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 filterPrivacy="1" defaultThemeVersion="166925"/>
  <xr:revisionPtr revIDLastSave="0" documentId="13_ncr:1_{86FDDE3D-044B-4CD4-92F4-FEECC399C4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ndard" sheetId="1" r:id="rId1"/>
    <sheet name="Camarilla" sheetId="10" r:id="rId2"/>
    <sheet name="Demark" sheetId="8" r:id="rId3"/>
    <sheet name="Fibonacci" sheetId="11" r:id="rId4"/>
    <sheet name="Woodie" sheetId="1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03" i="1" l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H394" i="12"/>
  <c r="I394" i="12"/>
  <c r="J394" i="12"/>
  <c r="H395" i="12"/>
  <c r="I395" i="12"/>
  <c r="J395" i="12"/>
  <c r="H396" i="12"/>
  <c r="I396" i="12"/>
  <c r="J396" i="12"/>
  <c r="H397" i="12"/>
  <c r="I397" i="12"/>
  <c r="J397" i="12"/>
  <c r="H398" i="12"/>
  <c r="I398" i="12"/>
  <c r="J398" i="12"/>
  <c r="H399" i="12"/>
  <c r="I399" i="12"/>
  <c r="J399" i="12"/>
  <c r="H400" i="12"/>
  <c r="I400" i="12"/>
  <c r="J400" i="12"/>
  <c r="H401" i="12"/>
  <c r="I401" i="12"/>
  <c r="J401" i="12"/>
  <c r="H402" i="12"/>
  <c r="I402" i="12"/>
  <c r="J402" i="12"/>
  <c r="H403" i="12"/>
  <c r="I403" i="12"/>
  <c r="J403" i="12"/>
  <c r="H404" i="12"/>
  <c r="I404" i="12"/>
  <c r="J404" i="12"/>
  <c r="H405" i="12"/>
  <c r="I405" i="12"/>
  <c r="J405" i="12"/>
  <c r="H406" i="12"/>
  <c r="I406" i="12"/>
  <c r="J406" i="12"/>
  <c r="H407" i="12"/>
  <c r="I407" i="12"/>
  <c r="J407" i="12"/>
  <c r="H408" i="12"/>
  <c r="I408" i="12"/>
  <c r="J408" i="12"/>
  <c r="H409" i="12"/>
  <c r="I409" i="12"/>
  <c r="J409" i="12"/>
  <c r="H410" i="12"/>
  <c r="I410" i="12"/>
  <c r="J410" i="12"/>
  <c r="H411" i="12"/>
  <c r="I411" i="12"/>
  <c r="J411" i="12"/>
  <c r="H412" i="12"/>
  <c r="I412" i="12"/>
  <c r="J412" i="12"/>
  <c r="H413" i="12"/>
  <c r="I413" i="12"/>
  <c r="J413" i="12"/>
  <c r="H414" i="12"/>
  <c r="I414" i="12"/>
  <c r="J414" i="12"/>
  <c r="H415" i="12"/>
  <c r="I415" i="12"/>
  <c r="J415" i="12"/>
  <c r="H416" i="12"/>
  <c r="I416" i="12"/>
  <c r="J416" i="12"/>
  <c r="H417" i="12"/>
  <c r="I417" i="12"/>
  <c r="J417" i="12"/>
  <c r="H418" i="12"/>
  <c r="I418" i="12"/>
  <c r="J418" i="12"/>
  <c r="H419" i="12"/>
  <c r="I419" i="12"/>
  <c r="J419" i="12"/>
  <c r="H420" i="12"/>
  <c r="I420" i="12"/>
  <c r="J420" i="12"/>
  <c r="H421" i="12"/>
  <c r="I421" i="12"/>
  <c r="J421" i="12"/>
  <c r="H422" i="12"/>
  <c r="I422" i="12"/>
  <c r="J422" i="12"/>
  <c r="H423" i="12"/>
  <c r="I423" i="12"/>
  <c r="J423" i="12"/>
  <c r="H424" i="12"/>
  <c r="I424" i="12"/>
  <c r="J424" i="12"/>
  <c r="H425" i="12"/>
  <c r="I425" i="12"/>
  <c r="J425" i="12"/>
  <c r="H426" i="12"/>
  <c r="I426" i="12"/>
  <c r="J426" i="12"/>
  <c r="H427" i="12"/>
  <c r="I427" i="12"/>
  <c r="J427" i="12"/>
  <c r="H428" i="12"/>
  <c r="I428" i="12"/>
  <c r="J428" i="12"/>
  <c r="H429" i="12"/>
  <c r="I429" i="12"/>
  <c r="J429" i="12"/>
  <c r="H430" i="12"/>
  <c r="I430" i="12"/>
  <c r="J430" i="12"/>
  <c r="H431" i="12"/>
  <c r="I431" i="12"/>
  <c r="J431" i="12"/>
  <c r="H432" i="12"/>
  <c r="I432" i="12"/>
  <c r="J432" i="12"/>
  <c r="H433" i="12"/>
  <c r="I433" i="12"/>
  <c r="J433" i="12"/>
  <c r="H434" i="12"/>
  <c r="I434" i="12"/>
  <c r="J434" i="12"/>
  <c r="H435" i="12"/>
  <c r="I435" i="12"/>
  <c r="J435" i="12"/>
  <c r="H436" i="12"/>
  <c r="I436" i="12"/>
  <c r="J436" i="12"/>
  <c r="H437" i="12"/>
  <c r="I437" i="12"/>
  <c r="J437" i="12"/>
  <c r="H438" i="12"/>
  <c r="I438" i="12"/>
  <c r="J438" i="12"/>
  <c r="H439" i="12"/>
  <c r="I439" i="12"/>
  <c r="J439" i="12"/>
  <c r="H440" i="12"/>
  <c r="I440" i="12"/>
  <c r="J440" i="12"/>
  <c r="H441" i="12"/>
  <c r="I441" i="12"/>
  <c r="J441" i="12"/>
  <c r="H442" i="12"/>
  <c r="I442" i="12"/>
  <c r="J442" i="12"/>
  <c r="H443" i="12"/>
  <c r="I443" i="12"/>
  <c r="J443" i="12"/>
  <c r="H444" i="12"/>
  <c r="I444" i="12"/>
  <c r="J444" i="12"/>
  <c r="H445" i="12"/>
  <c r="I445" i="12"/>
  <c r="J445" i="12"/>
  <c r="H446" i="12"/>
  <c r="I446" i="12"/>
  <c r="J446" i="12"/>
  <c r="H447" i="12"/>
  <c r="I447" i="12"/>
  <c r="J447" i="12"/>
  <c r="H448" i="12"/>
  <c r="I448" i="12"/>
  <c r="J448" i="12"/>
  <c r="H449" i="12"/>
  <c r="I449" i="12"/>
  <c r="J449" i="12"/>
  <c r="H450" i="12"/>
  <c r="I450" i="12"/>
  <c r="J450" i="12"/>
  <c r="H451" i="12"/>
  <c r="I451" i="12"/>
  <c r="J451" i="12"/>
  <c r="H452" i="12"/>
  <c r="I452" i="12"/>
  <c r="J452" i="12"/>
  <c r="H453" i="12"/>
  <c r="I453" i="12"/>
  <c r="J453" i="12"/>
  <c r="H454" i="12"/>
  <c r="I454" i="12"/>
  <c r="J454" i="12"/>
  <c r="H455" i="12"/>
  <c r="I455" i="12"/>
  <c r="J455" i="12"/>
  <c r="H456" i="12"/>
  <c r="I456" i="12"/>
  <c r="J456" i="12"/>
  <c r="H457" i="12"/>
  <c r="I457" i="12"/>
  <c r="J457" i="12"/>
  <c r="H458" i="12"/>
  <c r="I458" i="12"/>
  <c r="J458" i="12"/>
  <c r="H459" i="12"/>
  <c r="I459" i="12"/>
  <c r="J459" i="12"/>
  <c r="H460" i="12"/>
  <c r="I460" i="12"/>
  <c r="J460" i="12"/>
  <c r="H461" i="12"/>
  <c r="I461" i="12"/>
  <c r="J461" i="12"/>
  <c r="H462" i="12"/>
  <c r="I462" i="12"/>
  <c r="J462" i="12"/>
  <c r="H463" i="12"/>
  <c r="I463" i="12"/>
  <c r="J463" i="12"/>
  <c r="H464" i="12"/>
  <c r="I464" i="12"/>
  <c r="J464" i="12"/>
  <c r="H465" i="12"/>
  <c r="I465" i="12"/>
  <c r="J465" i="12"/>
  <c r="H466" i="12"/>
  <c r="I466" i="12"/>
  <c r="J466" i="12"/>
  <c r="H467" i="12"/>
  <c r="I467" i="12"/>
  <c r="J467" i="12"/>
  <c r="H468" i="12"/>
  <c r="I468" i="12"/>
  <c r="J468" i="12"/>
  <c r="H469" i="12"/>
  <c r="I469" i="12"/>
  <c r="J469" i="12"/>
  <c r="H470" i="12"/>
  <c r="I470" i="12"/>
  <c r="J470" i="12"/>
  <c r="H471" i="12"/>
  <c r="I471" i="12"/>
  <c r="J471" i="12"/>
  <c r="H472" i="12"/>
  <c r="I472" i="12"/>
  <c r="J472" i="12"/>
  <c r="H473" i="12"/>
  <c r="I473" i="12"/>
  <c r="J473" i="12"/>
  <c r="H474" i="12"/>
  <c r="I474" i="12"/>
  <c r="J474" i="12"/>
  <c r="H475" i="12"/>
  <c r="I475" i="12"/>
  <c r="J475" i="12"/>
  <c r="H476" i="12"/>
  <c r="I476" i="12"/>
  <c r="J476" i="12"/>
  <c r="H477" i="12"/>
  <c r="I477" i="12"/>
  <c r="J477" i="12"/>
  <c r="H478" i="12"/>
  <c r="I478" i="12"/>
  <c r="J478" i="12"/>
  <c r="H479" i="12"/>
  <c r="I479" i="12"/>
  <c r="J479" i="12"/>
  <c r="H480" i="12"/>
  <c r="I480" i="12"/>
  <c r="J480" i="12"/>
  <c r="H481" i="12"/>
  <c r="I481" i="12"/>
  <c r="J481" i="12"/>
  <c r="H482" i="12"/>
  <c r="I482" i="12"/>
  <c r="J482" i="12"/>
  <c r="H483" i="12"/>
  <c r="I483" i="12"/>
  <c r="J483" i="12"/>
  <c r="H484" i="12"/>
  <c r="I484" i="12"/>
  <c r="J484" i="12"/>
  <c r="H485" i="12"/>
  <c r="I485" i="12"/>
  <c r="J485" i="12"/>
  <c r="H486" i="12"/>
  <c r="I486" i="12"/>
  <c r="J486" i="12"/>
  <c r="H487" i="12"/>
  <c r="I487" i="12"/>
  <c r="J487" i="12"/>
  <c r="H488" i="12"/>
  <c r="I488" i="12"/>
  <c r="J488" i="12"/>
  <c r="H489" i="12"/>
  <c r="I489" i="12"/>
  <c r="J489" i="12"/>
  <c r="H490" i="12"/>
  <c r="I490" i="12"/>
  <c r="J490" i="12"/>
  <c r="H491" i="12"/>
  <c r="I491" i="12"/>
  <c r="J491" i="12"/>
  <c r="H492" i="12"/>
  <c r="I492" i="12"/>
  <c r="J492" i="12"/>
  <c r="H493" i="12"/>
  <c r="I493" i="12"/>
  <c r="J493" i="12"/>
  <c r="H494" i="12"/>
  <c r="I494" i="12"/>
  <c r="J494" i="12"/>
  <c r="H495" i="12"/>
  <c r="I495" i="12"/>
  <c r="J495" i="12"/>
  <c r="H496" i="12"/>
  <c r="I496" i="12"/>
  <c r="J496" i="12"/>
  <c r="H497" i="12"/>
  <c r="I497" i="12"/>
  <c r="J497" i="12"/>
  <c r="H498" i="12"/>
  <c r="I498" i="12"/>
  <c r="J498" i="12"/>
  <c r="H499" i="12"/>
  <c r="I499" i="12"/>
  <c r="J499" i="12"/>
  <c r="H500" i="12"/>
  <c r="I500" i="12"/>
  <c r="J500" i="12"/>
  <c r="H501" i="12"/>
  <c r="I501" i="12"/>
  <c r="J501" i="12"/>
  <c r="H502" i="12"/>
  <c r="I502" i="12"/>
  <c r="J502" i="12"/>
  <c r="H503" i="12"/>
  <c r="I503" i="12"/>
  <c r="J503" i="12"/>
  <c r="H504" i="12"/>
  <c r="I504" i="12"/>
  <c r="J504" i="12"/>
  <c r="H505" i="12"/>
  <c r="I505" i="12"/>
  <c r="J505" i="12"/>
  <c r="H506" i="12"/>
  <c r="I506" i="12"/>
  <c r="J506" i="12"/>
  <c r="H507" i="12"/>
  <c r="I507" i="12"/>
  <c r="J507" i="12"/>
  <c r="H508" i="12"/>
  <c r="I508" i="12"/>
  <c r="J508" i="12"/>
  <c r="H509" i="12"/>
  <c r="I509" i="12"/>
  <c r="J509" i="12"/>
  <c r="H510" i="12"/>
  <c r="I510" i="12"/>
  <c r="J510" i="12"/>
  <c r="H511" i="12"/>
  <c r="I511" i="12"/>
  <c r="J511" i="12"/>
  <c r="H512" i="12"/>
  <c r="I512" i="12"/>
  <c r="J512" i="12"/>
  <c r="H513" i="12"/>
  <c r="I513" i="12"/>
  <c r="J513" i="12"/>
  <c r="H514" i="12"/>
  <c r="I514" i="12"/>
  <c r="J514" i="12"/>
  <c r="H515" i="12"/>
  <c r="I515" i="12"/>
  <c r="J515" i="12"/>
  <c r="H516" i="12"/>
  <c r="I516" i="12"/>
  <c r="J516" i="12"/>
  <c r="H517" i="12"/>
  <c r="I517" i="12"/>
  <c r="J517" i="12"/>
  <c r="H518" i="12"/>
  <c r="I518" i="12"/>
  <c r="J518" i="12"/>
  <c r="H519" i="12"/>
  <c r="I519" i="12"/>
  <c r="J519" i="12"/>
  <c r="H520" i="12"/>
  <c r="I520" i="12"/>
  <c r="J520" i="12"/>
  <c r="H521" i="12"/>
  <c r="I521" i="12"/>
  <c r="J521" i="12"/>
  <c r="H522" i="12"/>
  <c r="I522" i="12"/>
  <c r="J522" i="12"/>
  <c r="H523" i="12"/>
  <c r="I523" i="12"/>
  <c r="J523" i="12"/>
  <c r="H524" i="12"/>
  <c r="I524" i="12"/>
  <c r="J524" i="12"/>
  <c r="H525" i="12"/>
  <c r="I525" i="12"/>
  <c r="J525" i="12"/>
  <c r="H526" i="12"/>
  <c r="I526" i="12"/>
  <c r="J526" i="12"/>
  <c r="H527" i="12"/>
  <c r="I527" i="12"/>
  <c r="J527" i="12"/>
  <c r="H528" i="12"/>
  <c r="I528" i="12"/>
  <c r="J528" i="12"/>
  <c r="H529" i="12"/>
  <c r="I529" i="12"/>
  <c r="J529" i="12"/>
  <c r="H530" i="12"/>
  <c r="I530" i="12"/>
  <c r="J530" i="12"/>
  <c r="H531" i="12"/>
  <c r="I531" i="12"/>
  <c r="J531" i="12"/>
  <c r="H532" i="12"/>
  <c r="I532" i="12"/>
  <c r="J532" i="12"/>
  <c r="H533" i="12"/>
  <c r="I533" i="12"/>
  <c r="J533" i="12"/>
  <c r="H534" i="12"/>
  <c r="I534" i="12"/>
  <c r="J534" i="12"/>
  <c r="H535" i="12"/>
  <c r="I535" i="12"/>
  <c r="J535" i="12"/>
  <c r="H536" i="12"/>
  <c r="I536" i="12"/>
  <c r="J536" i="12"/>
  <c r="H537" i="12"/>
  <c r="I537" i="12"/>
  <c r="J537" i="12"/>
  <c r="H538" i="12"/>
  <c r="I538" i="12"/>
  <c r="J538" i="12"/>
  <c r="H539" i="12"/>
  <c r="I539" i="12"/>
  <c r="J539" i="12"/>
  <c r="H540" i="12"/>
  <c r="I540" i="12"/>
  <c r="J540" i="12"/>
  <c r="H541" i="12"/>
  <c r="I541" i="12"/>
  <c r="J541" i="12"/>
  <c r="H542" i="12"/>
  <c r="I542" i="12"/>
  <c r="J542" i="12"/>
  <c r="H543" i="12"/>
  <c r="I543" i="12"/>
  <c r="J543" i="12"/>
  <c r="H544" i="12"/>
  <c r="I544" i="12"/>
  <c r="J544" i="12"/>
  <c r="H545" i="12"/>
  <c r="I545" i="12"/>
  <c r="J545" i="12"/>
  <c r="H546" i="12"/>
  <c r="I546" i="12"/>
  <c r="J546" i="12"/>
  <c r="H547" i="12"/>
  <c r="I547" i="12"/>
  <c r="J547" i="12"/>
  <c r="H548" i="12"/>
  <c r="I548" i="12"/>
  <c r="J548" i="12"/>
  <c r="H549" i="12"/>
  <c r="I549" i="12"/>
  <c r="J549" i="12"/>
  <c r="H550" i="12"/>
  <c r="I550" i="12"/>
  <c r="J550" i="12"/>
  <c r="H551" i="12"/>
  <c r="I551" i="12"/>
  <c r="J551" i="12"/>
  <c r="H552" i="12"/>
  <c r="I552" i="12"/>
  <c r="J552" i="12"/>
  <c r="H553" i="12"/>
  <c r="I553" i="12"/>
  <c r="J553" i="12"/>
  <c r="H554" i="12"/>
  <c r="I554" i="12"/>
  <c r="J554" i="12"/>
  <c r="H555" i="12"/>
  <c r="I555" i="12"/>
  <c r="J555" i="12"/>
  <c r="H556" i="12"/>
  <c r="I556" i="12"/>
  <c r="J556" i="12"/>
  <c r="H557" i="12"/>
  <c r="I557" i="12"/>
  <c r="J557" i="12"/>
  <c r="H558" i="12"/>
  <c r="I558" i="12"/>
  <c r="J558" i="12"/>
  <c r="H559" i="12"/>
  <c r="I559" i="12"/>
  <c r="J559" i="12"/>
  <c r="H560" i="12"/>
  <c r="I560" i="12"/>
  <c r="J560" i="12"/>
  <c r="H561" i="12"/>
  <c r="I561" i="12"/>
  <c r="J561" i="12"/>
  <c r="H562" i="12"/>
  <c r="I562" i="12"/>
  <c r="J562" i="12"/>
  <c r="H563" i="12"/>
  <c r="I563" i="12"/>
  <c r="J563" i="12"/>
  <c r="H564" i="12"/>
  <c r="I564" i="12"/>
  <c r="J564" i="12"/>
  <c r="H565" i="12"/>
  <c r="I565" i="12"/>
  <c r="J565" i="12"/>
  <c r="H566" i="12"/>
  <c r="I566" i="12"/>
  <c r="J566" i="12"/>
  <c r="H567" i="12"/>
  <c r="I567" i="12"/>
  <c r="J567" i="12"/>
  <c r="H568" i="12"/>
  <c r="I568" i="12"/>
  <c r="J568" i="12"/>
  <c r="H569" i="12"/>
  <c r="I569" i="12"/>
  <c r="J569" i="12"/>
  <c r="H570" i="12"/>
  <c r="I570" i="12"/>
  <c r="J570" i="12"/>
  <c r="H571" i="12"/>
  <c r="I571" i="12"/>
  <c r="J571" i="12"/>
  <c r="H572" i="12"/>
  <c r="I572" i="12"/>
  <c r="J572" i="12"/>
  <c r="H573" i="12"/>
  <c r="I573" i="12"/>
  <c r="J573" i="12"/>
  <c r="H574" i="12"/>
  <c r="I574" i="12"/>
  <c r="J574" i="12"/>
  <c r="H575" i="12"/>
  <c r="I575" i="12"/>
  <c r="J575" i="12"/>
  <c r="H576" i="12"/>
  <c r="I576" i="12"/>
  <c r="J576" i="12"/>
  <c r="H577" i="12"/>
  <c r="I577" i="12"/>
  <c r="J577" i="12"/>
  <c r="H578" i="12"/>
  <c r="I578" i="12"/>
  <c r="J578" i="12"/>
  <c r="H579" i="12"/>
  <c r="I579" i="12"/>
  <c r="J579" i="12"/>
  <c r="H580" i="12"/>
  <c r="I580" i="12"/>
  <c r="J580" i="12"/>
  <c r="H581" i="12"/>
  <c r="I581" i="12"/>
  <c r="J581" i="12"/>
  <c r="H582" i="12"/>
  <c r="I582" i="12"/>
  <c r="J582" i="12"/>
  <c r="H583" i="12"/>
  <c r="I583" i="12"/>
  <c r="J583" i="12"/>
  <c r="H584" i="12"/>
  <c r="I584" i="12"/>
  <c r="J584" i="12"/>
  <c r="H585" i="12"/>
  <c r="I585" i="12"/>
  <c r="J585" i="12"/>
  <c r="H586" i="12"/>
  <c r="I586" i="12"/>
  <c r="J586" i="12"/>
  <c r="H587" i="12"/>
  <c r="I587" i="12"/>
  <c r="J587" i="12"/>
  <c r="H588" i="12"/>
  <c r="I588" i="12"/>
  <c r="J588" i="12"/>
  <c r="H589" i="12"/>
  <c r="I589" i="12"/>
  <c r="J589" i="12"/>
  <c r="H590" i="12"/>
  <c r="I590" i="12"/>
  <c r="J590" i="12"/>
  <c r="H591" i="12"/>
  <c r="I591" i="12"/>
  <c r="J591" i="12"/>
  <c r="H592" i="12"/>
  <c r="I592" i="12"/>
  <c r="J592" i="12"/>
  <c r="H593" i="12"/>
  <c r="I593" i="12"/>
  <c r="J593" i="12"/>
  <c r="H594" i="12"/>
  <c r="I594" i="12"/>
  <c r="J594" i="12"/>
  <c r="H595" i="12"/>
  <c r="I595" i="12"/>
  <c r="J595" i="12"/>
  <c r="H596" i="12"/>
  <c r="I596" i="12"/>
  <c r="J596" i="12"/>
  <c r="H597" i="12"/>
  <c r="I597" i="12"/>
  <c r="J597" i="12"/>
  <c r="H598" i="12"/>
  <c r="I598" i="12"/>
  <c r="J598" i="12"/>
  <c r="H599" i="12"/>
  <c r="I599" i="12"/>
  <c r="J599" i="12"/>
  <c r="H600" i="12"/>
  <c r="I600" i="12"/>
  <c r="J600" i="12"/>
  <c r="H601" i="12"/>
  <c r="I601" i="12"/>
  <c r="J601" i="12"/>
  <c r="H602" i="12"/>
  <c r="I602" i="12"/>
  <c r="J602" i="12"/>
  <c r="H603" i="12"/>
  <c r="I603" i="12"/>
  <c r="J603" i="12"/>
  <c r="H604" i="12"/>
  <c r="I604" i="12"/>
  <c r="J604" i="12"/>
  <c r="H605" i="12"/>
  <c r="I605" i="12"/>
  <c r="J605" i="12"/>
  <c r="H606" i="12"/>
  <c r="I606" i="12"/>
  <c r="J606" i="12"/>
  <c r="H607" i="12"/>
  <c r="I607" i="12"/>
  <c r="J607" i="12"/>
  <c r="H608" i="12"/>
  <c r="I608" i="12"/>
  <c r="J608" i="12"/>
  <c r="H609" i="12"/>
  <c r="I609" i="12"/>
  <c r="J609" i="12"/>
  <c r="H610" i="12"/>
  <c r="I610" i="12"/>
  <c r="J610" i="12"/>
  <c r="H611" i="12"/>
  <c r="I611" i="12"/>
  <c r="J611" i="12"/>
  <c r="H612" i="12"/>
  <c r="I612" i="12"/>
  <c r="J612" i="12"/>
  <c r="H613" i="12"/>
  <c r="I613" i="12"/>
  <c r="J613" i="12"/>
  <c r="H614" i="12"/>
  <c r="I614" i="12"/>
  <c r="J614" i="12"/>
  <c r="H615" i="12"/>
  <c r="I615" i="12"/>
  <c r="J615" i="12"/>
  <c r="H616" i="12"/>
  <c r="I616" i="12"/>
  <c r="J616" i="12"/>
  <c r="H617" i="12"/>
  <c r="I617" i="12"/>
  <c r="J617" i="12"/>
  <c r="H618" i="12"/>
  <c r="I618" i="12"/>
  <c r="J618" i="12"/>
  <c r="H619" i="12"/>
  <c r="I619" i="12"/>
  <c r="J619" i="12"/>
  <c r="H620" i="12"/>
  <c r="I620" i="12"/>
  <c r="J620" i="12"/>
  <c r="H621" i="12"/>
  <c r="I621" i="12"/>
  <c r="J621" i="12"/>
  <c r="H622" i="12"/>
  <c r="I622" i="12"/>
  <c r="J622" i="12"/>
  <c r="H623" i="12"/>
  <c r="I623" i="12"/>
  <c r="J623" i="12"/>
  <c r="H624" i="12"/>
  <c r="I624" i="12"/>
  <c r="J624" i="12"/>
  <c r="H625" i="12"/>
  <c r="I625" i="12"/>
  <c r="J625" i="12"/>
  <c r="H626" i="12"/>
  <c r="I626" i="12"/>
  <c r="J626" i="12"/>
  <c r="H627" i="12"/>
  <c r="I627" i="12"/>
  <c r="J627" i="12"/>
  <c r="H628" i="12"/>
  <c r="I628" i="12"/>
  <c r="J628" i="12"/>
  <c r="H629" i="12"/>
  <c r="I629" i="12"/>
  <c r="J629" i="12"/>
  <c r="H630" i="12"/>
  <c r="I630" i="12"/>
  <c r="J630" i="12"/>
  <c r="H631" i="12"/>
  <c r="I631" i="12"/>
  <c r="J631" i="12"/>
  <c r="H632" i="12"/>
  <c r="I632" i="12"/>
  <c r="J632" i="12"/>
  <c r="H633" i="12"/>
  <c r="I633" i="12"/>
  <c r="J633" i="12"/>
  <c r="H634" i="12"/>
  <c r="I634" i="12"/>
  <c r="J634" i="12"/>
  <c r="H635" i="12"/>
  <c r="I635" i="12"/>
  <c r="J635" i="12"/>
  <c r="H636" i="12"/>
  <c r="I636" i="12"/>
  <c r="J636" i="12"/>
  <c r="H637" i="12"/>
  <c r="I637" i="12"/>
  <c r="J637" i="12"/>
  <c r="H638" i="12"/>
  <c r="I638" i="12"/>
  <c r="J638" i="12"/>
  <c r="H639" i="12"/>
  <c r="I639" i="12"/>
  <c r="J639" i="12"/>
  <c r="H640" i="12"/>
  <c r="I640" i="12"/>
  <c r="J640" i="12"/>
  <c r="H641" i="12"/>
  <c r="I641" i="12"/>
  <c r="J641" i="12"/>
  <c r="H642" i="12"/>
  <c r="I642" i="12"/>
  <c r="J642" i="12"/>
  <c r="H643" i="12"/>
  <c r="I643" i="12"/>
  <c r="J643" i="12"/>
  <c r="H644" i="12"/>
  <c r="I644" i="12"/>
  <c r="J644" i="12"/>
  <c r="H645" i="12"/>
  <c r="I645" i="12"/>
  <c r="J645" i="12"/>
  <c r="H646" i="12"/>
  <c r="I646" i="12"/>
  <c r="J646" i="12"/>
  <c r="H647" i="12"/>
  <c r="I647" i="12"/>
  <c r="J647" i="12"/>
  <c r="H648" i="12"/>
  <c r="I648" i="12"/>
  <c r="J648" i="12"/>
  <c r="H649" i="12"/>
  <c r="I649" i="12"/>
  <c r="J649" i="12"/>
  <c r="H650" i="12"/>
  <c r="I650" i="12"/>
  <c r="J650" i="12"/>
  <c r="H651" i="12"/>
  <c r="I651" i="12"/>
  <c r="J651" i="12"/>
  <c r="H652" i="12"/>
  <c r="I652" i="12"/>
  <c r="J652" i="12"/>
  <c r="H653" i="12"/>
  <c r="I653" i="12"/>
  <c r="J653" i="12"/>
  <c r="H654" i="12"/>
  <c r="I654" i="12"/>
  <c r="J654" i="12"/>
  <c r="H655" i="12"/>
  <c r="I655" i="12"/>
  <c r="J655" i="12"/>
  <c r="H656" i="12"/>
  <c r="I656" i="12"/>
  <c r="J656" i="12"/>
  <c r="H657" i="12"/>
  <c r="I657" i="12"/>
  <c r="J657" i="12"/>
  <c r="H658" i="12"/>
  <c r="I658" i="12"/>
  <c r="J658" i="12"/>
  <c r="H659" i="12"/>
  <c r="I659" i="12"/>
  <c r="J659" i="12"/>
  <c r="H660" i="12"/>
  <c r="I660" i="12"/>
  <c r="J660" i="12"/>
  <c r="H661" i="12"/>
  <c r="I661" i="12"/>
  <c r="J661" i="12"/>
  <c r="H662" i="12"/>
  <c r="I662" i="12"/>
  <c r="J662" i="12"/>
  <c r="H663" i="12"/>
  <c r="I663" i="12"/>
  <c r="J663" i="12"/>
  <c r="H664" i="12"/>
  <c r="I664" i="12"/>
  <c r="J664" i="12"/>
  <c r="H665" i="12"/>
  <c r="I665" i="12"/>
  <c r="J665" i="12"/>
  <c r="H666" i="12"/>
  <c r="I666" i="12"/>
  <c r="J666" i="12"/>
  <c r="H667" i="12"/>
  <c r="I667" i="12"/>
  <c r="J667" i="12"/>
  <c r="H668" i="12"/>
  <c r="I668" i="12"/>
  <c r="J668" i="12"/>
  <c r="H669" i="12"/>
  <c r="I669" i="12"/>
  <c r="J669" i="12"/>
  <c r="H670" i="12"/>
  <c r="I670" i="12"/>
  <c r="J670" i="12"/>
  <c r="H671" i="12"/>
  <c r="I671" i="12"/>
  <c r="J671" i="12"/>
  <c r="H672" i="12"/>
  <c r="I672" i="12"/>
  <c r="J672" i="12"/>
  <c r="H673" i="12"/>
  <c r="I673" i="12"/>
  <c r="J673" i="12"/>
  <c r="H674" i="12"/>
  <c r="I674" i="12"/>
  <c r="J674" i="12"/>
  <c r="H675" i="12"/>
  <c r="I675" i="12"/>
  <c r="J675" i="12"/>
  <c r="H676" i="12"/>
  <c r="I676" i="12"/>
  <c r="J676" i="12"/>
  <c r="H677" i="12"/>
  <c r="I677" i="12"/>
  <c r="J677" i="12"/>
  <c r="H678" i="12"/>
  <c r="I678" i="12"/>
  <c r="J678" i="12"/>
  <c r="H679" i="12"/>
  <c r="I679" i="12"/>
  <c r="J679" i="12"/>
  <c r="H680" i="12"/>
  <c r="I680" i="12"/>
  <c r="J680" i="12"/>
  <c r="H681" i="12"/>
  <c r="I681" i="12"/>
  <c r="J681" i="12"/>
  <c r="H682" i="12"/>
  <c r="I682" i="12"/>
  <c r="J682" i="12"/>
  <c r="H683" i="12"/>
  <c r="I683" i="12"/>
  <c r="J683" i="12"/>
  <c r="H684" i="12"/>
  <c r="I684" i="12"/>
  <c r="J684" i="12"/>
  <c r="H685" i="12"/>
  <c r="I685" i="12"/>
  <c r="J685" i="12"/>
  <c r="H686" i="12"/>
  <c r="I686" i="12"/>
  <c r="J686" i="12"/>
  <c r="H687" i="12"/>
  <c r="I687" i="12"/>
  <c r="J687" i="12"/>
  <c r="H688" i="12"/>
  <c r="I688" i="12"/>
  <c r="J688" i="12"/>
  <c r="H689" i="12"/>
  <c r="I689" i="12"/>
  <c r="J689" i="12"/>
  <c r="H690" i="12"/>
  <c r="I690" i="12"/>
  <c r="J690" i="12"/>
  <c r="H691" i="12"/>
  <c r="I691" i="12"/>
  <c r="J691" i="12"/>
  <c r="H692" i="12"/>
  <c r="I692" i="12"/>
  <c r="J692" i="12"/>
  <c r="H693" i="12"/>
  <c r="I693" i="12"/>
  <c r="J693" i="12"/>
  <c r="H694" i="12"/>
  <c r="I694" i="12"/>
  <c r="J694" i="12"/>
  <c r="H695" i="12"/>
  <c r="I695" i="12"/>
  <c r="J695" i="12"/>
  <c r="H696" i="12"/>
  <c r="I696" i="12"/>
  <c r="J696" i="12"/>
  <c r="H697" i="12"/>
  <c r="I697" i="12"/>
  <c r="J697" i="12"/>
  <c r="H698" i="12"/>
  <c r="I698" i="12"/>
  <c r="J698" i="12"/>
  <c r="H699" i="12"/>
  <c r="I699" i="12"/>
  <c r="J699" i="12"/>
  <c r="H700" i="12"/>
  <c r="I700" i="12"/>
  <c r="J700" i="12"/>
  <c r="H701" i="12"/>
  <c r="I701" i="12"/>
  <c r="J701" i="12"/>
  <c r="H702" i="12"/>
  <c r="I702" i="12"/>
  <c r="J702" i="12"/>
  <c r="H703" i="12"/>
  <c r="I703" i="12"/>
  <c r="J703" i="12"/>
  <c r="H704" i="12"/>
  <c r="I704" i="12"/>
  <c r="J704" i="12"/>
  <c r="H705" i="12"/>
  <c r="I705" i="12"/>
  <c r="J705" i="12"/>
  <c r="H706" i="12"/>
  <c r="I706" i="12"/>
  <c r="J706" i="12"/>
  <c r="H707" i="12"/>
  <c r="I707" i="12"/>
  <c r="J707" i="12"/>
  <c r="H708" i="12"/>
  <c r="I708" i="12"/>
  <c r="J708" i="12"/>
  <c r="H709" i="12"/>
  <c r="I709" i="12"/>
  <c r="J709" i="12"/>
  <c r="H710" i="12"/>
  <c r="I710" i="12"/>
  <c r="J710" i="12"/>
  <c r="H711" i="12"/>
  <c r="I711" i="12"/>
  <c r="J711" i="12"/>
  <c r="H712" i="12"/>
  <c r="I712" i="12"/>
  <c r="J712" i="12"/>
  <c r="H713" i="12"/>
  <c r="I713" i="12"/>
  <c r="J713" i="12"/>
  <c r="H714" i="12"/>
  <c r="I714" i="12"/>
  <c r="J714" i="12"/>
  <c r="H715" i="12"/>
  <c r="I715" i="12"/>
  <c r="J715" i="12"/>
  <c r="H716" i="12"/>
  <c r="I716" i="12"/>
  <c r="J716" i="12"/>
  <c r="H717" i="12"/>
  <c r="I717" i="12"/>
  <c r="J717" i="12"/>
  <c r="H718" i="12"/>
  <c r="I718" i="12"/>
  <c r="J718" i="12"/>
  <c r="H719" i="12"/>
  <c r="I719" i="12"/>
  <c r="J719" i="12"/>
  <c r="H720" i="12"/>
  <c r="I720" i="12"/>
  <c r="J720" i="12"/>
  <c r="H721" i="12"/>
  <c r="I721" i="12"/>
  <c r="J721" i="12"/>
  <c r="H722" i="12"/>
  <c r="I722" i="12"/>
  <c r="J722" i="12"/>
  <c r="H723" i="12"/>
  <c r="I723" i="12"/>
  <c r="J723" i="12"/>
  <c r="H724" i="12"/>
  <c r="I724" i="12"/>
  <c r="J724" i="12"/>
  <c r="H725" i="12"/>
  <c r="I725" i="12"/>
  <c r="J725" i="12"/>
  <c r="H726" i="12"/>
  <c r="I726" i="12"/>
  <c r="J726" i="12"/>
  <c r="H727" i="12"/>
  <c r="I727" i="12"/>
  <c r="J727" i="12"/>
  <c r="H728" i="12"/>
  <c r="I728" i="12"/>
  <c r="J728" i="12"/>
  <c r="H729" i="12"/>
  <c r="I729" i="12"/>
  <c r="J729" i="12"/>
  <c r="H730" i="12"/>
  <c r="I730" i="12"/>
  <c r="J730" i="12"/>
  <c r="H731" i="12"/>
  <c r="I731" i="12"/>
  <c r="J731" i="12"/>
  <c r="H732" i="12"/>
  <c r="I732" i="12"/>
  <c r="J732" i="12"/>
  <c r="H733" i="12"/>
  <c r="I733" i="12"/>
  <c r="J733" i="12"/>
  <c r="H734" i="12"/>
  <c r="I734" i="12"/>
  <c r="J734" i="12"/>
  <c r="H735" i="12"/>
  <c r="I735" i="12"/>
  <c r="J735" i="12"/>
  <c r="H736" i="12"/>
  <c r="I736" i="12"/>
  <c r="J736" i="12"/>
  <c r="H737" i="12"/>
  <c r="I737" i="12"/>
  <c r="J737" i="12"/>
  <c r="H738" i="12"/>
  <c r="I738" i="12"/>
  <c r="J738" i="12"/>
  <c r="H739" i="12"/>
  <c r="I739" i="12"/>
  <c r="J739" i="12"/>
  <c r="H740" i="12"/>
  <c r="I740" i="12"/>
  <c r="J740" i="12"/>
  <c r="H741" i="12"/>
  <c r="I741" i="12"/>
  <c r="J741" i="12"/>
  <c r="H742" i="12"/>
  <c r="I742" i="12"/>
  <c r="J742" i="12"/>
  <c r="H743" i="12"/>
  <c r="I743" i="12"/>
  <c r="J743" i="12"/>
  <c r="H744" i="12"/>
  <c r="I744" i="12"/>
  <c r="J744" i="12"/>
  <c r="H745" i="12"/>
  <c r="I745" i="12"/>
  <c r="J745" i="12"/>
  <c r="H746" i="12"/>
  <c r="I746" i="12"/>
  <c r="J746" i="12"/>
  <c r="H747" i="12"/>
  <c r="I747" i="12"/>
  <c r="J747" i="12"/>
  <c r="H748" i="12"/>
  <c r="I748" i="12"/>
  <c r="J748" i="12"/>
  <c r="H749" i="12"/>
  <c r="I749" i="12"/>
  <c r="J749" i="12"/>
  <c r="H750" i="12"/>
  <c r="I750" i="12"/>
  <c r="J750" i="12"/>
  <c r="H751" i="12"/>
  <c r="I751" i="12"/>
  <c r="J751" i="12"/>
  <c r="H752" i="12"/>
  <c r="I752" i="12"/>
  <c r="J752" i="12"/>
  <c r="H753" i="12"/>
  <c r="I753" i="12"/>
  <c r="J753" i="12"/>
  <c r="H754" i="12"/>
  <c r="I754" i="12"/>
  <c r="J754" i="12"/>
  <c r="H755" i="12"/>
  <c r="I755" i="12"/>
  <c r="J755" i="12"/>
  <c r="H756" i="12"/>
  <c r="I756" i="12"/>
  <c r="J756" i="12"/>
  <c r="H757" i="12"/>
  <c r="I757" i="12"/>
  <c r="J757" i="12"/>
  <c r="H758" i="12"/>
  <c r="I758" i="12"/>
  <c r="J758" i="12"/>
  <c r="H759" i="12"/>
  <c r="I759" i="12"/>
  <c r="J759" i="12"/>
  <c r="H760" i="12"/>
  <c r="I760" i="12"/>
  <c r="J760" i="12"/>
  <c r="H761" i="12"/>
  <c r="I761" i="12"/>
  <c r="J761" i="12"/>
  <c r="H762" i="12"/>
  <c r="I762" i="12"/>
  <c r="J762" i="12"/>
  <c r="H763" i="12"/>
  <c r="I763" i="12"/>
  <c r="J763" i="12"/>
  <c r="H764" i="12"/>
  <c r="I764" i="12"/>
  <c r="J764" i="12"/>
  <c r="H765" i="12"/>
  <c r="I765" i="12"/>
  <c r="J765" i="12"/>
  <c r="H766" i="12"/>
  <c r="I766" i="12"/>
  <c r="J766" i="12"/>
  <c r="H767" i="12"/>
  <c r="I767" i="12"/>
  <c r="J767" i="12"/>
  <c r="H768" i="12"/>
  <c r="I768" i="12"/>
  <c r="J768" i="12"/>
  <c r="H769" i="12"/>
  <c r="I769" i="12"/>
  <c r="J769" i="12"/>
  <c r="H770" i="12"/>
  <c r="I770" i="12"/>
  <c r="J770" i="12"/>
  <c r="H771" i="12"/>
  <c r="I771" i="12"/>
  <c r="J771" i="12"/>
  <c r="H772" i="12"/>
  <c r="I772" i="12"/>
  <c r="J772" i="12"/>
  <c r="H773" i="12"/>
  <c r="I773" i="12"/>
  <c r="J773" i="12"/>
  <c r="H774" i="12"/>
  <c r="I774" i="12"/>
  <c r="J774" i="12"/>
  <c r="H775" i="12"/>
  <c r="I775" i="12"/>
  <c r="J775" i="12"/>
  <c r="H776" i="12"/>
  <c r="I776" i="12"/>
  <c r="J776" i="12"/>
  <c r="H777" i="12"/>
  <c r="I777" i="12"/>
  <c r="J777" i="12"/>
  <c r="H778" i="12"/>
  <c r="I778" i="12"/>
  <c r="J778" i="12"/>
  <c r="H779" i="12"/>
  <c r="I779" i="12"/>
  <c r="J779" i="12"/>
  <c r="H780" i="12"/>
  <c r="I780" i="12"/>
  <c r="J780" i="12"/>
  <c r="H781" i="12"/>
  <c r="I781" i="12"/>
  <c r="J781" i="12"/>
  <c r="H782" i="12"/>
  <c r="I782" i="12"/>
  <c r="J782" i="12"/>
  <c r="H783" i="12"/>
  <c r="I783" i="12"/>
  <c r="J783" i="12"/>
  <c r="H784" i="12"/>
  <c r="I784" i="12"/>
  <c r="J784" i="12"/>
  <c r="H785" i="12"/>
  <c r="I785" i="12"/>
  <c r="J785" i="12"/>
  <c r="H786" i="12"/>
  <c r="I786" i="12"/>
  <c r="J786" i="12"/>
  <c r="H787" i="12"/>
  <c r="I787" i="12"/>
  <c r="J787" i="12"/>
  <c r="H788" i="12"/>
  <c r="I788" i="12"/>
  <c r="J788" i="12"/>
  <c r="H789" i="12"/>
  <c r="I789" i="12"/>
  <c r="J789" i="12"/>
  <c r="H790" i="12"/>
  <c r="I790" i="12"/>
  <c r="J790" i="12"/>
  <c r="H791" i="12"/>
  <c r="I791" i="12"/>
  <c r="J791" i="12"/>
  <c r="H792" i="12"/>
  <c r="I792" i="12"/>
  <c r="J792" i="12"/>
  <c r="H793" i="12"/>
  <c r="I793" i="12"/>
  <c r="J793" i="12"/>
  <c r="H794" i="12"/>
  <c r="I794" i="12"/>
  <c r="J794" i="12"/>
  <c r="H795" i="12"/>
  <c r="I795" i="12"/>
  <c r="J795" i="12"/>
  <c r="H796" i="12"/>
  <c r="I796" i="12"/>
  <c r="J796" i="12"/>
  <c r="H797" i="12"/>
  <c r="I797" i="12"/>
  <c r="J797" i="12"/>
  <c r="H798" i="12"/>
  <c r="I798" i="12"/>
  <c r="J798" i="12"/>
  <c r="H799" i="12"/>
  <c r="I799" i="12"/>
  <c r="J799" i="12"/>
  <c r="H800" i="12"/>
  <c r="I800" i="12"/>
  <c r="J800" i="12"/>
  <c r="H801" i="12"/>
  <c r="I801" i="12"/>
  <c r="J801" i="12"/>
  <c r="H802" i="12"/>
  <c r="I802" i="12"/>
  <c r="J802" i="12"/>
  <c r="H803" i="12"/>
  <c r="I803" i="12"/>
  <c r="J803" i="12"/>
  <c r="H804" i="12"/>
  <c r="I804" i="12"/>
  <c r="J804" i="12"/>
  <c r="H805" i="12"/>
  <c r="I805" i="12"/>
  <c r="J805" i="12"/>
  <c r="H806" i="12"/>
  <c r="I806" i="12"/>
  <c r="J806" i="12"/>
  <c r="H807" i="12"/>
  <c r="I807" i="12"/>
  <c r="J807" i="12"/>
  <c r="H808" i="12"/>
  <c r="I808" i="12"/>
  <c r="J808" i="12"/>
  <c r="H809" i="12"/>
  <c r="I809" i="12"/>
  <c r="J809" i="12"/>
  <c r="H810" i="12"/>
  <c r="I810" i="12"/>
  <c r="J810" i="12"/>
  <c r="H811" i="12"/>
  <c r="I811" i="12"/>
  <c r="J811" i="12"/>
  <c r="H812" i="12"/>
  <c r="I812" i="12"/>
  <c r="J812" i="12"/>
  <c r="H813" i="12"/>
  <c r="I813" i="12"/>
  <c r="J813" i="12"/>
  <c r="H814" i="12"/>
  <c r="I814" i="12"/>
  <c r="J814" i="12"/>
  <c r="H815" i="12"/>
  <c r="I815" i="12"/>
  <c r="J815" i="12"/>
  <c r="H816" i="12"/>
  <c r="I816" i="12"/>
  <c r="J816" i="12"/>
  <c r="H817" i="12"/>
  <c r="I817" i="12"/>
  <c r="J817" i="12"/>
  <c r="H818" i="12"/>
  <c r="I818" i="12"/>
  <c r="J818" i="12"/>
  <c r="H819" i="12"/>
  <c r="I819" i="12"/>
  <c r="J819" i="12"/>
  <c r="H820" i="12"/>
  <c r="I820" i="12"/>
  <c r="J820" i="12"/>
  <c r="H821" i="12"/>
  <c r="I821" i="12"/>
  <c r="J821" i="12"/>
  <c r="H822" i="12"/>
  <c r="I822" i="12"/>
  <c r="J822" i="12"/>
  <c r="H823" i="12"/>
  <c r="I823" i="12"/>
  <c r="J823" i="12"/>
  <c r="H824" i="12"/>
  <c r="I824" i="12"/>
  <c r="J824" i="12"/>
  <c r="H825" i="12"/>
  <c r="I825" i="12"/>
  <c r="J825" i="12"/>
  <c r="H826" i="12"/>
  <c r="I826" i="12"/>
  <c r="J826" i="12"/>
  <c r="H827" i="12"/>
  <c r="I827" i="12"/>
  <c r="J827" i="12"/>
  <c r="H828" i="12"/>
  <c r="I828" i="12"/>
  <c r="J828" i="12"/>
  <c r="H829" i="12"/>
  <c r="I829" i="12"/>
  <c r="J829" i="12"/>
  <c r="H830" i="12"/>
  <c r="I830" i="12"/>
  <c r="J830" i="12"/>
  <c r="H831" i="12"/>
  <c r="I831" i="12"/>
  <c r="J831" i="12"/>
  <c r="H832" i="12"/>
  <c r="I832" i="12"/>
  <c r="J832" i="12"/>
  <c r="H833" i="12"/>
  <c r="I833" i="12"/>
  <c r="J833" i="12"/>
  <c r="H834" i="12"/>
  <c r="I834" i="12"/>
  <c r="J834" i="12"/>
  <c r="H835" i="12"/>
  <c r="I835" i="12"/>
  <c r="J835" i="12"/>
  <c r="H836" i="12"/>
  <c r="I836" i="12"/>
  <c r="J836" i="12"/>
  <c r="H837" i="12"/>
  <c r="I837" i="12"/>
  <c r="J837" i="12"/>
  <c r="H838" i="12"/>
  <c r="I838" i="12"/>
  <c r="J838" i="12"/>
  <c r="H839" i="12"/>
  <c r="I839" i="12"/>
  <c r="J839" i="12"/>
  <c r="H840" i="12"/>
  <c r="I840" i="12"/>
  <c r="J840" i="12"/>
  <c r="H841" i="12"/>
  <c r="I841" i="12"/>
  <c r="J841" i="12"/>
  <c r="H842" i="12"/>
  <c r="I842" i="12"/>
  <c r="J842" i="12"/>
  <c r="H843" i="12"/>
  <c r="I843" i="12"/>
  <c r="J843" i="12"/>
  <c r="H844" i="12"/>
  <c r="I844" i="12"/>
  <c r="J844" i="12"/>
  <c r="H845" i="12"/>
  <c r="I845" i="12"/>
  <c r="J845" i="12"/>
  <c r="H846" i="12"/>
  <c r="I846" i="12"/>
  <c r="J846" i="12"/>
  <c r="H847" i="12"/>
  <c r="I847" i="12"/>
  <c r="J847" i="12"/>
  <c r="H848" i="12"/>
  <c r="I848" i="12"/>
  <c r="J848" i="12"/>
  <c r="H849" i="12"/>
  <c r="I849" i="12"/>
  <c r="J849" i="12"/>
  <c r="H850" i="12"/>
  <c r="I850" i="12"/>
  <c r="J850" i="12"/>
  <c r="H851" i="12"/>
  <c r="I851" i="12"/>
  <c r="J851" i="12"/>
  <c r="H852" i="12"/>
  <c r="I852" i="12"/>
  <c r="J852" i="12"/>
  <c r="H853" i="12"/>
  <c r="I853" i="12"/>
  <c r="J853" i="12"/>
  <c r="H854" i="12"/>
  <c r="I854" i="12"/>
  <c r="J854" i="12"/>
  <c r="H855" i="12"/>
  <c r="I855" i="12"/>
  <c r="J855" i="12"/>
  <c r="H856" i="12"/>
  <c r="I856" i="12"/>
  <c r="J856" i="12"/>
  <c r="H857" i="12"/>
  <c r="I857" i="12"/>
  <c r="J857" i="12"/>
  <c r="H858" i="12"/>
  <c r="I858" i="12"/>
  <c r="J858" i="12"/>
  <c r="H859" i="12"/>
  <c r="I859" i="12"/>
  <c r="J859" i="12"/>
  <c r="H860" i="12"/>
  <c r="I860" i="12"/>
  <c r="J860" i="12"/>
  <c r="H861" i="12"/>
  <c r="I861" i="12"/>
  <c r="J861" i="12"/>
  <c r="H862" i="12"/>
  <c r="I862" i="12"/>
  <c r="J862" i="12"/>
  <c r="H863" i="12"/>
  <c r="I863" i="12"/>
  <c r="J863" i="12"/>
  <c r="H864" i="12"/>
  <c r="I864" i="12"/>
  <c r="J864" i="12"/>
  <c r="H865" i="12"/>
  <c r="I865" i="12"/>
  <c r="J865" i="12"/>
  <c r="H866" i="12"/>
  <c r="I866" i="12"/>
  <c r="J866" i="12"/>
  <c r="H867" i="12"/>
  <c r="I867" i="12"/>
  <c r="J867" i="12"/>
  <c r="H868" i="12"/>
  <c r="I868" i="12"/>
  <c r="J868" i="12"/>
  <c r="H869" i="12"/>
  <c r="I869" i="12"/>
  <c r="J869" i="12"/>
  <c r="H870" i="12"/>
  <c r="I870" i="12"/>
  <c r="J870" i="12"/>
  <c r="H871" i="12"/>
  <c r="I871" i="12"/>
  <c r="J871" i="12"/>
  <c r="H872" i="12"/>
  <c r="I872" i="12"/>
  <c r="J872" i="12"/>
  <c r="H873" i="12"/>
  <c r="I873" i="12"/>
  <c r="J873" i="12"/>
  <c r="H874" i="12"/>
  <c r="I874" i="12"/>
  <c r="J874" i="12"/>
  <c r="H875" i="12"/>
  <c r="I875" i="12"/>
  <c r="J875" i="12"/>
  <c r="H876" i="12"/>
  <c r="I876" i="12"/>
  <c r="J876" i="12"/>
  <c r="H877" i="12"/>
  <c r="I877" i="12"/>
  <c r="J877" i="12"/>
  <c r="H878" i="12"/>
  <c r="I878" i="12"/>
  <c r="J878" i="12"/>
  <c r="H879" i="12"/>
  <c r="I879" i="12"/>
  <c r="J879" i="12"/>
  <c r="H880" i="12"/>
  <c r="I880" i="12"/>
  <c r="J880" i="12"/>
  <c r="H881" i="12"/>
  <c r="I881" i="12"/>
  <c r="J881" i="12"/>
  <c r="H882" i="12"/>
  <c r="I882" i="12"/>
  <c r="J882" i="12"/>
  <c r="H883" i="12"/>
  <c r="I883" i="12"/>
  <c r="J883" i="12"/>
  <c r="H884" i="12"/>
  <c r="I884" i="12"/>
  <c r="J884" i="12"/>
  <c r="H885" i="12"/>
  <c r="I885" i="12"/>
  <c r="J885" i="12"/>
  <c r="H886" i="12"/>
  <c r="I886" i="12"/>
  <c r="J886" i="12"/>
  <c r="H887" i="12"/>
  <c r="I887" i="12"/>
  <c r="J887" i="12"/>
  <c r="H888" i="12"/>
  <c r="I888" i="12"/>
  <c r="J888" i="12"/>
  <c r="H889" i="12"/>
  <c r="I889" i="12"/>
  <c r="J889" i="12"/>
  <c r="H890" i="12"/>
  <c r="I890" i="12"/>
  <c r="J890" i="12"/>
  <c r="H891" i="12"/>
  <c r="I891" i="12"/>
  <c r="J891" i="12"/>
  <c r="H892" i="12"/>
  <c r="I892" i="12"/>
  <c r="J892" i="12"/>
  <c r="H893" i="12"/>
  <c r="I893" i="12"/>
  <c r="J893" i="12"/>
  <c r="H894" i="12"/>
  <c r="I894" i="12"/>
  <c r="J894" i="12"/>
  <c r="H895" i="12"/>
  <c r="I895" i="12"/>
  <c r="J895" i="12"/>
  <c r="H896" i="12"/>
  <c r="I896" i="12"/>
  <c r="J896" i="12"/>
  <c r="H897" i="12"/>
  <c r="I897" i="12"/>
  <c r="J897" i="12"/>
  <c r="H898" i="12"/>
  <c r="I898" i="12"/>
  <c r="J898" i="12"/>
  <c r="H899" i="12"/>
  <c r="I899" i="12"/>
  <c r="J899" i="12"/>
  <c r="H900" i="12"/>
  <c r="I900" i="12"/>
  <c r="J900" i="12"/>
  <c r="H901" i="12"/>
  <c r="I901" i="12"/>
  <c r="J901" i="12"/>
  <c r="H902" i="12"/>
  <c r="I902" i="12"/>
  <c r="J902" i="12"/>
  <c r="H903" i="12"/>
  <c r="I903" i="12"/>
  <c r="J903" i="12"/>
  <c r="H904" i="12"/>
  <c r="I904" i="12"/>
  <c r="J904" i="12"/>
  <c r="H905" i="12"/>
  <c r="I905" i="12"/>
  <c r="J905" i="12"/>
  <c r="H906" i="12"/>
  <c r="I906" i="12"/>
  <c r="J906" i="12"/>
  <c r="H907" i="12"/>
  <c r="I907" i="12"/>
  <c r="J907" i="12"/>
  <c r="H908" i="12"/>
  <c r="I908" i="12"/>
  <c r="J908" i="12"/>
  <c r="H909" i="12"/>
  <c r="I909" i="12"/>
  <c r="J909" i="12"/>
  <c r="H910" i="12"/>
  <c r="I910" i="12"/>
  <c r="J910" i="12"/>
  <c r="H911" i="12"/>
  <c r="I911" i="12"/>
  <c r="J911" i="12"/>
  <c r="H912" i="12"/>
  <c r="I912" i="12"/>
  <c r="J912" i="12"/>
  <c r="H913" i="12"/>
  <c r="I913" i="12"/>
  <c r="J913" i="12"/>
  <c r="H914" i="12"/>
  <c r="I914" i="12"/>
  <c r="J914" i="12"/>
  <c r="H915" i="12"/>
  <c r="I915" i="12"/>
  <c r="J915" i="12"/>
  <c r="H916" i="12"/>
  <c r="I916" i="12"/>
  <c r="J916" i="12"/>
  <c r="H917" i="12"/>
  <c r="I917" i="12"/>
  <c r="J917" i="12"/>
  <c r="H918" i="12"/>
  <c r="I918" i="12"/>
  <c r="J918" i="12"/>
  <c r="H919" i="12"/>
  <c r="I919" i="12"/>
  <c r="J919" i="12"/>
  <c r="H920" i="12"/>
  <c r="I920" i="12"/>
  <c r="J920" i="12"/>
  <c r="H921" i="12"/>
  <c r="I921" i="12"/>
  <c r="J921" i="12"/>
  <c r="H922" i="12"/>
  <c r="I922" i="12"/>
  <c r="J922" i="12"/>
  <c r="H923" i="12"/>
  <c r="I923" i="12"/>
  <c r="J923" i="12"/>
  <c r="H924" i="12"/>
  <c r="I924" i="12"/>
  <c r="J924" i="12"/>
  <c r="H925" i="12"/>
  <c r="I925" i="12"/>
  <c r="J925" i="12"/>
  <c r="H926" i="12"/>
  <c r="I926" i="12"/>
  <c r="J926" i="12"/>
  <c r="H927" i="12"/>
  <c r="I927" i="12"/>
  <c r="J927" i="12"/>
  <c r="H928" i="12"/>
  <c r="I928" i="12"/>
  <c r="J928" i="12"/>
  <c r="H929" i="12"/>
  <c r="I929" i="12"/>
  <c r="J929" i="12"/>
  <c r="H930" i="12"/>
  <c r="I930" i="12"/>
  <c r="J930" i="12"/>
  <c r="H931" i="12"/>
  <c r="I931" i="12"/>
  <c r="J931" i="12"/>
  <c r="H932" i="12"/>
  <c r="I932" i="12"/>
  <c r="J932" i="12"/>
  <c r="H933" i="12"/>
  <c r="I933" i="12"/>
  <c r="J933" i="12"/>
  <c r="H934" i="12"/>
  <c r="I934" i="12"/>
  <c r="J934" i="12"/>
  <c r="H935" i="12"/>
  <c r="I935" i="12"/>
  <c r="J935" i="12"/>
  <c r="H936" i="12"/>
  <c r="I936" i="12"/>
  <c r="J936" i="12"/>
  <c r="H937" i="12"/>
  <c r="I937" i="12"/>
  <c r="J937" i="12"/>
  <c r="H938" i="12"/>
  <c r="I938" i="12"/>
  <c r="J938" i="12"/>
  <c r="H939" i="12"/>
  <c r="I939" i="12"/>
  <c r="J939" i="12"/>
  <c r="H940" i="12"/>
  <c r="I940" i="12"/>
  <c r="J940" i="12"/>
  <c r="H941" i="12"/>
  <c r="I941" i="12"/>
  <c r="J941" i="12"/>
  <c r="H942" i="12"/>
  <c r="I942" i="12"/>
  <c r="J942" i="12"/>
  <c r="H943" i="12"/>
  <c r="I943" i="12"/>
  <c r="J943" i="12"/>
  <c r="H944" i="12"/>
  <c r="I944" i="12"/>
  <c r="J944" i="12"/>
  <c r="H945" i="12"/>
  <c r="I945" i="12"/>
  <c r="J945" i="12"/>
  <c r="H946" i="12"/>
  <c r="I946" i="12"/>
  <c r="J946" i="12"/>
  <c r="H947" i="12"/>
  <c r="I947" i="12"/>
  <c r="J947" i="12"/>
  <c r="H948" i="12"/>
  <c r="I948" i="12"/>
  <c r="J948" i="12"/>
  <c r="H949" i="12"/>
  <c r="I949" i="12"/>
  <c r="J949" i="12"/>
  <c r="H950" i="12"/>
  <c r="I950" i="12"/>
  <c r="J950" i="12"/>
  <c r="H951" i="12"/>
  <c r="I951" i="12"/>
  <c r="J951" i="12"/>
  <c r="H952" i="12"/>
  <c r="I952" i="12"/>
  <c r="J952" i="12"/>
  <c r="H953" i="12"/>
  <c r="I953" i="12"/>
  <c r="J953" i="12"/>
  <c r="H954" i="12"/>
  <c r="I954" i="12"/>
  <c r="J954" i="12"/>
  <c r="H955" i="12"/>
  <c r="I955" i="12"/>
  <c r="J955" i="12"/>
  <c r="H956" i="12"/>
  <c r="I956" i="12"/>
  <c r="J956" i="12"/>
  <c r="H957" i="12"/>
  <c r="I957" i="12"/>
  <c r="J957" i="12"/>
  <c r="H958" i="12"/>
  <c r="I958" i="12"/>
  <c r="J958" i="12"/>
  <c r="H959" i="12"/>
  <c r="I959" i="12"/>
  <c r="J959" i="12"/>
  <c r="H960" i="12"/>
  <c r="I960" i="12"/>
  <c r="J960" i="12"/>
  <c r="H961" i="12"/>
  <c r="I961" i="12"/>
  <c r="J961" i="12"/>
  <c r="H962" i="12"/>
  <c r="I962" i="12"/>
  <c r="J962" i="12"/>
  <c r="H963" i="12"/>
  <c r="I963" i="12"/>
  <c r="J963" i="12"/>
  <c r="H964" i="12"/>
  <c r="I964" i="12"/>
  <c r="J964" i="12"/>
  <c r="H965" i="12"/>
  <c r="I965" i="12"/>
  <c r="J965" i="12"/>
  <c r="H966" i="12"/>
  <c r="I966" i="12"/>
  <c r="J966" i="12"/>
  <c r="H967" i="12"/>
  <c r="I967" i="12"/>
  <c r="J967" i="12"/>
  <c r="H968" i="12"/>
  <c r="I968" i="12"/>
  <c r="J968" i="12"/>
  <c r="H969" i="12"/>
  <c r="I969" i="12"/>
  <c r="J969" i="12"/>
  <c r="H970" i="12"/>
  <c r="I970" i="12"/>
  <c r="J970" i="12"/>
  <c r="H971" i="12"/>
  <c r="I971" i="12"/>
  <c r="J971" i="12"/>
  <c r="H972" i="12"/>
  <c r="I972" i="12"/>
  <c r="J972" i="12"/>
  <c r="H973" i="12"/>
  <c r="I973" i="12"/>
  <c r="J973" i="12"/>
  <c r="H974" i="12"/>
  <c r="I974" i="12"/>
  <c r="J974" i="12"/>
  <c r="H975" i="12"/>
  <c r="I975" i="12"/>
  <c r="J975" i="12"/>
  <c r="H976" i="12"/>
  <c r="I976" i="12"/>
  <c r="J976" i="12"/>
  <c r="H977" i="12"/>
  <c r="I977" i="12"/>
  <c r="J977" i="12"/>
  <c r="H978" i="12"/>
  <c r="I978" i="12"/>
  <c r="J978" i="12"/>
  <c r="H979" i="12"/>
  <c r="I979" i="12"/>
  <c r="J979" i="12"/>
  <c r="H980" i="12"/>
  <c r="I980" i="12"/>
  <c r="J980" i="12"/>
  <c r="H981" i="12"/>
  <c r="I981" i="12"/>
  <c r="J981" i="12"/>
  <c r="H982" i="12"/>
  <c r="I982" i="12"/>
  <c r="J982" i="12"/>
  <c r="H983" i="12"/>
  <c r="I983" i="12"/>
  <c r="J983" i="12"/>
  <c r="H984" i="12"/>
  <c r="I984" i="12"/>
  <c r="J984" i="12"/>
  <c r="H985" i="12"/>
  <c r="I985" i="12"/>
  <c r="J985" i="12"/>
  <c r="H986" i="12"/>
  <c r="I986" i="12"/>
  <c r="J986" i="12"/>
  <c r="H987" i="12"/>
  <c r="I987" i="12"/>
  <c r="J987" i="12"/>
  <c r="H988" i="12"/>
  <c r="I988" i="12"/>
  <c r="J988" i="12"/>
  <c r="H989" i="12"/>
  <c r="I989" i="12"/>
  <c r="J989" i="12"/>
  <c r="H990" i="12"/>
  <c r="I990" i="12"/>
  <c r="J990" i="12"/>
  <c r="H991" i="12"/>
  <c r="I991" i="12"/>
  <c r="J991" i="12"/>
  <c r="H992" i="12"/>
  <c r="I992" i="12"/>
  <c r="J992" i="12"/>
  <c r="H993" i="12"/>
  <c r="I993" i="12"/>
  <c r="J993" i="12"/>
  <c r="H994" i="12"/>
  <c r="I994" i="12"/>
  <c r="J994" i="12"/>
  <c r="H995" i="12"/>
  <c r="I995" i="12"/>
  <c r="J995" i="12"/>
  <c r="H996" i="12"/>
  <c r="I996" i="12"/>
  <c r="J996" i="12"/>
  <c r="H997" i="12"/>
  <c r="I997" i="12"/>
  <c r="J997" i="12"/>
  <c r="H998" i="12"/>
  <c r="I998" i="12"/>
  <c r="J998" i="12"/>
  <c r="H999" i="12"/>
  <c r="I999" i="12"/>
  <c r="J999" i="12"/>
  <c r="H1000" i="12"/>
  <c r="I1000" i="12"/>
  <c r="J1000" i="12"/>
  <c r="H1001" i="12"/>
  <c r="I1001" i="12"/>
  <c r="J1001" i="12"/>
  <c r="H1002" i="12"/>
  <c r="I1002" i="12"/>
  <c r="J1002" i="12"/>
  <c r="H1003" i="12"/>
  <c r="I1003" i="12"/>
  <c r="J1003" i="12"/>
  <c r="H1004" i="12"/>
  <c r="I1004" i="12"/>
  <c r="J1004" i="12"/>
  <c r="H1005" i="12"/>
  <c r="I1005" i="12"/>
  <c r="J1005" i="12"/>
  <c r="H1006" i="12"/>
  <c r="I1006" i="12"/>
  <c r="J1006" i="12"/>
  <c r="H1007" i="12"/>
  <c r="I1007" i="12"/>
  <c r="J1007" i="12"/>
  <c r="H1008" i="12"/>
  <c r="I1008" i="12"/>
  <c r="J1008" i="12"/>
  <c r="H1009" i="12"/>
  <c r="I1009" i="12"/>
  <c r="J1009" i="12"/>
  <c r="H1010" i="12"/>
  <c r="I1010" i="12"/>
  <c r="J1010" i="12"/>
  <c r="H1011" i="12"/>
  <c r="I1011" i="12"/>
  <c r="J1011" i="12"/>
  <c r="H1012" i="12"/>
  <c r="I1012" i="12"/>
  <c r="J1012" i="12"/>
  <c r="H1013" i="12"/>
  <c r="I1013" i="12"/>
  <c r="J1013" i="12"/>
  <c r="H1014" i="12"/>
  <c r="I1014" i="12"/>
  <c r="J1014" i="12"/>
  <c r="H1015" i="12"/>
  <c r="I1015" i="12"/>
  <c r="J1015" i="12"/>
  <c r="H1016" i="12"/>
  <c r="I1016" i="12"/>
  <c r="J1016" i="12"/>
  <c r="H1017" i="12"/>
  <c r="I1017" i="12"/>
  <c r="J1017" i="12"/>
  <c r="H1018" i="12"/>
  <c r="I1018" i="12"/>
  <c r="J1018" i="12"/>
  <c r="H1019" i="12"/>
  <c r="I1019" i="12"/>
  <c r="J1019" i="12"/>
  <c r="H1020" i="12"/>
  <c r="I1020" i="12"/>
  <c r="J1020" i="12"/>
  <c r="H1021" i="12"/>
  <c r="I1021" i="12"/>
  <c r="J1021" i="12"/>
  <c r="H1022" i="12"/>
  <c r="I1022" i="12"/>
  <c r="J1022" i="12"/>
  <c r="H1023" i="12"/>
  <c r="I1023" i="12"/>
  <c r="J1023" i="12"/>
  <c r="H1024" i="12"/>
  <c r="I1024" i="12"/>
  <c r="J1024" i="12"/>
  <c r="H1025" i="12"/>
  <c r="I1025" i="12"/>
  <c r="J1025" i="12"/>
  <c r="H1026" i="12"/>
  <c r="I1026" i="12"/>
  <c r="J1026" i="12"/>
  <c r="H1027" i="12"/>
  <c r="I1027" i="12"/>
  <c r="J1027" i="12"/>
  <c r="H1028" i="12"/>
  <c r="I1028" i="12"/>
  <c r="J1028" i="12"/>
  <c r="H1029" i="12"/>
  <c r="I1029" i="12"/>
  <c r="J1029" i="12"/>
  <c r="H1030" i="12"/>
  <c r="I1030" i="12"/>
  <c r="J1030" i="12"/>
  <c r="H1031" i="12"/>
  <c r="I1031" i="12"/>
  <c r="J1031" i="12"/>
  <c r="H1032" i="12"/>
  <c r="I1032" i="12"/>
  <c r="J1032" i="12"/>
  <c r="H1033" i="12"/>
  <c r="I1033" i="12"/>
  <c r="J1033" i="12"/>
  <c r="H1034" i="12"/>
  <c r="I1034" i="12"/>
  <c r="J1034" i="12"/>
  <c r="H1035" i="12"/>
  <c r="I1035" i="12"/>
  <c r="J1035" i="12"/>
  <c r="H1036" i="12"/>
  <c r="I1036" i="12"/>
  <c r="J1036" i="12"/>
  <c r="H1037" i="12"/>
  <c r="I1037" i="12"/>
  <c r="J1037" i="12"/>
  <c r="H1038" i="12"/>
  <c r="I1038" i="12"/>
  <c r="J1038" i="12"/>
  <c r="H1039" i="12"/>
  <c r="I1039" i="12"/>
  <c r="J1039" i="12"/>
  <c r="H1040" i="12"/>
  <c r="I1040" i="12"/>
  <c r="J1040" i="12"/>
  <c r="H1041" i="12"/>
  <c r="I1041" i="12"/>
  <c r="J1041" i="12"/>
  <c r="H1042" i="12"/>
  <c r="I1042" i="12"/>
  <c r="J1042" i="12"/>
  <c r="H1043" i="12"/>
  <c r="I1043" i="12"/>
  <c r="J1043" i="12"/>
  <c r="H1044" i="12"/>
  <c r="I1044" i="12"/>
  <c r="J1044" i="12"/>
  <c r="H1045" i="12"/>
  <c r="I1045" i="12"/>
  <c r="J1045" i="12"/>
  <c r="H1046" i="12"/>
  <c r="I1046" i="12"/>
  <c r="J1046" i="12"/>
  <c r="H1047" i="12"/>
  <c r="I1047" i="12"/>
  <c r="J1047" i="12"/>
  <c r="H1048" i="12"/>
  <c r="I1048" i="12"/>
  <c r="J1048" i="12"/>
  <c r="H1049" i="12"/>
  <c r="I1049" i="12"/>
  <c r="J1049" i="12"/>
  <c r="H1050" i="12"/>
  <c r="I1050" i="12"/>
  <c r="J1050" i="12"/>
  <c r="H1051" i="12"/>
  <c r="I1051" i="12"/>
  <c r="J1051" i="12"/>
  <c r="H1052" i="12"/>
  <c r="I1052" i="12"/>
  <c r="J1052" i="12"/>
  <c r="H1053" i="12"/>
  <c r="I1053" i="12"/>
  <c r="J1053" i="12"/>
  <c r="H1054" i="12"/>
  <c r="I1054" i="12"/>
  <c r="J1054" i="12"/>
  <c r="H1055" i="12"/>
  <c r="I1055" i="12"/>
  <c r="J1055" i="12"/>
  <c r="H1056" i="12"/>
  <c r="I1056" i="12"/>
  <c r="J1056" i="12"/>
  <c r="H1057" i="12"/>
  <c r="I1057" i="12"/>
  <c r="J1057" i="12"/>
  <c r="H1058" i="12"/>
  <c r="I1058" i="12"/>
  <c r="J1058" i="12"/>
  <c r="H1059" i="12"/>
  <c r="I1059" i="12"/>
  <c r="J1059" i="12"/>
  <c r="H1060" i="12"/>
  <c r="I1060" i="12"/>
  <c r="J1060" i="12"/>
  <c r="H1061" i="12"/>
  <c r="I1061" i="12"/>
  <c r="J1061" i="12"/>
  <c r="H1062" i="12"/>
  <c r="I1062" i="12"/>
  <c r="J1062" i="12"/>
  <c r="H1063" i="12"/>
  <c r="I1063" i="12"/>
  <c r="J1063" i="12"/>
  <c r="H1064" i="12"/>
  <c r="I1064" i="12"/>
  <c r="J1064" i="12"/>
  <c r="H1065" i="12"/>
  <c r="I1065" i="12"/>
  <c r="J1065" i="12"/>
  <c r="H1066" i="12"/>
  <c r="I1066" i="12"/>
  <c r="J1066" i="12"/>
  <c r="H1067" i="12"/>
  <c r="I1067" i="12"/>
  <c r="J1067" i="12"/>
  <c r="H1068" i="12"/>
  <c r="I1068" i="12"/>
  <c r="J1068" i="12"/>
  <c r="H1069" i="12"/>
  <c r="I1069" i="12"/>
  <c r="J1069" i="12"/>
  <c r="H1070" i="12"/>
  <c r="I1070" i="12"/>
  <c r="J1070" i="12"/>
  <c r="H1071" i="12"/>
  <c r="I1071" i="12"/>
  <c r="J1071" i="12"/>
  <c r="H1072" i="12"/>
  <c r="I1072" i="12"/>
  <c r="J1072" i="12"/>
  <c r="H1073" i="12"/>
  <c r="I1073" i="12"/>
  <c r="J1073" i="12"/>
  <c r="H1074" i="12"/>
  <c r="I1074" i="12"/>
  <c r="J1074" i="12"/>
  <c r="H1075" i="12"/>
  <c r="I1075" i="12"/>
  <c r="J1075" i="12"/>
  <c r="H1076" i="12"/>
  <c r="I1076" i="12"/>
  <c r="J1076" i="12"/>
  <c r="H1077" i="12"/>
  <c r="I1077" i="12"/>
  <c r="J1077" i="12"/>
  <c r="H1078" i="12"/>
  <c r="I1078" i="12"/>
  <c r="J1078" i="12"/>
  <c r="H1079" i="12"/>
  <c r="I1079" i="12"/>
  <c r="J1079" i="12"/>
  <c r="H1080" i="12"/>
  <c r="I1080" i="12"/>
  <c r="J1080" i="12"/>
  <c r="H1081" i="12"/>
  <c r="I1081" i="12"/>
  <c r="J1081" i="12"/>
  <c r="H1082" i="12"/>
  <c r="I1082" i="12"/>
  <c r="J1082" i="12"/>
  <c r="H1083" i="12"/>
  <c r="I1083" i="12"/>
  <c r="J1083" i="12"/>
  <c r="H1084" i="12"/>
  <c r="I1084" i="12"/>
  <c r="J1084" i="12"/>
  <c r="H1085" i="12"/>
  <c r="I1085" i="12"/>
  <c r="J1085" i="12"/>
  <c r="H1086" i="12"/>
  <c r="I1086" i="12"/>
  <c r="J1086" i="12"/>
  <c r="H1087" i="12"/>
  <c r="I1087" i="12"/>
  <c r="J1087" i="12"/>
  <c r="H1088" i="12"/>
  <c r="I1088" i="12"/>
  <c r="J1088" i="12"/>
  <c r="H1089" i="12"/>
  <c r="I1089" i="12"/>
  <c r="J1089" i="12"/>
  <c r="H1090" i="12"/>
  <c r="I1090" i="12"/>
  <c r="J1090" i="12"/>
  <c r="H1091" i="12"/>
  <c r="I1091" i="12"/>
  <c r="J1091" i="12"/>
  <c r="H1092" i="12"/>
  <c r="I1092" i="12"/>
  <c r="J1092" i="12"/>
  <c r="H1093" i="12"/>
  <c r="I1093" i="12"/>
  <c r="J1093" i="12"/>
  <c r="H1094" i="12"/>
  <c r="I1094" i="12"/>
  <c r="J1094" i="12"/>
  <c r="H1095" i="12"/>
  <c r="I1095" i="12"/>
  <c r="J1095" i="12"/>
  <c r="H1096" i="12"/>
  <c r="I1096" i="12"/>
  <c r="J1096" i="12"/>
  <c r="H1097" i="12"/>
  <c r="I1097" i="12"/>
  <c r="J1097" i="12"/>
  <c r="H1098" i="12"/>
  <c r="I1098" i="12"/>
  <c r="J1098" i="12"/>
  <c r="H1099" i="12"/>
  <c r="I1099" i="12"/>
  <c r="J1099" i="12"/>
  <c r="H1100" i="12"/>
  <c r="I1100" i="12"/>
  <c r="J1100" i="12"/>
  <c r="H1101" i="12"/>
  <c r="I1101" i="12"/>
  <c r="J1101" i="12"/>
  <c r="H1102" i="12"/>
  <c r="I1102" i="12"/>
  <c r="J1102" i="12"/>
  <c r="H1103" i="12"/>
  <c r="I1103" i="12"/>
  <c r="J1103" i="12"/>
  <c r="H1104" i="12"/>
  <c r="I1104" i="12"/>
  <c r="J1104" i="12"/>
  <c r="H1105" i="12"/>
  <c r="I1105" i="12"/>
  <c r="J1105" i="12"/>
  <c r="H1106" i="12"/>
  <c r="I1106" i="12"/>
  <c r="J1106" i="12"/>
  <c r="H1107" i="12"/>
  <c r="I1107" i="12"/>
  <c r="J1107" i="12"/>
  <c r="H1108" i="12"/>
  <c r="I1108" i="12"/>
  <c r="J1108" i="12"/>
  <c r="H1109" i="12"/>
  <c r="I1109" i="12"/>
  <c r="J1109" i="12"/>
  <c r="H1110" i="12"/>
  <c r="I1110" i="12"/>
  <c r="J1110" i="12"/>
  <c r="H1111" i="12"/>
  <c r="I1111" i="12"/>
  <c r="J1111" i="12"/>
  <c r="H1112" i="12"/>
  <c r="I1112" i="12"/>
  <c r="J1112" i="12"/>
  <c r="H1113" i="12"/>
  <c r="I1113" i="12"/>
  <c r="J1113" i="12"/>
  <c r="H1114" i="12"/>
  <c r="I1114" i="12"/>
  <c r="J1114" i="12"/>
  <c r="H1115" i="12"/>
  <c r="I1115" i="12"/>
  <c r="J1115" i="12"/>
  <c r="H1116" i="12"/>
  <c r="I1116" i="12"/>
  <c r="J1116" i="12"/>
  <c r="H1117" i="12"/>
  <c r="I1117" i="12"/>
  <c r="J1117" i="12"/>
  <c r="H1118" i="12"/>
  <c r="I1118" i="12"/>
  <c r="J1118" i="12"/>
  <c r="H1119" i="12"/>
  <c r="I1119" i="12"/>
  <c r="J1119" i="12"/>
  <c r="H1120" i="12"/>
  <c r="I1120" i="12"/>
  <c r="J1120" i="12"/>
  <c r="H1121" i="12"/>
  <c r="I1121" i="12"/>
  <c r="J1121" i="12"/>
  <c r="H1122" i="12"/>
  <c r="I1122" i="12"/>
  <c r="J1122" i="12"/>
  <c r="H1123" i="12"/>
  <c r="I1123" i="12"/>
  <c r="J1123" i="12"/>
  <c r="H1124" i="12"/>
  <c r="I1124" i="12"/>
  <c r="J1124" i="12"/>
  <c r="H1125" i="12"/>
  <c r="I1125" i="12"/>
  <c r="J1125" i="12"/>
  <c r="H1126" i="12"/>
  <c r="I1126" i="12"/>
  <c r="J1126" i="12"/>
  <c r="H1127" i="12"/>
  <c r="I1127" i="12"/>
  <c r="J1127" i="12"/>
  <c r="H1128" i="12"/>
  <c r="I1128" i="12"/>
  <c r="J1128" i="12"/>
  <c r="H1129" i="12"/>
  <c r="I1129" i="12"/>
  <c r="J1129" i="12"/>
  <c r="H1130" i="12"/>
  <c r="I1130" i="12"/>
  <c r="J1130" i="12"/>
  <c r="H1131" i="12"/>
  <c r="I1131" i="12"/>
  <c r="J1131" i="12"/>
  <c r="H1132" i="12"/>
  <c r="I1132" i="12"/>
  <c r="J1132" i="12"/>
  <c r="H1133" i="12"/>
  <c r="I1133" i="12"/>
  <c r="J1133" i="12"/>
  <c r="H1134" i="12"/>
  <c r="I1134" i="12"/>
  <c r="J1134" i="12"/>
  <c r="H1135" i="12"/>
  <c r="I1135" i="12"/>
  <c r="J1135" i="12"/>
  <c r="H1136" i="12"/>
  <c r="I1136" i="12"/>
  <c r="J1136" i="12"/>
  <c r="H1137" i="12"/>
  <c r="I1137" i="12"/>
  <c r="J1137" i="12"/>
  <c r="H1138" i="12"/>
  <c r="I1138" i="12"/>
  <c r="J1138" i="12"/>
  <c r="H1139" i="12"/>
  <c r="I1139" i="12"/>
  <c r="J1139" i="12"/>
  <c r="H1140" i="12"/>
  <c r="I1140" i="12"/>
  <c r="J1140" i="12"/>
  <c r="H1141" i="12"/>
  <c r="I1141" i="12"/>
  <c r="J1141" i="12"/>
  <c r="H1142" i="12"/>
  <c r="I1142" i="12"/>
  <c r="J1142" i="12"/>
  <c r="H1143" i="12"/>
  <c r="I1143" i="12"/>
  <c r="J1143" i="12"/>
  <c r="H1144" i="12"/>
  <c r="I1144" i="12"/>
  <c r="J1144" i="12"/>
  <c r="H1145" i="12"/>
  <c r="I1145" i="12"/>
  <c r="J1145" i="12"/>
  <c r="H1146" i="12"/>
  <c r="I1146" i="12"/>
  <c r="J1146" i="12"/>
  <c r="H1147" i="12"/>
  <c r="I1147" i="12"/>
  <c r="J1147" i="12"/>
  <c r="H1148" i="12"/>
  <c r="I1148" i="12"/>
  <c r="J1148" i="12"/>
  <c r="H1149" i="12"/>
  <c r="I1149" i="12"/>
  <c r="J1149" i="12"/>
  <c r="H1150" i="12"/>
  <c r="I1150" i="12"/>
  <c r="J1150" i="12"/>
  <c r="H1151" i="12"/>
  <c r="I1151" i="12"/>
  <c r="J1151" i="12"/>
  <c r="H1152" i="12"/>
  <c r="I1152" i="12"/>
  <c r="J1152" i="12"/>
  <c r="H1153" i="12"/>
  <c r="I1153" i="12"/>
  <c r="J1153" i="12"/>
  <c r="H1154" i="12"/>
  <c r="I1154" i="12"/>
  <c r="J1154" i="12"/>
  <c r="H1155" i="12"/>
  <c r="I1155" i="12"/>
  <c r="J1155" i="12"/>
  <c r="H1156" i="12"/>
  <c r="I1156" i="12"/>
  <c r="J1156" i="12"/>
  <c r="H1157" i="12"/>
  <c r="I1157" i="12"/>
  <c r="J1157" i="12"/>
  <c r="H1158" i="12"/>
  <c r="I1158" i="12"/>
  <c r="J1158" i="12"/>
  <c r="H1159" i="12"/>
  <c r="I1159" i="12"/>
  <c r="J1159" i="12"/>
  <c r="H1160" i="12"/>
  <c r="I1160" i="12"/>
  <c r="J1160" i="12"/>
  <c r="H1161" i="12"/>
  <c r="I1161" i="12"/>
  <c r="J1161" i="12"/>
  <c r="H1162" i="12"/>
  <c r="I1162" i="12"/>
  <c r="J1162" i="12"/>
  <c r="H1163" i="12"/>
  <c r="I1163" i="12"/>
  <c r="J1163" i="12"/>
  <c r="H1164" i="12"/>
  <c r="I1164" i="12"/>
  <c r="J1164" i="12"/>
  <c r="H1165" i="12"/>
  <c r="I1165" i="12"/>
  <c r="J1165" i="12"/>
  <c r="H1166" i="12"/>
  <c r="I1166" i="12"/>
  <c r="J1166" i="12"/>
  <c r="H1167" i="12"/>
  <c r="I1167" i="12"/>
  <c r="J1167" i="12"/>
  <c r="H1168" i="12"/>
  <c r="I1168" i="12"/>
  <c r="J1168" i="12"/>
  <c r="H1169" i="12"/>
  <c r="I1169" i="12"/>
  <c r="J1169" i="12"/>
  <c r="H1170" i="12"/>
  <c r="I1170" i="12"/>
  <c r="J1170" i="12"/>
  <c r="H1171" i="12"/>
  <c r="I1171" i="12"/>
  <c r="J1171" i="12"/>
  <c r="H1172" i="12"/>
  <c r="I1172" i="12"/>
  <c r="J1172" i="12"/>
  <c r="H1173" i="12"/>
  <c r="I1173" i="12"/>
  <c r="J1173" i="12"/>
  <c r="H1174" i="12"/>
  <c r="I1174" i="12"/>
  <c r="J1174" i="12"/>
  <c r="H1175" i="12"/>
  <c r="I1175" i="12"/>
  <c r="J1175" i="12"/>
  <c r="H1176" i="12"/>
  <c r="I1176" i="12"/>
  <c r="J1176" i="12"/>
  <c r="H1177" i="12"/>
  <c r="I1177" i="12"/>
  <c r="J1177" i="12"/>
  <c r="H1178" i="12"/>
  <c r="I1178" i="12"/>
  <c r="J1178" i="12"/>
  <c r="H1179" i="12"/>
  <c r="I1179" i="12"/>
  <c r="J1179" i="12"/>
  <c r="H1180" i="12"/>
  <c r="I1180" i="12"/>
  <c r="J1180" i="12"/>
  <c r="H1181" i="12"/>
  <c r="I1181" i="12"/>
  <c r="J1181" i="12"/>
  <c r="H1182" i="12"/>
  <c r="I1182" i="12"/>
  <c r="J1182" i="12"/>
  <c r="H1183" i="12"/>
  <c r="I1183" i="12"/>
  <c r="J1183" i="12"/>
  <c r="H1184" i="12"/>
  <c r="I1184" i="12"/>
  <c r="J1184" i="12"/>
  <c r="H1185" i="12"/>
  <c r="I1185" i="12"/>
  <c r="J1185" i="12"/>
  <c r="H1186" i="12"/>
  <c r="I1186" i="12"/>
  <c r="J1186" i="12"/>
  <c r="H1187" i="12"/>
  <c r="I1187" i="12"/>
  <c r="J1187" i="12"/>
  <c r="H1188" i="12"/>
  <c r="I1188" i="12"/>
  <c r="J1188" i="12"/>
  <c r="H1189" i="12"/>
  <c r="I1189" i="12"/>
  <c r="J1189" i="12"/>
  <c r="H1190" i="12"/>
  <c r="I1190" i="12"/>
  <c r="J1190" i="12"/>
  <c r="H1191" i="12"/>
  <c r="I1191" i="12"/>
  <c r="J1191" i="12"/>
  <c r="H1192" i="12"/>
  <c r="I1192" i="12"/>
  <c r="J1192" i="12"/>
  <c r="H1193" i="12"/>
  <c r="I1193" i="12"/>
  <c r="J1193" i="12"/>
  <c r="H1194" i="12"/>
  <c r="I1194" i="12"/>
  <c r="J1194" i="12"/>
  <c r="H1195" i="12"/>
  <c r="I1195" i="12"/>
  <c r="J1195" i="12"/>
  <c r="H1196" i="12"/>
  <c r="I1196" i="12"/>
  <c r="J1196" i="12"/>
  <c r="H1197" i="12"/>
  <c r="I1197" i="12"/>
  <c r="J1197" i="12"/>
  <c r="H1198" i="12"/>
  <c r="I1198" i="12"/>
  <c r="J1198" i="12"/>
  <c r="H1199" i="12"/>
  <c r="I1199" i="12"/>
  <c r="J1199" i="12"/>
  <c r="H1200" i="12"/>
  <c r="I1200" i="12"/>
  <c r="J1200" i="12"/>
  <c r="H1201" i="12"/>
  <c r="I1201" i="12"/>
  <c r="J1201" i="12"/>
  <c r="H1202" i="12"/>
  <c r="I1202" i="12"/>
  <c r="J1202" i="12"/>
  <c r="H1203" i="12"/>
  <c r="I1203" i="12"/>
  <c r="J1203" i="12"/>
  <c r="H1204" i="12"/>
  <c r="I1204" i="12"/>
  <c r="J1204" i="12"/>
  <c r="H1205" i="12"/>
  <c r="I1205" i="12"/>
  <c r="J1205" i="12"/>
  <c r="H1206" i="12"/>
  <c r="I1206" i="12"/>
  <c r="J1206" i="12"/>
  <c r="H1207" i="12"/>
  <c r="I1207" i="12"/>
  <c r="J1207" i="12"/>
  <c r="H1208" i="12"/>
  <c r="I1208" i="12"/>
  <c r="J1208" i="12"/>
  <c r="H1209" i="12"/>
  <c r="I1209" i="12"/>
  <c r="J1209" i="12"/>
  <c r="H1210" i="12"/>
  <c r="I1210" i="12"/>
  <c r="J1210" i="12"/>
  <c r="H1211" i="12"/>
  <c r="I1211" i="12"/>
  <c r="J1211" i="12"/>
  <c r="H1212" i="12"/>
  <c r="I1212" i="12"/>
  <c r="J1212" i="12"/>
  <c r="H1213" i="12"/>
  <c r="I1213" i="12"/>
  <c r="J1213" i="12"/>
  <c r="H1214" i="12"/>
  <c r="I1214" i="12"/>
  <c r="J1214" i="12"/>
  <c r="H1215" i="12"/>
  <c r="I1215" i="12"/>
  <c r="J1215" i="12"/>
  <c r="H1216" i="12"/>
  <c r="I1216" i="12"/>
  <c r="J1216" i="12"/>
  <c r="H1217" i="12"/>
  <c r="I1217" i="12"/>
  <c r="J1217" i="12"/>
  <c r="H1218" i="12"/>
  <c r="I1218" i="12"/>
  <c r="J1218" i="12"/>
  <c r="H1219" i="12"/>
  <c r="I1219" i="12"/>
  <c r="J1219" i="12"/>
  <c r="H1220" i="12"/>
  <c r="I1220" i="12"/>
  <c r="J1220" i="12"/>
  <c r="H1221" i="12"/>
  <c r="I1221" i="12"/>
  <c r="J1221" i="12"/>
  <c r="H1222" i="12"/>
  <c r="I1222" i="12"/>
  <c r="J1222" i="12"/>
  <c r="H1223" i="12"/>
  <c r="I1223" i="12"/>
  <c r="J1223" i="12"/>
  <c r="H1224" i="12"/>
  <c r="I1224" i="12"/>
  <c r="J1224" i="12"/>
  <c r="H1225" i="12"/>
  <c r="I1225" i="12"/>
  <c r="J1225" i="12"/>
  <c r="H1226" i="12"/>
  <c r="I1226" i="12"/>
  <c r="J1226" i="12"/>
  <c r="H1227" i="12"/>
  <c r="I1227" i="12"/>
  <c r="J1227" i="12"/>
  <c r="H1228" i="12"/>
  <c r="I1228" i="12"/>
  <c r="J1228" i="12"/>
  <c r="H1229" i="12"/>
  <c r="I1229" i="12"/>
  <c r="J1229" i="12"/>
  <c r="H1230" i="12"/>
  <c r="I1230" i="12"/>
  <c r="J1230" i="12"/>
  <c r="H1231" i="12"/>
  <c r="I1231" i="12"/>
  <c r="J1231" i="12"/>
  <c r="H1232" i="12"/>
  <c r="I1232" i="12"/>
  <c r="J1232" i="12"/>
  <c r="H1233" i="12"/>
  <c r="I1233" i="12"/>
  <c r="J1233" i="12"/>
  <c r="H1234" i="12"/>
  <c r="I1234" i="12"/>
  <c r="J1234" i="12"/>
  <c r="H1235" i="12"/>
  <c r="I1235" i="12"/>
  <c r="J1235" i="12"/>
  <c r="H1236" i="12"/>
  <c r="I1236" i="12"/>
  <c r="J1236" i="12"/>
  <c r="H1237" i="12"/>
  <c r="I1237" i="12"/>
  <c r="J1237" i="12"/>
  <c r="H1238" i="12"/>
  <c r="I1238" i="12"/>
  <c r="J1238" i="12"/>
  <c r="H1239" i="12"/>
  <c r="I1239" i="12"/>
  <c r="J1239" i="12"/>
  <c r="H1240" i="12"/>
  <c r="I1240" i="12"/>
  <c r="J1240" i="12"/>
  <c r="H1241" i="12"/>
  <c r="I1241" i="12"/>
  <c r="J1241" i="12"/>
  <c r="H1242" i="12"/>
  <c r="I1242" i="12"/>
  <c r="J1242" i="12"/>
  <c r="H1243" i="12"/>
  <c r="I1243" i="12"/>
  <c r="J1243" i="12"/>
  <c r="H1244" i="12"/>
  <c r="I1244" i="12"/>
  <c r="J1244" i="12"/>
  <c r="H1245" i="12"/>
  <c r="I1245" i="12"/>
  <c r="J1245" i="12"/>
  <c r="H1246" i="12"/>
  <c r="I1246" i="12"/>
  <c r="J1246" i="12"/>
  <c r="H1247" i="12"/>
  <c r="I1247" i="12"/>
  <c r="J1247" i="12"/>
  <c r="H1248" i="12"/>
  <c r="I1248" i="12"/>
  <c r="J1248" i="12"/>
  <c r="H1249" i="12"/>
  <c r="I1249" i="12"/>
  <c r="J1249" i="12"/>
  <c r="H1250" i="12"/>
  <c r="I1250" i="12"/>
  <c r="J1250" i="12"/>
  <c r="H1251" i="12"/>
  <c r="I1251" i="12"/>
  <c r="J1251" i="12"/>
  <c r="H1252" i="12"/>
  <c r="I1252" i="12"/>
  <c r="J1252" i="12"/>
  <c r="H1253" i="12"/>
  <c r="I1253" i="12"/>
  <c r="J1253" i="12"/>
  <c r="H1254" i="12"/>
  <c r="I1254" i="12"/>
  <c r="J1254" i="12"/>
  <c r="H1255" i="12"/>
  <c r="I1255" i="12"/>
  <c r="J1255" i="12"/>
  <c r="H1256" i="12"/>
  <c r="I1256" i="12"/>
  <c r="J1256" i="12"/>
  <c r="H1257" i="12"/>
  <c r="I1257" i="12"/>
  <c r="J1257" i="12"/>
  <c r="H1258" i="12"/>
  <c r="I1258" i="12"/>
  <c r="J1258" i="12"/>
  <c r="H1259" i="12"/>
  <c r="I1259" i="12"/>
  <c r="J1259" i="12"/>
  <c r="H1260" i="12"/>
  <c r="I1260" i="12"/>
  <c r="J1260" i="12"/>
  <c r="H1261" i="12"/>
  <c r="I1261" i="12"/>
  <c r="J1261" i="12"/>
  <c r="H1262" i="12"/>
  <c r="I1262" i="12"/>
  <c r="J1262" i="12"/>
  <c r="H1263" i="12"/>
  <c r="I1263" i="12"/>
  <c r="J1263" i="12"/>
  <c r="H1264" i="12"/>
  <c r="I1264" i="12"/>
  <c r="J1264" i="12"/>
  <c r="H1265" i="12"/>
  <c r="I1265" i="12"/>
  <c r="J1265" i="12"/>
  <c r="H1266" i="12"/>
  <c r="I1266" i="12"/>
  <c r="J1266" i="12"/>
  <c r="H1267" i="12"/>
  <c r="I1267" i="12"/>
  <c r="J1267" i="12"/>
  <c r="H1268" i="12"/>
  <c r="I1268" i="12"/>
  <c r="J1268" i="12"/>
  <c r="H1269" i="12"/>
  <c r="I1269" i="12"/>
  <c r="J1269" i="12"/>
  <c r="H1270" i="12"/>
  <c r="I1270" i="12"/>
  <c r="J1270" i="12"/>
  <c r="H1271" i="12"/>
  <c r="I1271" i="12"/>
  <c r="J1271" i="12"/>
  <c r="H1272" i="12"/>
  <c r="I1272" i="12"/>
  <c r="J1272" i="12"/>
  <c r="H1273" i="12"/>
  <c r="I1273" i="12"/>
  <c r="J1273" i="12"/>
  <c r="H1274" i="12"/>
  <c r="I1274" i="12"/>
  <c r="J1274" i="12"/>
  <c r="H1275" i="12"/>
  <c r="I1275" i="12"/>
  <c r="J1275" i="12"/>
  <c r="H1276" i="12"/>
  <c r="I1276" i="12"/>
  <c r="J1276" i="12"/>
  <c r="H1277" i="12"/>
  <c r="I1277" i="12"/>
  <c r="J1277" i="12"/>
  <c r="H1278" i="12"/>
  <c r="I1278" i="12"/>
  <c r="J1278" i="12"/>
  <c r="H1279" i="12"/>
  <c r="I1279" i="12"/>
  <c r="J1279" i="12"/>
  <c r="H1280" i="12"/>
  <c r="I1280" i="12"/>
  <c r="J1280" i="12"/>
  <c r="H1281" i="12"/>
  <c r="I1281" i="12"/>
  <c r="J1281" i="12"/>
  <c r="H1282" i="12"/>
  <c r="I1282" i="12"/>
  <c r="J1282" i="12"/>
  <c r="H1283" i="12"/>
  <c r="I1283" i="12"/>
  <c r="J1283" i="12"/>
  <c r="H1284" i="12"/>
  <c r="I1284" i="12"/>
  <c r="J1284" i="12"/>
  <c r="H1285" i="12"/>
  <c r="I1285" i="12"/>
  <c r="J1285" i="12"/>
  <c r="H1286" i="12"/>
  <c r="I1286" i="12"/>
  <c r="J1286" i="12"/>
  <c r="H1287" i="12"/>
  <c r="I1287" i="12"/>
  <c r="J1287" i="12"/>
  <c r="H1288" i="12"/>
  <c r="I1288" i="12"/>
  <c r="J1288" i="12"/>
  <c r="H1289" i="12"/>
  <c r="I1289" i="12"/>
  <c r="J1289" i="12"/>
  <c r="H1290" i="12"/>
  <c r="I1290" i="12"/>
  <c r="J1290" i="12"/>
  <c r="H1291" i="12"/>
  <c r="I1291" i="12"/>
  <c r="J1291" i="12"/>
  <c r="H1292" i="12"/>
  <c r="I1292" i="12"/>
  <c r="J1292" i="12"/>
  <c r="H1293" i="12"/>
  <c r="I1293" i="12"/>
  <c r="J1293" i="12"/>
  <c r="H1294" i="12"/>
  <c r="I1294" i="12"/>
  <c r="J1294" i="12"/>
  <c r="H1295" i="12"/>
  <c r="I1295" i="12"/>
  <c r="J1295" i="12"/>
  <c r="H1296" i="12"/>
  <c r="I1296" i="12"/>
  <c r="J1296" i="12"/>
  <c r="H1297" i="12"/>
  <c r="I1297" i="12"/>
  <c r="J1297" i="12"/>
  <c r="H1298" i="12"/>
  <c r="I1298" i="12"/>
  <c r="J1298" i="12"/>
  <c r="H1299" i="12"/>
  <c r="I1299" i="12"/>
  <c r="J1299" i="12"/>
  <c r="H1300" i="12"/>
  <c r="I1300" i="12"/>
  <c r="J1300" i="12"/>
  <c r="H1301" i="12"/>
  <c r="I1301" i="12"/>
  <c r="J1301" i="12"/>
  <c r="H1302" i="12"/>
  <c r="I1302" i="12"/>
  <c r="J1302" i="12"/>
  <c r="H1303" i="12"/>
  <c r="I1303" i="12"/>
  <c r="J1303" i="12"/>
  <c r="H1304" i="12"/>
  <c r="I1304" i="12"/>
  <c r="J1304" i="12"/>
  <c r="H1305" i="12"/>
  <c r="I1305" i="12"/>
  <c r="J1305" i="12"/>
  <c r="H1306" i="12"/>
  <c r="I1306" i="12"/>
  <c r="J1306" i="12"/>
  <c r="H1307" i="12"/>
  <c r="I1307" i="12"/>
  <c r="J1307" i="12"/>
  <c r="H1308" i="12"/>
  <c r="I1308" i="12"/>
  <c r="J1308" i="12"/>
  <c r="H1309" i="12"/>
  <c r="I1309" i="12"/>
  <c r="J1309" i="12"/>
  <c r="H1310" i="12"/>
  <c r="I1310" i="12"/>
  <c r="J1310" i="12"/>
  <c r="H1311" i="12"/>
  <c r="I1311" i="12"/>
  <c r="J1311" i="12"/>
  <c r="H1312" i="12"/>
  <c r="I1312" i="12"/>
  <c r="J1312" i="12"/>
  <c r="H1313" i="12"/>
  <c r="I1313" i="12"/>
  <c r="J1313" i="12"/>
  <c r="H1314" i="12"/>
  <c r="I1314" i="12"/>
  <c r="J1314" i="12"/>
  <c r="H1315" i="12"/>
  <c r="I1315" i="12"/>
  <c r="J1315" i="12"/>
  <c r="H1316" i="12"/>
  <c r="I1316" i="12"/>
  <c r="J1316" i="12"/>
  <c r="H1317" i="12"/>
  <c r="I1317" i="12"/>
  <c r="J1317" i="12"/>
  <c r="H1318" i="12"/>
  <c r="I1318" i="12"/>
  <c r="J1318" i="12"/>
  <c r="H1319" i="12"/>
  <c r="I1319" i="12"/>
  <c r="J1319" i="12"/>
  <c r="H1320" i="12"/>
  <c r="I1320" i="12"/>
  <c r="J1320" i="12"/>
  <c r="H1321" i="12"/>
  <c r="I1321" i="12"/>
  <c r="J1321" i="12"/>
  <c r="H1322" i="12"/>
  <c r="I1322" i="12"/>
  <c r="J1322" i="12"/>
  <c r="H1323" i="12"/>
  <c r="I1323" i="12"/>
  <c r="J1323" i="12"/>
  <c r="H1324" i="12"/>
  <c r="I1324" i="12"/>
  <c r="J1324" i="12"/>
  <c r="H1325" i="12"/>
  <c r="I1325" i="12"/>
  <c r="J1325" i="12"/>
  <c r="H1326" i="12"/>
  <c r="I1326" i="12"/>
  <c r="J1326" i="12"/>
  <c r="H1327" i="12"/>
  <c r="I1327" i="12"/>
  <c r="J1327" i="12"/>
  <c r="H1328" i="12"/>
  <c r="I1328" i="12"/>
  <c r="J1328" i="12"/>
  <c r="H1329" i="12"/>
  <c r="I1329" i="12"/>
  <c r="J1329" i="12"/>
  <c r="H1330" i="12"/>
  <c r="I1330" i="12"/>
  <c r="J1330" i="12"/>
  <c r="H1331" i="12"/>
  <c r="I1331" i="12"/>
  <c r="J1331" i="12"/>
  <c r="H1332" i="12"/>
  <c r="I1332" i="12"/>
  <c r="J1332" i="12"/>
  <c r="H1333" i="12"/>
  <c r="I1333" i="12"/>
  <c r="J1333" i="12"/>
  <c r="H1334" i="12"/>
  <c r="I1334" i="12"/>
  <c r="J1334" i="12"/>
  <c r="H1335" i="12"/>
  <c r="I1335" i="12"/>
  <c r="J1335" i="12"/>
  <c r="H1336" i="12"/>
  <c r="I1336" i="12"/>
  <c r="J1336" i="12"/>
  <c r="H1337" i="12"/>
  <c r="I1337" i="12"/>
  <c r="J1337" i="12"/>
  <c r="H1338" i="12"/>
  <c r="I1338" i="12"/>
  <c r="J1338" i="12"/>
  <c r="H1339" i="12"/>
  <c r="I1339" i="12"/>
  <c r="J1339" i="12"/>
  <c r="H1340" i="12"/>
  <c r="I1340" i="12"/>
  <c r="J1340" i="12"/>
  <c r="H1341" i="12"/>
  <c r="I1341" i="12"/>
  <c r="J1341" i="12"/>
  <c r="H1342" i="12"/>
  <c r="I1342" i="12"/>
  <c r="J1342" i="12"/>
  <c r="H1343" i="12"/>
  <c r="I1343" i="12"/>
  <c r="J1343" i="12"/>
  <c r="H1344" i="12"/>
  <c r="I1344" i="12"/>
  <c r="J1344" i="12"/>
  <c r="H1345" i="12"/>
  <c r="I1345" i="12"/>
  <c r="J1345" i="12"/>
  <c r="H1346" i="12"/>
  <c r="I1346" i="12"/>
  <c r="J1346" i="12"/>
  <c r="H1347" i="12"/>
  <c r="I1347" i="12"/>
  <c r="J1347" i="12"/>
  <c r="H1348" i="12"/>
  <c r="I1348" i="12"/>
  <c r="J1348" i="12"/>
  <c r="H1349" i="12"/>
  <c r="I1349" i="12"/>
  <c r="J1349" i="12"/>
  <c r="H1350" i="12"/>
  <c r="I1350" i="12"/>
  <c r="J1350" i="12"/>
  <c r="H1351" i="12"/>
  <c r="I1351" i="12"/>
  <c r="J1351" i="12"/>
  <c r="H1352" i="12"/>
  <c r="I1352" i="12"/>
  <c r="J1352" i="12"/>
  <c r="H1353" i="12"/>
  <c r="I1353" i="12"/>
  <c r="J1353" i="12"/>
  <c r="H1354" i="12"/>
  <c r="I1354" i="12"/>
  <c r="J1354" i="12"/>
  <c r="H1355" i="12"/>
  <c r="I1355" i="12"/>
  <c r="J1355" i="12"/>
  <c r="H1356" i="12"/>
  <c r="I1356" i="12"/>
  <c r="J1356" i="12"/>
  <c r="H1357" i="12"/>
  <c r="I1357" i="12"/>
  <c r="J1357" i="12"/>
  <c r="H1358" i="12"/>
  <c r="I1358" i="12"/>
  <c r="J1358" i="12"/>
  <c r="H1359" i="12"/>
  <c r="I1359" i="12"/>
  <c r="J1359" i="12"/>
  <c r="H1360" i="12"/>
  <c r="I1360" i="12"/>
  <c r="J1360" i="12"/>
  <c r="H1361" i="12"/>
  <c r="I1361" i="12"/>
  <c r="J1361" i="12"/>
  <c r="H1362" i="12"/>
  <c r="I1362" i="12"/>
  <c r="J1362" i="12"/>
  <c r="H1363" i="12"/>
  <c r="I1363" i="12"/>
  <c r="J1363" i="12"/>
  <c r="H1364" i="12"/>
  <c r="I1364" i="12"/>
  <c r="J1364" i="12"/>
  <c r="H1365" i="12"/>
  <c r="I1365" i="12"/>
  <c r="J1365" i="12"/>
  <c r="H1366" i="12"/>
  <c r="I1366" i="12"/>
  <c r="J1366" i="12"/>
  <c r="H1367" i="12"/>
  <c r="I1367" i="12"/>
  <c r="J1367" i="12"/>
  <c r="H1368" i="12"/>
  <c r="I1368" i="12"/>
  <c r="J1368" i="12"/>
  <c r="H1369" i="12"/>
  <c r="I1369" i="12"/>
  <c r="J1369" i="12"/>
  <c r="H1370" i="12"/>
  <c r="I1370" i="12"/>
  <c r="J1370" i="12"/>
  <c r="H1371" i="12"/>
  <c r="I1371" i="12"/>
  <c r="J1371" i="12"/>
  <c r="H1372" i="12"/>
  <c r="I1372" i="12"/>
  <c r="J1372" i="12"/>
  <c r="H1373" i="12"/>
  <c r="I1373" i="12"/>
  <c r="J1373" i="12"/>
  <c r="H1374" i="12"/>
  <c r="I1374" i="12"/>
  <c r="J1374" i="12"/>
  <c r="H1375" i="12"/>
  <c r="I1375" i="12"/>
  <c r="J1375" i="12"/>
  <c r="H1376" i="12"/>
  <c r="I1376" i="12"/>
  <c r="J1376" i="12"/>
  <c r="H1377" i="12"/>
  <c r="I1377" i="12"/>
  <c r="J1377" i="12"/>
  <c r="H1378" i="12"/>
  <c r="I1378" i="12"/>
  <c r="J1378" i="12"/>
  <c r="H1379" i="12"/>
  <c r="I1379" i="12"/>
  <c r="J1379" i="12"/>
  <c r="H1380" i="12"/>
  <c r="I1380" i="12"/>
  <c r="J1380" i="12"/>
  <c r="H1381" i="12"/>
  <c r="I1381" i="12"/>
  <c r="J1381" i="12"/>
  <c r="H1382" i="12"/>
  <c r="I1382" i="12"/>
  <c r="J1382" i="12"/>
  <c r="H1383" i="12"/>
  <c r="I1383" i="12"/>
  <c r="J1383" i="12"/>
  <c r="H1384" i="12"/>
  <c r="I1384" i="12"/>
  <c r="J1384" i="12"/>
  <c r="H1385" i="12"/>
  <c r="I1385" i="12"/>
  <c r="J1385" i="12"/>
  <c r="H1386" i="12"/>
  <c r="I1386" i="12"/>
  <c r="J1386" i="12"/>
  <c r="H1387" i="12"/>
  <c r="I1387" i="12"/>
  <c r="J1387" i="12"/>
  <c r="H1388" i="12"/>
  <c r="I1388" i="12"/>
  <c r="J1388" i="12"/>
  <c r="H1389" i="12"/>
  <c r="I1389" i="12"/>
  <c r="J1389" i="12"/>
  <c r="H1390" i="12"/>
  <c r="I1390" i="12"/>
  <c r="J1390" i="12"/>
  <c r="H1391" i="12"/>
  <c r="I1391" i="12"/>
  <c r="J1391" i="12"/>
  <c r="H1392" i="12"/>
  <c r="I1392" i="12"/>
  <c r="J1392" i="12"/>
  <c r="H1393" i="12"/>
  <c r="I1393" i="12"/>
  <c r="J1393" i="12"/>
  <c r="H1394" i="12"/>
  <c r="I1394" i="12"/>
  <c r="J1394" i="12"/>
  <c r="H1395" i="12"/>
  <c r="I1395" i="12"/>
  <c r="J1395" i="12"/>
  <c r="H1396" i="12"/>
  <c r="I1396" i="12"/>
  <c r="J1396" i="12"/>
  <c r="H1397" i="12"/>
  <c r="I1397" i="12"/>
  <c r="J1397" i="12"/>
  <c r="H1398" i="12"/>
  <c r="I1398" i="12"/>
  <c r="J1398" i="12"/>
  <c r="H1399" i="12"/>
  <c r="I1399" i="12"/>
  <c r="J1399" i="12"/>
  <c r="H1400" i="12"/>
  <c r="I1400" i="12"/>
  <c r="J1400" i="12"/>
  <c r="H1401" i="12"/>
  <c r="I1401" i="12"/>
  <c r="J1401" i="12"/>
  <c r="H1402" i="12"/>
  <c r="I1402" i="12"/>
  <c r="J1402" i="12"/>
  <c r="H1403" i="12"/>
  <c r="I1403" i="12"/>
  <c r="J1403" i="12"/>
  <c r="H1404" i="12"/>
  <c r="I1404" i="12"/>
  <c r="J1404" i="12"/>
  <c r="H1405" i="12"/>
  <c r="I1405" i="12"/>
  <c r="J1405" i="12"/>
  <c r="H1406" i="12"/>
  <c r="I1406" i="12"/>
  <c r="J1406" i="12"/>
  <c r="H1407" i="12"/>
  <c r="I1407" i="12"/>
  <c r="J1407" i="12"/>
  <c r="H1408" i="12"/>
  <c r="I1408" i="12"/>
  <c r="J1408" i="12"/>
  <c r="H1409" i="12"/>
  <c r="I1409" i="12"/>
  <c r="J1409" i="12"/>
  <c r="H1410" i="12"/>
  <c r="I1410" i="12"/>
  <c r="J1410" i="12"/>
  <c r="H1411" i="12"/>
  <c r="I1411" i="12"/>
  <c r="J1411" i="12"/>
  <c r="H1412" i="12"/>
  <c r="I1412" i="12"/>
  <c r="J1412" i="12"/>
  <c r="H1413" i="12"/>
  <c r="I1413" i="12"/>
  <c r="J1413" i="12"/>
  <c r="H1414" i="12"/>
  <c r="I1414" i="12"/>
  <c r="J1414" i="12"/>
  <c r="H1415" i="12"/>
  <c r="I1415" i="12"/>
  <c r="J1415" i="12"/>
  <c r="H1416" i="12"/>
  <c r="I1416" i="12"/>
  <c r="J1416" i="12"/>
  <c r="H1417" i="12"/>
  <c r="I1417" i="12"/>
  <c r="J1417" i="12"/>
  <c r="H1418" i="12"/>
  <c r="I1418" i="12"/>
  <c r="J1418" i="12"/>
  <c r="H1419" i="12"/>
  <c r="I1419" i="12"/>
  <c r="J1419" i="12"/>
  <c r="H1420" i="12"/>
  <c r="I1420" i="12"/>
  <c r="J1420" i="12"/>
  <c r="H1421" i="12"/>
  <c r="I1421" i="12"/>
  <c r="J1421" i="12"/>
  <c r="H1422" i="12"/>
  <c r="I1422" i="12"/>
  <c r="J1422" i="12"/>
  <c r="H1423" i="12"/>
  <c r="I1423" i="12"/>
  <c r="J1423" i="12"/>
  <c r="H1424" i="12"/>
  <c r="I1424" i="12"/>
  <c r="J1424" i="12"/>
  <c r="H1425" i="12"/>
  <c r="I1425" i="12"/>
  <c r="J1425" i="12"/>
  <c r="H1426" i="12"/>
  <c r="I1426" i="12"/>
  <c r="J1426" i="12"/>
  <c r="H1427" i="12"/>
  <c r="I1427" i="12"/>
  <c r="J1427" i="12"/>
  <c r="H1428" i="12"/>
  <c r="I1428" i="12"/>
  <c r="J1428" i="12"/>
  <c r="H1429" i="12"/>
  <c r="I1429" i="12"/>
  <c r="J1429" i="12"/>
  <c r="H1430" i="12"/>
  <c r="I1430" i="12"/>
  <c r="J1430" i="12"/>
  <c r="H1431" i="12"/>
  <c r="I1431" i="12"/>
  <c r="J1431" i="12"/>
  <c r="H1432" i="12"/>
  <c r="I1432" i="12"/>
  <c r="J1432" i="12"/>
  <c r="H1433" i="12"/>
  <c r="I1433" i="12"/>
  <c r="J1433" i="12"/>
  <c r="H1434" i="12"/>
  <c r="I1434" i="12"/>
  <c r="J1434" i="12"/>
  <c r="H1435" i="12"/>
  <c r="I1435" i="12"/>
  <c r="J1435" i="12"/>
  <c r="H1436" i="12"/>
  <c r="I1436" i="12"/>
  <c r="J1436" i="12"/>
  <c r="H1437" i="12"/>
  <c r="I1437" i="12"/>
  <c r="J1437" i="12"/>
  <c r="H1438" i="12"/>
  <c r="I1438" i="12"/>
  <c r="J1438" i="12"/>
  <c r="H1439" i="12"/>
  <c r="I1439" i="12"/>
  <c r="J1439" i="12"/>
  <c r="H1440" i="12"/>
  <c r="I1440" i="12"/>
  <c r="J1440" i="12"/>
  <c r="H1441" i="12"/>
  <c r="I1441" i="12"/>
  <c r="J1441" i="12"/>
  <c r="H1442" i="12"/>
  <c r="I1442" i="12"/>
  <c r="J1442" i="12"/>
  <c r="H1443" i="12"/>
  <c r="I1443" i="12"/>
  <c r="J1443" i="12"/>
  <c r="H1444" i="12"/>
  <c r="I1444" i="12"/>
  <c r="J1444" i="12"/>
  <c r="H1445" i="12"/>
  <c r="I1445" i="12"/>
  <c r="J1445" i="12"/>
  <c r="H1446" i="12"/>
  <c r="I1446" i="12"/>
  <c r="J1446" i="12"/>
  <c r="H1447" i="12"/>
  <c r="I1447" i="12"/>
  <c r="J1447" i="12"/>
  <c r="H1448" i="12"/>
  <c r="I1448" i="12"/>
  <c r="J1448" i="12"/>
  <c r="H1449" i="12"/>
  <c r="I1449" i="12"/>
  <c r="J1449" i="12"/>
  <c r="H1450" i="12"/>
  <c r="I1450" i="12"/>
  <c r="J1450" i="12"/>
  <c r="H1451" i="12"/>
  <c r="I1451" i="12"/>
  <c r="J1451" i="12"/>
  <c r="H1452" i="12"/>
  <c r="I1452" i="12"/>
  <c r="J1452" i="12"/>
  <c r="H1453" i="12"/>
  <c r="I1453" i="12"/>
  <c r="J1453" i="12"/>
  <c r="H1454" i="12"/>
  <c r="I1454" i="12"/>
  <c r="J1454" i="12"/>
  <c r="H1455" i="12"/>
  <c r="I1455" i="12"/>
  <c r="J1455" i="12"/>
  <c r="H1456" i="12"/>
  <c r="I1456" i="12"/>
  <c r="J1456" i="12"/>
  <c r="H1457" i="12"/>
  <c r="I1457" i="12"/>
  <c r="J1457" i="12"/>
  <c r="H1458" i="12"/>
  <c r="I1458" i="12"/>
  <c r="J1458" i="12"/>
  <c r="H1459" i="12"/>
  <c r="I1459" i="12"/>
  <c r="J1459" i="12"/>
  <c r="H1460" i="12"/>
  <c r="I1460" i="12"/>
  <c r="J1460" i="12"/>
  <c r="H1461" i="12"/>
  <c r="I1461" i="12"/>
  <c r="J1461" i="12"/>
  <c r="H1462" i="12"/>
  <c r="I1462" i="12"/>
  <c r="J1462" i="12"/>
  <c r="H1463" i="12"/>
  <c r="I1463" i="12"/>
  <c r="J1463" i="12"/>
  <c r="H1464" i="12"/>
  <c r="I1464" i="12"/>
  <c r="J1464" i="12"/>
  <c r="H1465" i="12"/>
  <c r="I1465" i="12"/>
  <c r="J1465" i="12"/>
  <c r="H1466" i="12"/>
  <c r="I1466" i="12"/>
  <c r="J1466" i="12"/>
  <c r="H1467" i="12"/>
  <c r="I1467" i="12"/>
  <c r="J1467" i="12"/>
  <c r="H1468" i="12"/>
  <c r="I1468" i="12"/>
  <c r="J1468" i="12"/>
  <c r="H1469" i="12"/>
  <c r="I1469" i="12"/>
  <c r="J1469" i="12"/>
  <c r="H1470" i="12"/>
  <c r="I1470" i="12"/>
  <c r="J1470" i="12"/>
  <c r="H1471" i="12"/>
  <c r="I1471" i="12"/>
  <c r="J1471" i="12"/>
  <c r="H1472" i="12"/>
  <c r="I1472" i="12"/>
  <c r="J1472" i="12"/>
  <c r="H1473" i="12"/>
  <c r="I1473" i="12"/>
  <c r="J1473" i="12"/>
  <c r="H1474" i="12"/>
  <c r="I1474" i="12"/>
  <c r="J1474" i="12"/>
  <c r="H1475" i="12"/>
  <c r="I1475" i="12"/>
  <c r="J1475" i="12"/>
  <c r="H1476" i="12"/>
  <c r="I1476" i="12"/>
  <c r="J1476" i="12"/>
  <c r="H1477" i="12"/>
  <c r="I1477" i="12"/>
  <c r="J1477" i="12"/>
  <c r="H1478" i="12"/>
  <c r="I1478" i="12"/>
  <c r="J1478" i="12"/>
  <c r="H1479" i="12"/>
  <c r="I1479" i="12"/>
  <c r="J1479" i="12"/>
  <c r="H1480" i="12"/>
  <c r="I1480" i="12"/>
  <c r="J1480" i="12"/>
  <c r="H1481" i="12"/>
  <c r="I1481" i="12"/>
  <c r="J1481" i="12"/>
  <c r="H1482" i="12"/>
  <c r="I1482" i="12"/>
  <c r="J1482" i="12"/>
  <c r="H1483" i="12"/>
  <c r="I1483" i="12"/>
  <c r="J1483" i="12"/>
  <c r="H1484" i="12"/>
  <c r="I1484" i="12"/>
  <c r="J1484" i="12"/>
  <c r="H1485" i="12"/>
  <c r="I1485" i="12"/>
  <c r="J1485" i="12"/>
  <c r="H1486" i="12"/>
  <c r="I1486" i="12"/>
  <c r="J1486" i="12"/>
  <c r="H1487" i="12"/>
  <c r="I1487" i="12"/>
  <c r="J1487" i="12"/>
  <c r="H1488" i="12"/>
  <c r="I1488" i="12"/>
  <c r="J1488" i="12"/>
  <c r="H1489" i="12"/>
  <c r="I1489" i="12"/>
  <c r="J1489" i="12"/>
  <c r="H1490" i="12"/>
  <c r="I1490" i="12"/>
  <c r="J1490" i="12"/>
  <c r="H1491" i="12"/>
  <c r="I1491" i="12"/>
  <c r="J1491" i="12"/>
  <c r="H1492" i="12"/>
  <c r="I1492" i="12"/>
  <c r="J1492" i="12"/>
  <c r="H1493" i="12"/>
  <c r="I1493" i="12"/>
  <c r="J1493" i="12"/>
  <c r="H1494" i="12"/>
  <c r="I1494" i="12"/>
  <c r="J1494" i="12"/>
  <c r="H1495" i="12"/>
  <c r="I1495" i="12"/>
  <c r="J1495" i="12"/>
  <c r="H1496" i="12"/>
  <c r="I1496" i="12"/>
  <c r="J1496" i="12"/>
  <c r="H1497" i="12"/>
  <c r="I1497" i="12"/>
  <c r="J1497" i="12"/>
  <c r="H1498" i="12"/>
  <c r="I1498" i="12"/>
  <c r="J1498" i="12"/>
  <c r="H1499" i="12"/>
  <c r="I1499" i="12"/>
  <c r="J1499" i="12"/>
  <c r="H1500" i="12"/>
  <c r="I1500" i="12"/>
  <c r="J1500" i="12"/>
  <c r="H1501" i="12"/>
  <c r="I1501" i="12"/>
  <c r="J1501" i="12"/>
  <c r="H1502" i="12"/>
  <c r="I1502" i="12"/>
  <c r="J1502" i="12"/>
  <c r="H1503" i="12"/>
  <c r="I1503" i="12"/>
  <c r="J1503" i="12"/>
  <c r="H1504" i="12"/>
  <c r="I1504" i="12"/>
  <c r="J1504" i="12"/>
  <c r="H1505" i="12"/>
  <c r="I1505" i="12"/>
  <c r="J1505" i="12"/>
  <c r="H1506" i="12"/>
  <c r="I1506" i="12"/>
  <c r="J1506" i="12"/>
  <c r="H1507" i="12"/>
  <c r="I1507" i="12"/>
  <c r="J1507" i="12"/>
  <c r="H1508" i="12"/>
  <c r="I1508" i="12"/>
  <c r="J1508" i="12"/>
  <c r="H1509" i="12"/>
  <c r="I1509" i="12"/>
  <c r="J1509" i="12"/>
  <c r="H1510" i="12"/>
  <c r="I1510" i="12"/>
  <c r="J1510" i="12"/>
  <c r="H1511" i="12"/>
  <c r="I1511" i="12"/>
  <c r="J1511" i="12"/>
  <c r="H1512" i="12"/>
  <c r="I1512" i="12"/>
  <c r="J1512" i="12"/>
  <c r="H1513" i="12"/>
  <c r="I1513" i="12"/>
  <c r="J1513" i="12"/>
  <c r="H1514" i="12"/>
  <c r="I1514" i="12"/>
  <c r="J1514" i="12"/>
  <c r="H1515" i="12"/>
  <c r="I1515" i="12"/>
  <c r="J1515" i="12"/>
  <c r="H1516" i="12"/>
  <c r="I1516" i="12"/>
  <c r="J1516" i="12"/>
  <c r="H1517" i="12"/>
  <c r="I1517" i="12"/>
  <c r="J1517" i="12"/>
  <c r="H1518" i="12"/>
  <c r="I1518" i="12"/>
  <c r="J1518" i="12"/>
  <c r="H1519" i="12"/>
  <c r="I1519" i="12"/>
  <c r="J1519" i="12"/>
  <c r="H1520" i="12"/>
  <c r="I1520" i="12"/>
  <c r="J1520" i="12"/>
  <c r="H1521" i="12"/>
  <c r="I1521" i="12"/>
  <c r="J1521" i="12"/>
  <c r="H1522" i="12"/>
  <c r="I1522" i="12"/>
  <c r="J1522" i="12"/>
  <c r="H1523" i="12"/>
  <c r="I1523" i="12"/>
  <c r="J1523" i="12"/>
  <c r="H1524" i="12"/>
  <c r="I1524" i="12"/>
  <c r="J1524" i="12"/>
  <c r="H1525" i="12"/>
  <c r="I1525" i="12"/>
  <c r="J1525" i="12"/>
  <c r="H1526" i="12"/>
  <c r="I1526" i="12"/>
  <c r="J1526" i="12"/>
  <c r="H1527" i="12"/>
  <c r="I1527" i="12"/>
  <c r="J1527" i="12"/>
  <c r="H1528" i="12"/>
  <c r="I1528" i="12"/>
  <c r="J1528" i="12"/>
  <c r="H1529" i="12"/>
  <c r="I1529" i="12"/>
  <c r="J1529" i="12"/>
  <c r="H1530" i="12"/>
  <c r="I1530" i="12"/>
  <c r="J1530" i="12"/>
  <c r="H1531" i="12"/>
  <c r="I1531" i="12"/>
  <c r="J1531" i="12"/>
  <c r="H1532" i="12"/>
  <c r="I1532" i="12"/>
  <c r="J1532" i="12"/>
  <c r="H1533" i="12"/>
  <c r="I1533" i="12"/>
  <c r="J1533" i="12"/>
  <c r="H1534" i="12"/>
  <c r="I1534" i="12"/>
  <c r="J1534" i="12"/>
  <c r="H1535" i="12"/>
  <c r="I1535" i="12"/>
  <c r="J1535" i="12"/>
  <c r="H1536" i="12"/>
  <c r="I1536" i="12"/>
  <c r="J1536" i="12"/>
  <c r="H1537" i="12"/>
  <c r="I1537" i="12"/>
  <c r="J1537" i="12"/>
  <c r="H1538" i="12"/>
  <c r="I1538" i="12"/>
  <c r="J1538" i="12"/>
  <c r="H1539" i="12"/>
  <c r="I1539" i="12"/>
  <c r="J1539" i="12"/>
  <c r="H1540" i="12"/>
  <c r="I1540" i="12"/>
  <c r="J1540" i="12"/>
  <c r="H1541" i="12"/>
  <c r="I1541" i="12"/>
  <c r="J1541" i="12"/>
  <c r="H1542" i="12"/>
  <c r="I1542" i="12"/>
  <c r="J1542" i="12"/>
  <c r="H1543" i="12"/>
  <c r="I1543" i="12"/>
  <c r="J1543" i="12"/>
  <c r="H1544" i="12"/>
  <c r="I1544" i="12"/>
  <c r="J1544" i="12"/>
  <c r="H1545" i="12"/>
  <c r="I1545" i="12"/>
  <c r="J1545" i="12"/>
  <c r="H1546" i="12"/>
  <c r="I1546" i="12"/>
  <c r="J1546" i="12"/>
  <c r="H1547" i="12"/>
  <c r="I1547" i="12"/>
  <c r="J1547" i="12"/>
  <c r="H1548" i="12"/>
  <c r="I1548" i="12"/>
  <c r="J1548" i="12"/>
  <c r="H1549" i="12"/>
  <c r="I1549" i="12"/>
  <c r="J1549" i="12"/>
  <c r="H1550" i="12"/>
  <c r="I1550" i="12"/>
  <c r="J1550" i="12"/>
  <c r="H1551" i="12"/>
  <c r="I1551" i="12"/>
  <c r="J1551" i="12"/>
  <c r="H1552" i="12"/>
  <c r="I1552" i="12"/>
  <c r="J1552" i="12"/>
  <c r="H1553" i="12"/>
  <c r="I1553" i="12"/>
  <c r="J1553" i="12"/>
  <c r="H1554" i="12"/>
  <c r="I1554" i="12"/>
  <c r="J1554" i="12"/>
  <c r="H1555" i="12"/>
  <c r="I1555" i="12"/>
  <c r="J1555" i="12"/>
  <c r="H1556" i="12"/>
  <c r="I1556" i="12"/>
  <c r="J1556" i="12"/>
  <c r="H1557" i="12"/>
  <c r="I1557" i="12"/>
  <c r="J1557" i="12"/>
  <c r="H1558" i="12"/>
  <c r="I1558" i="12"/>
  <c r="J1558" i="12"/>
  <c r="H1559" i="12"/>
  <c r="I1559" i="12"/>
  <c r="J1559" i="12"/>
  <c r="H1560" i="12"/>
  <c r="I1560" i="12"/>
  <c r="J1560" i="12"/>
  <c r="H1561" i="12"/>
  <c r="I1561" i="12"/>
  <c r="J1561" i="12"/>
  <c r="H1562" i="12"/>
  <c r="I1562" i="12"/>
  <c r="J1562" i="12"/>
  <c r="H1563" i="12"/>
  <c r="I1563" i="12"/>
  <c r="J1563" i="12"/>
  <c r="H1564" i="12"/>
  <c r="I1564" i="12"/>
  <c r="J1564" i="12"/>
  <c r="H1565" i="12"/>
  <c r="I1565" i="12"/>
  <c r="J1565" i="12"/>
  <c r="J393" i="12"/>
  <c r="I393" i="12"/>
  <c r="H393" i="12"/>
  <c r="H62" i="11"/>
  <c r="K62" i="11" s="1"/>
  <c r="I62" i="11"/>
  <c r="J62" i="11"/>
  <c r="H63" i="11"/>
  <c r="K63" i="11" s="1"/>
  <c r="I63" i="11"/>
  <c r="J63" i="11"/>
  <c r="H64" i="11"/>
  <c r="K64" i="11" s="1"/>
  <c r="Q64" i="11" s="1"/>
  <c r="I64" i="11"/>
  <c r="J64" i="11"/>
  <c r="H65" i="11"/>
  <c r="K65" i="11" s="1"/>
  <c r="I65" i="11"/>
  <c r="J65" i="11"/>
  <c r="H66" i="11"/>
  <c r="K66" i="11" s="1"/>
  <c r="I66" i="11"/>
  <c r="J66" i="11"/>
  <c r="H67" i="11"/>
  <c r="K67" i="11" s="1"/>
  <c r="I67" i="11"/>
  <c r="J67" i="11"/>
  <c r="H68" i="11"/>
  <c r="K68" i="11" s="1"/>
  <c r="I68" i="11"/>
  <c r="J68" i="11"/>
  <c r="H69" i="11"/>
  <c r="K69" i="11" s="1"/>
  <c r="I69" i="11"/>
  <c r="J69" i="11"/>
  <c r="H70" i="11"/>
  <c r="K70" i="11" s="1"/>
  <c r="I70" i="11"/>
  <c r="J70" i="11"/>
  <c r="H71" i="11"/>
  <c r="K71" i="11" s="1"/>
  <c r="I71" i="11"/>
  <c r="J71" i="11"/>
  <c r="H72" i="11"/>
  <c r="K72" i="11" s="1"/>
  <c r="Q72" i="11" s="1"/>
  <c r="I72" i="11"/>
  <c r="J72" i="11"/>
  <c r="H73" i="11"/>
  <c r="K73" i="11" s="1"/>
  <c r="I73" i="11"/>
  <c r="J73" i="11"/>
  <c r="H74" i="11"/>
  <c r="K74" i="11" s="1"/>
  <c r="I74" i="11"/>
  <c r="J74" i="11"/>
  <c r="H75" i="11"/>
  <c r="K75" i="11" s="1"/>
  <c r="I75" i="11"/>
  <c r="J75" i="11"/>
  <c r="H76" i="11"/>
  <c r="K76" i="11" s="1"/>
  <c r="I76" i="11"/>
  <c r="J76" i="11"/>
  <c r="H77" i="11"/>
  <c r="K77" i="11" s="1"/>
  <c r="I77" i="11"/>
  <c r="J77" i="11"/>
  <c r="H78" i="11"/>
  <c r="K78" i="11" s="1"/>
  <c r="I78" i="11"/>
  <c r="J78" i="11"/>
  <c r="H79" i="11"/>
  <c r="K79" i="11" s="1"/>
  <c r="P79" i="11" s="1"/>
  <c r="I79" i="11"/>
  <c r="J79" i="11"/>
  <c r="H80" i="11"/>
  <c r="K80" i="11" s="1"/>
  <c r="Q80" i="11" s="1"/>
  <c r="I80" i="11"/>
  <c r="J80" i="11"/>
  <c r="H81" i="11"/>
  <c r="K81" i="11" s="1"/>
  <c r="I81" i="11"/>
  <c r="J81" i="11"/>
  <c r="H82" i="11"/>
  <c r="K82" i="11" s="1"/>
  <c r="I82" i="11"/>
  <c r="J82" i="11"/>
  <c r="H83" i="11"/>
  <c r="K83" i="11" s="1"/>
  <c r="I83" i="11"/>
  <c r="J83" i="11"/>
  <c r="H84" i="11"/>
  <c r="K84" i="11" s="1"/>
  <c r="I84" i="11"/>
  <c r="J84" i="11"/>
  <c r="H85" i="11"/>
  <c r="K85" i="11" s="1"/>
  <c r="I85" i="11"/>
  <c r="J85" i="11"/>
  <c r="H86" i="11"/>
  <c r="K86" i="11" s="1"/>
  <c r="N86" i="11" s="1"/>
  <c r="I86" i="11"/>
  <c r="J86" i="11"/>
  <c r="H87" i="11"/>
  <c r="K87" i="11" s="1"/>
  <c r="I87" i="11"/>
  <c r="J87" i="11"/>
  <c r="H88" i="11"/>
  <c r="K88" i="11" s="1"/>
  <c r="I88" i="11"/>
  <c r="J88" i="11"/>
  <c r="H89" i="11"/>
  <c r="K89" i="11" s="1"/>
  <c r="I89" i="11"/>
  <c r="J89" i="11"/>
  <c r="H90" i="11"/>
  <c r="K90" i="11" s="1"/>
  <c r="P90" i="11" s="1"/>
  <c r="I90" i="11"/>
  <c r="J90" i="11"/>
  <c r="H91" i="11"/>
  <c r="K91" i="11" s="1"/>
  <c r="I91" i="11"/>
  <c r="J91" i="11"/>
  <c r="H92" i="11"/>
  <c r="K92" i="11" s="1"/>
  <c r="I92" i="11"/>
  <c r="J92" i="11"/>
  <c r="H93" i="11"/>
  <c r="K93" i="11" s="1"/>
  <c r="I93" i="11"/>
  <c r="J93" i="11"/>
  <c r="H94" i="11"/>
  <c r="K94" i="11" s="1"/>
  <c r="I94" i="11"/>
  <c r="J94" i="11"/>
  <c r="H95" i="11"/>
  <c r="K95" i="11" s="1"/>
  <c r="O95" i="11" s="1"/>
  <c r="I95" i="11"/>
  <c r="J95" i="11"/>
  <c r="H96" i="11"/>
  <c r="K96" i="11" s="1"/>
  <c r="I96" i="11"/>
  <c r="J96" i="11"/>
  <c r="H97" i="11"/>
  <c r="K97" i="11" s="1"/>
  <c r="I97" i="11"/>
  <c r="J97" i="11"/>
  <c r="H98" i="11"/>
  <c r="K98" i="11" s="1"/>
  <c r="I98" i="11"/>
  <c r="J98" i="11"/>
  <c r="H99" i="11"/>
  <c r="K99" i="11" s="1"/>
  <c r="I99" i="11"/>
  <c r="J99" i="11"/>
  <c r="H100" i="11"/>
  <c r="K100" i="11" s="1"/>
  <c r="L100" i="11" s="1"/>
  <c r="I100" i="11"/>
  <c r="J100" i="11"/>
  <c r="H101" i="11"/>
  <c r="K101" i="11" s="1"/>
  <c r="I101" i="11"/>
  <c r="J101" i="11"/>
  <c r="H102" i="11"/>
  <c r="K102" i="11" s="1"/>
  <c r="I102" i="11"/>
  <c r="J102" i="11"/>
  <c r="H103" i="11"/>
  <c r="K103" i="11" s="1"/>
  <c r="I103" i="11"/>
  <c r="J103" i="11"/>
  <c r="H104" i="11"/>
  <c r="K104" i="11" s="1"/>
  <c r="P104" i="11" s="1"/>
  <c r="I104" i="11"/>
  <c r="J104" i="11"/>
  <c r="H105" i="11"/>
  <c r="K105" i="11" s="1"/>
  <c r="I105" i="11"/>
  <c r="J105" i="11"/>
  <c r="H106" i="11"/>
  <c r="K106" i="11" s="1"/>
  <c r="I106" i="11"/>
  <c r="J106" i="11"/>
  <c r="H107" i="11"/>
  <c r="K107" i="11" s="1"/>
  <c r="I107" i="11"/>
  <c r="J107" i="11"/>
  <c r="H108" i="11"/>
  <c r="K108" i="11" s="1"/>
  <c r="I108" i="11"/>
  <c r="J108" i="11"/>
  <c r="H109" i="11"/>
  <c r="K109" i="11" s="1"/>
  <c r="M109" i="11" s="1"/>
  <c r="I109" i="11"/>
  <c r="J109" i="11"/>
  <c r="H110" i="11"/>
  <c r="K110" i="11" s="1"/>
  <c r="I110" i="11"/>
  <c r="J110" i="11"/>
  <c r="H111" i="11"/>
  <c r="K111" i="11" s="1"/>
  <c r="I111" i="11"/>
  <c r="J111" i="11"/>
  <c r="H112" i="11"/>
  <c r="K112" i="11" s="1"/>
  <c r="I112" i="11"/>
  <c r="J112" i="11"/>
  <c r="H113" i="11"/>
  <c r="K113" i="11" s="1"/>
  <c r="I113" i="11"/>
  <c r="J113" i="11"/>
  <c r="H114" i="11"/>
  <c r="K114" i="11" s="1"/>
  <c r="I114" i="11"/>
  <c r="J114" i="11"/>
  <c r="H115" i="11"/>
  <c r="K115" i="11" s="1"/>
  <c r="I115" i="11"/>
  <c r="J115" i="11"/>
  <c r="H116" i="11"/>
  <c r="K116" i="11" s="1"/>
  <c r="N116" i="11" s="1"/>
  <c r="I116" i="11"/>
  <c r="J116" i="11"/>
  <c r="H117" i="11"/>
  <c r="K117" i="11" s="1"/>
  <c r="I117" i="11"/>
  <c r="J117" i="11"/>
  <c r="H118" i="11"/>
  <c r="K118" i="11" s="1"/>
  <c r="I118" i="11"/>
  <c r="J118" i="11"/>
  <c r="H119" i="11"/>
  <c r="K119" i="11" s="1"/>
  <c r="I119" i="11"/>
  <c r="J119" i="11"/>
  <c r="H120" i="11"/>
  <c r="K120" i="11" s="1"/>
  <c r="N120" i="11" s="1"/>
  <c r="I120" i="11"/>
  <c r="J120" i="11"/>
  <c r="H121" i="11"/>
  <c r="K121" i="11" s="1"/>
  <c r="I121" i="11"/>
  <c r="J121" i="11"/>
  <c r="H122" i="11"/>
  <c r="K122" i="11" s="1"/>
  <c r="I122" i="11"/>
  <c r="J122" i="11"/>
  <c r="H123" i="11"/>
  <c r="K123" i="11" s="1"/>
  <c r="I123" i="11"/>
  <c r="J123" i="11"/>
  <c r="H124" i="11"/>
  <c r="K124" i="11" s="1"/>
  <c r="I124" i="11"/>
  <c r="J124" i="11"/>
  <c r="H125" i="11"/>
  <c r="K125" i="11" s="1"/>
  <c r="I125" i="11"/>
  <c r="J125" i="11"/>
  <c r="H126" i="11"/>
  <c r="K126" i="11" s="1"/>
  <c r="I126" i="11"/>
  <c r="J126" i="11"/>
  <c r="H127" i="11"/>
  <c r="K127" i="11" s="1"/>
  <c r="I127" i="11"/>
  <c r="J127" i="11"/>
  <c r="H128" i="11"/>
  <c r="K128" i="11" s="1"/>
  <c r="I128" i="11"/>
  <c r="J128" i="11"/>
  <c r="H129" i="11"/>
  <c r="K129" i="11" s="1"/>
  <c r="P129" i="11" s="1"/>
  <c r="I129" i="11"/>
  <c r="J129" i="11"/>
  <c r="H130" i="11"/>
  <c r="K130" i="11" s="1"/>
  <c r="I130" i="11"/>
  <c r="J130" i="11"/>
  <c r="H131" i="11"/>
  <c r="K131" i="11" s="1"/>
  <c r="I131" i="11"/>
  <c r="J131" i="11"/>
  <c r="H132" i="11"/>
  <c r="K132" i="11" s="1"/>
  <c r="I132" i="11"/>
  <c r="J132" i="11"/>
  <c r="H133" i="11"/>
  <c r="K133" i="11" s="1"/>
  <c r="I133" i="11"/>
  <c r="J133" i="11"/>
  <c r="H134" i="11"/>
  <c r="K134" i="11" s="1"/>
  <c r="I134" i="11"/>
  <c r="J134" i="11"/>
  <c r="H135" i="11"/>
  <c r="K135" i="11" s="1"/>
  <c r="I135" i="11"/>
  <c r="J135" i="11"/>
  <c r="H136" i="11"/>
  <c r="K136" i="11" s="1"/>
  <c r="I136" i="11"/>
  <c r="J136" i="11"/>
  <c r="H137" i="11"/>
  <c r="I137" i="11"/>
  <c r="J137" i="11"/>
  <c r="H138" i="11"/>
  <c r="I138" i="11"/>
  <c r="J138" i="11"/>
  <c r="H139" i="11"/>
  <c r="K139" i="11" s="1"/>
  <c r="I139" i="11"/>
  <c r="J139" i="11"/>
  <c r="H140" i="11"/>
  <c r="K140" i="11" s="1"/>
  <c r="I140" i="11"/>
  <c r="J140" i="11"/>
  <c r="H141" i="11"/>
  <c r="K141" i="11" s="1"/>
  <c r="I141" i="11"/>
  <c r="J141" i="11"/>
  <c r="H142" i="11"/>
  <c r="K142" i="11" s="1"/>
  <c r="I142" i="11"/>
  <c r="J142" i="11"/>
  <c r="H143" i="11"/>
  <c r="K143" i="11" s="1"/>
  <c r="I143" i="11"/>
  <c r="J143" i="11"/>
  <c r="H144" i="11"/>
  <c r="K144" i="11" s="1"/>
  <c r="I144" i="11"/>
  <c r="J144" i="11"/>
  <c r="H145" i="11"/>
  <c r="I145" i="11"/>
  <c r="J145" i="11"/>
  <c r="H146" i="11"/>
  <c r="K146" i="11" s="1"/>
  <c r="I146" i="11"/>
  <c r="J146" i="11"/>
  <c r="H147" i="11"/>
  <c r="K147" i="11" s="1"/>
  <c r="I147" i="11"/>
  <c r="J147" i="11"/>
  <c r="H148" i="11"/>
  <c r="K148" i="11" s="1"/>
  <c r="I148" i="11"/>
  <c r="J148" i="11"/>
  <c r="H149" i="11"/>
  <c r="I149" i="11"/>
  <c r="J149" i="11"/>
  <c r="H150" i="11"/>
  <c r="I150" i="11"/>
  <c r="J150" i="11"/>
  <c r="H151" i="11"/>
  <c r="K151" i="11" s="1"/>
  <c r="I151" i="11"/>
  <c r="J151" i="11"/>
  <c r="H152" i="11"/>
  <c r="K152" i="11" s="1"/>
  <c r="O152" i="11" s="1"/>
  <c r="I152" i="11"/>
  <c r="J152" i="11"/>
  <c r="H153" i="11"/>
  <c r="I153" i="11"/>
  <c r="J153" i="11"/>
  <c r="H154" i="11"/>
  <c r="K154" i="11" s="1"/>
  <c r="I154" i="11"/>
  <c r="J154" i="11"/>
  <c r="H155" i="11"/>
  <c r="K155" i="11" s="1"/>
  <c r="Q155" i="11" s="1"/>
  <c r="I155" i="11"/>
  <c r="J155" i="11"/>
  <c r="H156" i="11"/>
  <c r="K156" i="11" s="1"/>
  <c r="I156" i="11"/>
  <c r="J156" i="11"/>
  <c r="H157" i="11"/>
  <c r="I157" i="11"/>
  <c r="J157" i="11"/>
  <c r="H158" i="11"/>
  <c r="I158" i="11"/>
  <c r="J158" i="11"/>
  <c r="H159" i="11"/>
  <c r="I159" i="11"/>
  <c r="J159" i="11"/>
  <c r="H160" i="11"/>
  <c r="K160" i="11" s="1"/>
  <c r="N160" i="11" s="1"/>
  <c r="I160" i="11"/>
  <c r="J160" i="11"/>
  <c r="H161" i="11"/>
  <c r="I161" i="11"/>
  <c r="J161" i="11"/>
  <c r="H162" i="11"/>
  <c r="K162" i="11" s="1"/>
  <c r="I162" i="11"/>
  <c r="J162" i="11"/>
  <c r="H163" i="11"/>
  <c r="K163" i="11" s="1"/>
  <c r="I163" i="11"/>
  <c r="J163" i="11"/>
  <c r="H164" i="11"/>
  <c r="K164" i="11" s="1"/>
  <c r="I164" i="11"/>
  <c r="J164" i="11"/>
  <c r="H165" i="11"/>
  <c r="I165" i="11"/>
  <c r="J165" i="11"/>
  <c r="H166" i="11"/>
  <c r="I166" i="11"/>
  <c r="J166" i="11"/>
  <c r="H167" i="11"/>
  <c r="I167" i="11"/>
  <c r="J167" i="11"/>
  <c r="H168" i="11"/>
  <c r="K168" i="11" s="1"/>
  <c r="N168" i="11" s="1"/>
  <c r="I168" i="11"/>
  <c r="J168" i="11"/>
  <c r="H169" i="11"/>
  <c r="I169" i="11"/>
  <c r="J169" i="11"/>
  <c r="H170" i="11"/>
  <c r="K170" i="11" s="1"/>
  <c r="I170" i="11"/>
  <c r="J170" i="11"/>
  <c r="H171" i="11"/>
  <c r="K171" i="11" s="1"/>
  <c r="P171" i="11" s="1"/>
  <c r="I171" i="11"/>
  <c r="J171" i="11"/>
  <c r="H172" i="11"/>
  <c r="I172" i="11"/>
  <c r="J172" i="11"/>
  <c r="H173" i="11"/>
  <c r="I173" i="11"/>
  <c r="J173" i="11"/>
  <c r="H174" i="11"/>
  <c r="I174" i="11"/>
  <c r="J174" i="11"/>
  <c r="H175" i="11"/>
  <c r="I175" i="11"/>
  <c r="J175" i="11"/>
  <c r="H176" i="11"/>
  <c r="K176" i="11" s="1"/>
  <c r="I176" i="11"/>
  <c r="J176" i="11"/>
  <c r="H177" i="11"/>
  <c r="I177" i="11"/>
  <c r="J177" i="11"/>
  <c r="H178" i="11"/>
  <c r="K178" i="11" s="1"/>
  <c r="I178" i="11"/>
  <c r="J178" i="11"/>
  <c r="H179" i="11"/>
  <c r="K179" i="11" s="1"/>
  <c r="I179" i="11"/>
  <c r="J179" i="11"/>
  <c r="H180" i="11"/>
  <c r="I180" i="11"/>
  <c r="J180" i="11"/>
  <c r="H181" i="11"/>
  <c r="I181" i="11"/>
  <c r="J181" i="11"/>
  <c r="H182" i="11"/>
  <c r="I182" i="11"/>
  <c r="J182" i="11"/>
  <c r="H183" i="11"/>
  <c r="I183" i="11"/>
  <c r="J183" i="11"/>
  <c r="H184" i="11"/>
  <c r="K184" i="11" s="1"/>
  <c r="I184" i="11"/>
  <c r="J184" i="11"/>
  <c r="H185" i="11"/>
  <c r="I185" i="11"/>
  <c r="J185" i="11"/>
  <c r="H186" i="11"/>
  <c r="K186" i="11" s="1"/>
  <c r="I186" i="11"/>
  <c r="J186" i="11"/>
  <c r="H187" i="11"/>
  <c r="K187" i="11" s="1"/>
  <c r="O187" i="11" s="1"/>
  <c r="I187" i="11"/>
  <c r="J187" i="11"/>
  <c r="H188" i="11"/>
  <c r="I188" i="11"/>
  <c r="J188" i="11"/>
  <c r="H189" i="11"/>
  <c r="I189" i="11"/>
  <c r="J189" i="11"/>
  <c r="H190" i="11"/>
  <c r="I190" i="11"/>
  <c r="J190" i="11"/>
  <c r="H191" i="11"/>
  <c r="I191" i="11"/>
  <c r="J191" i="11"/>
  <c r="H192" i="11"/>
  <c r="I192" i="11"/>
  <c r="J192" i="11"/>
  <c r="H193" i="11"/>
  <c r="I193" i="11"/>
  <c r="J193" i="11"/>
  <c r="H194" i="11"/>
  <c r="K194" i="11" s="1"/>
  <c r="I194" i="11"/>
  <c r="J194" i="11"/>
  <c r="H195" i="11"/>
  <c r="K195" i="11" s="1"/>
  <c r="I195" i="11"/>
  <c r="J195" i="11"/>
  <c r="H196" i="11"/>
  <c r="I196" i="11"/>
  <c r="J196" i="11"/>
  <c r="H197" i="11"/>
  <c r="K197" i="11" s="1"/>
  <c r="I197" i="11"/>
  <c r="J197" i="11"/>
  <c r="H198" i="11"/>
  <c r="I198" i="11"/>
  <c r="J198" i="11"/>
  <c r="H199" i="11"/>
  <c r="I199" i="11"/>
  <c r="J199" i="11"/>
  <c r="H200" i="11"/>
  <c r="I200" i="11"/>
  <c r="J200" i="11"/>
  <c r="H201" i="11"/>
  <c r="K201" i="11" s="1"/>
  <c r="I201" i="11"/>
  <c r="J201" i="11"/>
  <c r="H202" i="11"/>
  <c r="K202" i="11" s="1"/>
  <c r="N202" i="11" s="1"/>
  <c r="I202" i="11"/>
  <c r="J202" i="11"/>
  <c r="H203" i="11"/>
  <c r="K203" i="11" s="1"/>
  <c r="I203" i="11"/>
  <c r="J203" i="11"/>
  <c r="H204" i="11"/>
  <c r="I204" i="11"/>
  <c r="J204" i="11"/>
  <c r="H205" i="11"/>
  <c r="I205" i="11"/>
  <c r="J205" i="11"/>
  <c r="H206" i="11"/>
  <c r="I206" i="11"/>
  <c r="J206" i="11"/>
  <c r="H207" i="11"/>
  <c r="I207" i="11"/>
  <c r="J207" i="11"/>
  <c r="H208" i="11"/>
  <c r="I208" i="11"/>
  <c r="J208" i="11"/>
  <c r="H209" i="11"/>
  <c r="I209" i="11"/>
  <c r="J209" i="11"/>
  <c r="H210" i="11"/>
  <c r="K210" i="11" s="1"/>
  <c r="O210" i="11" s="1"/>
  <c r="I210" i="11"/>
  <c r="J210" i="11"/>
  <c r="H211" i="11"/>
  <c r="K211" i="11" s="1"/>
  <c r="I211" i="11"/>
  <c r="J211" i="11"/>
  <c r="H212" i="11"/>
  <c r="I212" i="11"/>
  <c r="J212" i="11"/>
  <c r="H213" i="11"/>
  <c r="I213" i="11"/>
  <c r="J213" i="11"/>
  <c r="H214" i="11"/>
  <c r="I214" i="11"/>
  <c r="J214" i="11"/>
  <c r="H215" i="11"/>
  <c r="I215" i="11"/>
  <c r="J215" i="11"/>
  <c r="H216" i="11"/>
  <c r="I216" i="11"/>
  <c r="J216" i="11"/>
  <c r="H217" i="11"/>
  <c r="I217" i="11"/>
  <c r="J217" i="11"/>
  <c r="H218" i="11"/>
  <c r="K218" i="11" s="1"/>
  <c r="I218" i="11"/>
  <c r="J218" i="11"/>
  <c r="H219" i="11"/>
  <c r="K219" i="11" s="1"/>
  <c r="L219" i="11" s="1"/>
  <c r="I219" i="11"/>
  <c r="J219" i="11"/>
  <c r="H220" i="11"/>
  <c r="I220" i="11"/>
  <c r="J220" i="11"/>
  <c r="H221" i="11"/>
  <c r="I221" i="11"/>
  <c r="J221" i="11"/>
  <c r="H222" i="11"/>
  <c r="I222" i="11"/>
  <c r="J222" i="11"/>
  <c r="H223" i="11"/>
  <c r="I223" i="11"/>
  <c r="J223" i="11"/>
  <c r="H224" i="11"/>
  <c r="I224" i="11"/>
  <c r="J224" i="11"/>
  <c r="H225" i="11"/>
  <c r="I225" i="11"/>
  <c r="J225" i="11"/>
  <c r="H226" i="11"/>
  <c r="K226" i="11" s="1"/>
  <c r="I226" i="11"/>
  <c r="J226" i="11"/>
  <c r="H227" i="11"/>
  <c r="K227" i="11" s="1"/>
  <c r="I227" i="11"/>
  <c r="J227" i="11"/>
  <c r="H228" i="11"/>
  <c r="I228" i="11"/>
  <c r="J228" i="11"/>
  <c r="H229" i="11"/>
  <c r="I229" i="11"/>
  <c r="J229" i="11"/>
  <c r="H230" i="11"/>
  <c r="I230" i="11"/>
  <c r="J230" i="11"/>
  <c r="H231" i="11"/>
  <c r="I231" i="11"/>
  <c r="J231" i="11"/>
  <c r="H232" i="11"/>
  <c r="I232" i="11"/>
  <c r="J232" i="11"/>
  <c r="H233" i="11"/>
  <c r="I233" i="11"/>
  <c r="J233" i="11"/>
  <c r="H234" i="11"/>
  <c r="K234" i="11" s="1"/>
  <c r="I234" i="11"/>
  <c r="J234" i="11"/>
  <c r="H235" i="11"/>
  <c r="K235" i="11" s="1"/>
  <c r="L235" i="11" s="1"/>
  <c r="I235" i="11"/>
  <c r="J235" i="11"/>
  <c r="H236" i="11"/>
  <c r="I236" i="11"/>
  <c r="J236" i="11"/>
  <c r="H237" i="11"/>
  <c r="I237" i="11"/>
  <c r="J237" i="11"/>
  <c r="H238" i="11"/>
  <c r="I238" i="11"/>
  <c r="J238" i="11"/>
  <c r="H239" i="11"/>
  <c r="I239" i="11"/>
  <c r="J239" i="11"/>
  <c r="H240" i="11"/>
  <c r="I240" i="11"/>
  <c r="J240" i="11"/>
  <c r="H241" i="11"/>
  <c r="I241" i="11"/>
  <c r="J241" i="11"/>
  <c r="H242" i="11"/>
  <c r="K242" i="11" s="1"/>
  <c r="I242" i="11"/>
  <c r="J242" i="11"/>
  <c r="H243" i="11"/>
  <c r="K243" i="11" s="1"/>
  <c r="I243" i="11"/>
  <c r="J243" i="11"/>
  <c r="H244" i="11"/>
  <c r="I244" i="11"/>
  <c r="J244" i="11"/>
  <c r="H245" i="11"/>
  <c r="I245" i="11"/>
  <c r="J245" i="11"/>
  <c r="H246" i="11"/>
  <c r="I246" i="11"/>
  <c r="J246" i="11"/>
  <c r="H247" i="11"/>
  <c r="I247" i="11"/>
  <c r="J247" i="11"/>
  <c r="H248" i="11"/>
  <c r="I248" i="11"/>
  <c r="J248" i="11"/>
  <c r="H249" i="11"/>
  <c r="I249" i="11"/>
  <c r="J249" i="11"/>
  <c r="H250" i="11"/>
  <c r="K250" i="11" s="1"/>
  <c r="I250" i="11"/>
  <c r="J250" i="11"/>
  <c r="H251" i="11"/>
  <c r="K251" i="11" s="1"/>
  <c r="L251" i="11" s="1"/>
  <c r="I251" i="11"/>
  <c r="J251" i="11"/>
  <c r="H252" i="11"/>
  <c r="I252" i="11"/>
  <c r="J252" i="11"/>
  <c r="H253" i="11"/>
  <c r="I253" i="11"/>
  <c r="J253" i="11"/>
  <c r="H254" i="11"/>
  <c r="I254" i="11"/>
  <c r="J254" i="11"/>
  <c r="H255" i="11"/>
  <c r="I255" i="11"/>
  <c r="J255" i="11"/>
  <c r="H256" i="11"/>
  <c r="I256" i="11"/>
  <c r="J256" i="11"/>
  <c r="H257" i="11"/>
  <c r="I257" i="11"/>
  <c r="J257" i="11"/>
  <c r="H258" i="11"/>
  <c r="K258" i="11" s="1"/>
  <c r="I258" i="11"/>
  <c r="J258" i="11"/>
  <c r="H259" i="11"/>
  <c r="K259" i="11" s="1"/>
  <c r="I259" i="11"/>
  <c r="J259" i="11"/>
  <c r="H260" i="11"/>
  <c r="I260" i="11"/>
  <c r="J260" i="11"/>
  <c r="H261" i="11"/>
  <c r="I261" i="11"/>
  <c r="J261" i="11"/>
  <c r="H262" i="11"/>
  <c r="I262" i="11"/>
  <c r="J262" i="11"/>
  <c r="H263" i="11"/>
  <c r="I263" i="11"/>
  <c r="J263" i="11"/>
  <c r="H264" i="11"/>
  <c r="I264" i="11"/>
  <c r="J264" i="11"/>
  <c r="H265" i="11"/>
  <c r="I265" i="11"/>
  <c r="J265" i="11"/>
  <c r="H266" i="11"/>
  <c r="K266" i="11" s="1"/>
  <c r="I266" i="11"/>
  <c r="J266" i="11"/>
  <c r="H267" i="11"/>
  <c r="K267" i="11" s="1"/>
  <c r="L267" i="11" s="1"/>
  <c r="I267" i="11"/>
  <c r="J267" i="11"/>
  <c r="H268" i="11"/>
  <c r="I268" i="11"/>
  <c r="J268" i="11"/>
  <c r="H269" i="11"/>
  <c r="I269" i="11"/>
  <c r="J269" i="11"/>
  <c r="H270" i="11"/>
  <c r="I270" i="11"/>
  <c r="J270" i="11"/>
  <c r="H271" i="11"/>
  <c r="I271" i="11"/>
  <c r="J271" i="11"/>
  <c r="H272" i="11"/>
  <c r="I272" i="11"/>
  <c r="J272" i="11"/>
  <c r="H273" i="11"/>
  <c r="I273" i="11"/>
  <c r="J273" i="11"/>
  <c r="H274" i="11"/>
  <c r="K274" i="11" s="1"/>
  <c r="I274" i="11"/>
  <c r="J274" i="11"/>
  <c r="H275" i="11"/>
  <c r="K275" i="11" s="1"/>
  <c r="I275" i="11"/>
  <c r="J275" i="11"/>
  <c r="H276" i="11"/>
  <c r="I276" i="11"/>
  <c r="J276" i="11"/>
  <c r="H277" i="11"/>
  <c r="I277" i="11"/>
  <c r="J277" i="11"/>
  <c r="H278" i="11"/>
  <c r="I278" i="11"/>
  <c r="J278" i="11"/>
  <c r="H279" i="11"/>
  <c r="K279" i="11" s="1"/>
  <c r="I279" i="11"/>
  <c r="J279" i="11"/>
  <c r="H280" i="11"/>
  <c r="I280" i="11"/>
  <c r="J280" i="11"/>
  <c r="H281" i="11"/>
  <c r="K281" i="11" s="1"/>
  <c r="I281" i="11"/>
  <c r="J281" i="11"/>
  <c r="H282" i="11"/>
  <c r="K282" i="11" s="1"/>
  <c r="I282" i="11"/>
  <c r="J282" i="11"/>
  <c r="H283" i="11"/>
  <c r="K283" i="11" s="1"/>
  <c r="O283" i="11" s="1"/>
  <c r="I283" i="11"/>
  <c r="J283" i="11"/>
  <c r="H284" i="11"/>
  <c r="I284" i="11"/>
  <c r="J284" i="11"/>
  <c r="H285" i="11"/>
  <c r="I285" i="11"/>
  <c r="J285" i="11"/>
  <c r="H286" i="11"/>
  <c r="K286" i="11" s="1"/>
  <c r="I286" i="11"/>
  <c r="J286" i="11"/>
  <c r="H287" i="11"/>
  <c r="I287" i="11"/>
  <c r="J287" i="11"/>
  <c r="H288" i="11"/>
  <c r="I288" i="11"/>
  <c r="J288" i="11"/>
  <c r="H289" i="11"/>
  <c r="I289" i="11"/>
  <c r="J289" i="11"/>
  <c r="H290" i="11"/>
  <c r="K290" i="11" s="1"/>
  <c r="I290" i="11"/>
  <c r="J290" i="11"/>
  <c r="H291" i="11"/>
  <c r="K291" i="11" s="1"/>
  <c r="I291" i="11"/>
  <c r="J291" i="11"/>
  <c r="H292" i="11"/>
  <c r="I292" i="11"/>
  <c r="J292" i="11"/>
  <c r="H293" i="11"/>
  <c r="I293" i="11"/>
  <c r="J293" i="11"/>
  <c r="H294" i="11"/>
  <c r="I294" i="11"/>
  <c r="J294" i="11"/>
  <c r="H295" i="11"/>
  <c r="I295" i="11"/>
  <c r="J295" i="11"/>
  <c r="H296" i="11"/>
  <c r="I296" i="11"/>
  <c r="J296" i="11"/>
  <c r="H297" i="11"/>
  <c r="I297" i="11"/>
  <c r="J297" i="11"/>
  <c r="H298" i="11"/>
  <c r="K298" i="11" s="1"/>
  <c r="N298" i="11" s="1"/>
  <c r="I298" i="11"/>
  <c r="J298" i="11"/>
  <c r="H299" i="11"/>
  <c r="K299" i="11" s="1"/>
  <c r="I299" i="11"/>
  <c r="J299" i="11"/>
  <c r="H300" i="11"/>
  <c r="I300" i="11"/>
  <c r="J300" i="11"/>
  <c r="H301" i="11"/>
  <c r="I301" i="11"/>
  <c r="J301" i="11"/>
  <c r="J61" i="11"/>
  <c r="I61" i="11"/>
  <c r="H61" i="11"/>
  <c r="H23" i="8"/>
  <c r="H24" i="8"/>
  <c r="H25" i="8"/>
  <c r="H26" i="8"/>
  <c r="H27" i="8"/>
  <c r="H28" i="8"/>
  <c r="L28" i="8" s="1"/>
  <c r="O28" i="8" s="1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L44" i="8" s="1"/>
  <c r="O44" i="8" s="1"/>
  <c r="H45" i="8"/>
  <c r="H46" i="8"/>
  <c r="H47" i="8"/>
  <c r="H48" i="8"/>
  <c r="H49" i="8"/>
  <c r="H50" i="8"/>
  <c r="H51" i="8"/>
  <c r="H52" i="8"/>
  <c r="L52" i="8" s="1"/>
  <c r="O52" i="8" s="1"/>
  <c r="H53" i="8"/>
  <c r="H54" i="8"/>
  <c r="H55" i="8"/>
  <c r="H56" i="8"/>
  <c r="H57" i="8"/>
  <c r="H58" i="8"/>
  <c r="H59" i="8"/>
  <c r="H60" i="8"/>
  <c r="L60" i="8" s="1"/>
  <c r="M60" i="8" s="1"/>
  <c r="H61" i="8"/>
  <c r="H62" i="8"/>
  <c r="H63" i="8"/>
  <c r="H64" i="8"/>
  <c r="H65" i="8"/>
  <c r="H66" i="8"/>
  <c r="H67" i="8"/>
  <c r="H68" i="8"/>
  <c r="L68" i="8" s="1"/>
  <c r="M68" i="8" s="1"/>
  <c r="H69" i="8"/>
  <c r="H70" i="8"/>
  <c r="H71" i="8"/>
  <c r="H72" i="8"/>
  <c r="H73" i="8"/>
  <c r="H74" i="8"/>
  <c r="H75" i="8"/>
  <c r="H76" i="8"/>
  <c r="L76" i="8" s="1"/>
  <c r="M76" i="8" s="1"/>
  <c r="H77" i="8"/>
  <c r="H78" i="8"/>
  <c r="H79" i="8"/>
  <c r="H80" i="8"/>
  <c r="H81" i="8"/>
  <c r="H82" i="8"/>
  <c r="H83" i="8"/>
  <c r="H84" i="8"/>
  <c r="L84" i="8" s="1"/>
  <c r="M84" i="8" s="1"/>
  <c r="H85" i="8"/>
  <c r="H86" i="8"/>
  <c r="H87" i="8"/>
  <c r="H88" i="8"/>
  <c r="H89" i="8"/>
  <c r="H90" i="8"/>
  <c r="H91" i="8"/>
  <c r="H92" i="8"/>
  <c r="L92" i="8" s="1"/>
  <c r="M92" i="8" s="1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L108" i="8" s="1"/>
  <c r="M108" i="8" s="1"/>
  <c r="H109" i="8"/>
  <c r="H110" i="8"/>
  <c r="H111" i="8"/>
  <c r="H112" i="8"/>
  <c r="H113" i="8"/>
  <c r="H114" i="8"/>
  <c r="H115" i="8"/>
  <c r="H116" i="8"/>
  <c r="L116" i="8" s="1"/>
  <c r="M116" i="8" s="1"/>
  <c r="H117" i="8"/>
  <c r="H118" i="8"/>
  <c r="H119" i="8"/>
  <c r="H120" i="8"/>
  <c r="H121" i="8"/>
  <c r="H122" i="8"/>
  <c r="H123" i="8"/>
  <c r="H124" i="8"/>
  <c r="L124" i="8" s="1"/>
  <c r="H125" i="8"/>
  <c r="H126" i="8"/>
  <c r="H127" i="8"/>
  <c r="H128" i="8"/>
  <c r="H129" i="8"/>
  <c r="H130" i="8"/>
  <c r="H131" i="8"/>
  <c r="H132" i="8"/>
  <c r="L132" i="8" s="1"/>
  <c r="O132" i="8" s="1"/>
  <c r="H133" i="8"/>
  <c r="H134" i="8"/>
  <c r="H135" i="8"/>
  <c r="H136" i="8"/>
  <c r="H137" i="8"/>
  <c r="H138" i="8"/>
  <c r="H139" i="8"/>
  <c r="H140" i="8"/>
  <c r="L140" i="8" s="1"/>
  <c r="H141" i="8"/>
  <c r="H142" i="8"/>
  <c r="H143" i="8"/>
  <c r="H144" i="8"/>
  <c r="H145" i="8"/>
  <c r="H146" i="8"/>
  <c r="H147" i="8"/>
  <c r="H148" i="8"/>
  <c r="L148" i="8" s="1"/>
  <c r="O148" i="8" s="1"/>
  <c r="H149" i="8"/>
  <c r="H150" i="8"/>
  <c r="H151" i="8"/>
  <c r="H152" i="8"/>
  <c r="H153" i="8"/>
  <c r="H154" i="8"/>
  <c r="H155" i="8"/>
  <c r="H156" i="8"/>
  <c r="L156" i="8" s="1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L172" i="8" s="1"/>
  <c r="H173" i="8"/>
  <c r="H174" i="8"/>
  <c r="H175" i="8"/>
  <c r="H176" i="8"/>
  <c r="H177" i="8"/>
  <c r="H178" i="8"/>
  <c r="H179" i="8"/>
  <c r="H180" i="8"/>
  <c r="L180" i="8" s="1"/>
  <c r="H181" i="8"/>
  <c r="H182" i="8"/>
  <c r="H183" i="8"/>
  <c r="H184" i="8"/>
  <c r="H185" i="8"/>
  <c r="H186" i="8"/>
  <c r="H187" i="8"/>
  <c r="H188" i="8"/>
  <c r="L188" i="8" s="1"/>
  <c r="H189" i="8"/>
  <c r="H190" i="8"/>
  <c r="H191" i="8"/>
  <c r="H192" i="8"/>
  <c r="H193" i="8"/>
  <c r="H194" i="8"/>
  <c r="H195" i="8"/>
  <c r="H196" i="8"/>
  <c r="L196" i="8" s="1"/>
  <c r="N196" i="8" s="1"/>
  <c r="H197" i="8"/>
  <c r="H198" i="8"/>
  <c r="H199" i="8"/>
  <c r="H200" i="8"/>
  <c r="H201" i="8"/>
  <c r="H202" i="8"/>
  <c r="H203" i="8"/>
  <c r="H204" i="8"/>
  <c r="L204" i="8" s="1"/>
  <c r="O204" i="8" s="1"/>
  <c r="H205" i="8"/>
  <c r="H206" i="8"/>
  <c r="H207" i="8"/>
  <c r="H208" i="8"/>
  <c r="H209" i="8"/>
  <c r="H210" i="8"/>
  <c r="H211" i="8"/>
  <c r="H212" i="8"/>
  <c r="L212" i="8" s="1"/>
  <c r="H213" i="8"/>
  <c r="H214" i="8"/>
  <c r="H215" i="8"/>
  <c r="H216" i="8"/>
  <c r="H217" i="8"/>
  <c r="H218" i="8"/>
  <c r="H219" i="8"/>
  <c r="H220" i="8"/>
  <c r="L220" i="8" s="1"/>
  <c r="O220" i="8" s="1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L236" i="8" s="1"/>
  <c r="H237" i="8"/>
  <c r="H238" i="8"/>
  <c r="H239" i="8"/>
  <c r="H240" i="8"/>
  <c r="H241" i="8"/>
  <c r="H242" i="8"/>
  <c r="H243" i="8"/>
  <c r="H244" i="8"/>
  <c r="L244" i="8" s="1"/>
  <c r="H245" i="8"/>
  <c r="H246" i="8"/>
  <c r="H247" i="8"/>
  <c r="H248" i="8"/>
  <c r="H249" i="8"/>
  <c r="H250" i="8"/>
  <c r="H251" i="8"/>
  <c r="H252" i="8"/>
  <c r="L252" i="8" s="1"/>
  <c r="H253" i="8"/>
  <c r="H254" i="8"/>
  <c r="H255" i="8"/>
  <c r="H256" i="8"/>
  <c r="H257" i="8"/>
  <c r="H258" i="8"/>
  <c r="H259" i="8"/>
  <c r="H260" i="8"/>
  <c r="L260" i="8" s="1"/>
  <c r="N260" i="8" s="1"/>
  <c r="H261" i="8"/>
  <c r="H262" i="8"/>
  <c r="H263" i="8"/>
  <c r="H264" i="8"/>
  <c r="H265" i="8"/>
  <c r="H266" i="8"/>
  <c r="H267" i="8"/>
  <c r="H268" i="8"/>
  <c r="L268" i="8" s="1"/>
  <c r="N268" i="8" s="1"/>
  <c r="H269" i="8"/>
  <c r="H270" i="8"/>
  <c r="H271" i="8"/>
  <c r="H272" i="8"/>
  <c r="H273" i="8"/>
  <c r="H274" i="8"/>
  <c r="H275" i="8"/>
  <c r="H276" i="8"/>
  <c r="L276" i="8" s="1"/>
  <c r="M276" i="8" s="1"/>
  <c r="H277" i="8"/>
  <c r="H278" i="8"/>
  <c r="H279" i="8"/>
  <c r="H280" i="8"/>
  <c r="H281" i="8"/>
  <c r="H282" i="8"/>
  <c r="H283" i="8"/>
  <c r="H284" i="8"/>
  <c r="L284" i="8" s="1"/>
  <c r="O284" i="8" s="1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L300" i="8" s="1"/>
  <c r="H301" i="8"/>
  <c r="H302" i="8"/>
  <c r="H303" i="8"/>
  <c r="H304" i="8"/>
  <c r="H305" i="8"/>
  <c r="H306" i="8"/>
  <c r="H307" i="8"/>
  <c r="H308" i="8"/>
  <c r="L308" i="8" s="1"/>
  <c r="N308" i="8" s="1"/>
  <c r="H309" i="8"/>
  <c r="H310" i="8"/>
  <c r="H311" i="8"/>
  <c r="H312" i="8"/>
  <c r="H313" i="8"/>
  <c r="H314" i="8"/>
  <c r="H315" i="8"/>
  <c r="H316" i="8"/>
  <c r="L316" i="8" s="1"/>
  <c r="O316" i="8" s="1"/>
  <c r="H317" i="8"/>
  <c r="H318" i="8"/>
  <c r="H319" i="8"/>
  <c r="H320" i="8"/>
  <c r="H321" i="8"/>
  <c r="H322" i="8"/>
  <c r="H323" i="8"/>
  <c r="H324" i="8"/>
  <c r="L324" i="8" s="1"/>
  <c r="H325" i="8"/>
  <c r="H326" i="8"/>
  <c r="H327" i="8"/>
  <c r="H328" i="8"/>
  <c r="H329" i="8"/>
  <c r="H330" i="8"/>
  <c r="H331" i="8"/>
  <c r="H332" i="8"/>
  <c r="L332" i="8" s="1"/>
  <c r="M332" i="8" s="1"/>
  <c r="H333" i="8"/>
  <c r="H334" i="8"/>
  <c r="H335" i="8"/>
  <c r="H336" i="8"/>
  <c r="H337" i="8"/>
  <c r="H338" i="8"/>
  <c r="H339" i="8"/>
  <c r="H340" i="8"/>
  <c r="L340" i="8" s="1"/>
  <c r="H341" i="8"/>
  <c r="H342" i="8"/>
  <c r="H343" i="8"/>
  <c r="H344" i="8"/>
  <c r="H345" i="8"/>
  <c r="H346" i="8"/>
  <c r="H347" i="8"/>
  <c r="H348" i="8"/>
  <c r="L348" i="8" s="1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L364" i="8" s="1"/>
  <c r="H365" i="8"/>
  <c r="H366" i="8"/>
  <c r="H367" i="8"/>
  <c r="H368" i="8"/>
  <c r="H369" i="8"/>
  <c r="H370" i="8"/>
  <c r="H371" i="8"/>
  <c r="H372" i="8"/>
  <c r="L372" i="8" s="1"/>
  <c r="H373" i="8"/>
  <c r="H374" i="8"/>
  <c r="H375" i="8"/>
  <c r="H376" i="8"/>
  <c r="H377" i="8"/>
  <c r="H378" i="8"/>
  <c r="H379" i="8"/>
  <c r="H380" i="8"/>
  <c r="L380" i="8" s="1"/>
  <c r="H381" i="8"/>
  <c r="H382" i="8"/>
  <c r="H383" i="8"/>
  <c r="H384" i="8"/>
  <c r="H385" i="8"/>
  <c r="H386" i="8"/>
  <c r="H387" i="8"/>
  <c r="H388" i="8"/>
  <c r="L388" i="8" s="1"/>
  <c r="H389" i="8"/>
  <c r="H390" i="8"/>
  <c r="H391" i="8"/>
  <c r="H392" i="8"/>
  <c r="H393" i="8"/>
  <c r="H394" i="8"/>
  <c r="H395" i="8"/>
  <c r="H396" i="8"/>
  <c r="L396" i="8" s="1"/>
  <c r="H397" i="8"/>
  <c r="H398" i="8"/>
  <c r="H399" i="8"/>
  <c r="H400" i="8"/>
  <c r="H401" i="8"/>
  <c r="H402" i="8"/>
  <c r="H403" i="8"/>
  <c r="H404" i="8"/>
  <c r="L404" i="8" s="1"/>
  <c r="N404" i="8" s="1"/>
  <c r="H405" i="8"/>
  <c r="H406" i="8"/>
  <c r="H407" i="8"/>
  <c r="H408" i="8"/>
  <c r="H409" i="8"/>
  <c r="H410" i="8"/>
  <c r="H411" i="8"/>
  <c r="H412" i="8"/>
  <c r="L412" i="8" s="1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L428" i="8" s="1"/>
  <c r="H429" i="8"/>
  <c r="H430" i="8"/>
  <c r="H431" i="8"/>
  <c r="H432" i="8"/>
  <c r="H433" i="8"/>
  <c r="H434" i="8"/>
  <c r="H435" i="8"/>
  <c r="H436" i="8"/>
  <c r="L436" i="8" s="1"/>
  <c r="O436" i="8" s="1"/>
  <c r="H437" i="8"/>
  <c r="H438" i="8"/>
  <c r="H439" i="8"/>
  <c r="H440" i="8"/>
  <c r="H441" i="8"/>
  <c r="H442" i="8"/>
  <c r="H443" i="8"/>
  <c r="H444" i="8"/>
  <c r="L444" i="8" s="1"/>
  <c r="O444" i="8" s="1"/>
  <c r="H445" i="8"/>
  <c r="H446" i="8"/>
  <c r="H447" i="8"/>
  <c r="H448" i="8"/>
  <c r="H449" i="8"/>
  <c r="H450" i="8"/>
  <c r="H451" i="8"/>
  <c r="H452" i="8"/>
  <c r="L452" i="8" s="1"/>
  <c r="M452" i="8" s="1"/>
  <c r="H453" i="8"/>
  <c r="H454" i="8"/>
  <c r="H455" i="8"/>
  <c r="H456" i="8"/>
  <c r="H457" i="8"/>
  <c r="H458" i="8"/>
  <c r="H459" i="8"/>
  <c r="H460" i="8"/>
  <c r="L460" i="8" s="1"/>
  <c r="H461" i="8"/>
  <c r="H462" i="8"/>
  <c r="H463" i="8"/>
  <c r="H464" i="8"/>
  <c r="H465" i="8"/>
  <c r="H466" i="8"/>
  <c r="H467" i="8"/>
  <c r="H468" i="8"/>
  <c r="L468" i="8" s="1"/>
  <c r="O468" i="8" s="1"/>
  <c r="H469" i="8"/>
  <c r="H470" i="8"/>
  <c r="H471" i="8"/>
  <c r="H472" i="8"/>
  <c r="H473" i="8"/>
  <c r="H474" i="8"/>
  <c r="H475" i="8"/>
  <c r="H476" i="8"/>
  <c r="L476" i="8" s="1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L492" i="8" s="1"/>
  <c r="H493" i="8"/>
  <c r="H494" i="8"/>
  <c r="H495" i="8"/>
  <c r="H496" i="8"/>
  <c r="H497" i="8"/>
  <c r="H498" i="8"/>
  <c r="H499" i="8"/>
  <c r="H500" i="8"/>
  <c r="L500" i="8" s="1"/>
  <c r="H501" i="8"/>
  <c r="H502" i="8"/>
  <c r="H503" i="8"/>
  <c r="H22" i="8"/>
  <c r="I23" i="8"/>
  <c r="J23" i="8"/>
  <c r="K23" i="8"/>
  <c r="I24" i="8"/>
  <c r="L24" i="8" s="1"/>
  <c r="J24" i="8"/>
  <c r="K24" i="8"/>
  <c r="I25" i="8"/>
  <c r="J25" i="8"/>
  <c r="K25" i="8"/>
  <c r="I26" i="8"/>
  <c r="J26" i="8"/>
  <c r="K26" i="8"/>
  <c r="L26" i="8" s="1"/>
  <c r="N26" i="8" s="1"/>
  <c r="I27" i="8"/>
  <c r="J27" i="8"/>
  <c r="K27" i="8"/>
  <c r="I28" i="8"/>
  <c r="J28" i="8"/>
  <c r="K28" i="8"/>
  <c r="I29" i="8"/>
  <c r="J29" i="8"/>
  <c r="K29" i="8"/>
  <c r="I30" i="8"/>
  <c r="J30" i="8"/>
  <c r="K30" i="8"/>
  <c r="I31" i="8"/>
  <c r="J31" i="8"/>
  <c r="K31" i="8"/>
  <c r="I32" i="8"/>
  <c r="L32" i="8" s="1"/>
  <c r="O32" i="8" s="1"/>
  <c r="J32" i="8"/>
  <c r="K32" i="8"/>
  <c r="I33" i="8"/>
  <c r="J33" i="8"/>
  <c r="K33" i="8"/>
  <c r="I34" i="8"/>
  <c r="J34" i="8"/>
  <c r="K34" i="8"/>
  <c r="L34" i="8" s="1"/>
  <c r="N34" i="8" s="1"/>
  <c r="I35" i="8"/>
  <c r="J35" i="8"/>
  <c r="K35" i="8"/>
  <c r="I36" i="8"/>
  <c r="J36" i="8"/>
  <c r="K36" i="8"/>
  <c r="I37" i="8"/>
  <c r="J37" i="8"/>
  <c r="K37" i="8"/>
  <c r="I38" i="8"/>
  <c r="J38" i="8"/>
  <c r="K38" i="8"/>
  <c r="I39" i="8"/>
  <c r="J39" i="8"/>
  <c r="K39" i="8"/>
  <c r="I40" i="8"/>
  <c r="L40" i="8" s="1"/>
  <c r="O40" i="8" s="1"/>
  <c r="J40" i="8"/>
  <c r="K40" i="8"/>
  <c r="I41" i="8"/>
  <c r="J41" i="8"/>
  <c r="K41" i="8"/>
  <c r="I42" i="8"/>
  <c r="J42" i="8"/>
  <c r="K42" i="8"/>
  <c r="L42" i="8" s="1"/>
  <c r="N42" i="8" s="1"/>
  <c r="I43" i="8"/>
  <c r="J43" i="8"/>
  <c r="K43" i="8"/>
  <c r="I44" i="8"/>
  <c r="J44" i="8"/>
  <c r="K44" i="8"/>
  <c r="I45" i="8"/>
  <c r="J45" i="8"/>
  <c r="K45" i="8"/>
  <c r="I46" i="8"/>
  <c r="J46" i="8"/>
  <c r="K46" i="8"/>
  <c r="I47" i="8"/>
  <c r="J47" i="8"/>
  <c r="K47" i="8"/>
  <c r="I48" i="8"/>
  <c r="L48" i="8" s="1"/>
  <c r="O48" i="8" s="1"/>
  <c r="J48" i="8"/>
  <c r="K48" i="8"/>
  <c r="I49" i="8"/>
  <c r="J49" i="8"/>
  <c r="K49" i="8"/>
  <c r="I50" i="8"/>
  <c r="J50" i="8"/>
  <c r="K50" i="8"/>
  <c r="L50" i="8" s="1"/>
  <c r="N50" i="8" s="1"/>
  <c r="I51" i="8"/>
  <c r="J51" i="8"/>
  <c r="K51" i="8"/>
  <c r="I52" i="8"/>
  <c r="J52" i="8"/>
  <c r="K52" i="8"/>
  <c r="I53" i="8"/>
  <c r="J53" i="8"/>
  <c r="K53" i="8"/>
  <c r="I54" i="8"/>
  <c r="J54" i="8"/>
  <c r="K54" i="8"/>
  <c r="I55" i="8"/>
  <c r="J55" i="8"/>
  <c r="K55" i="8"/>
  <c r="I56" i="8"/>
  <c r="L56" i="8" s="1"/>
  <c r="M56" i="8" s="1"/>
  <c r="J56" i="8"/>
  <c r="K56" i="8"/>
  <c r="I57" i="8"/>
  <c r="J57" i="8"/>
  <c r="K57" i="8"/>
  <c r="I58" i="8"/>
  <c r="J58" i="8"/>
  <c r="K58" i="8"/>
  <c r="L58" i="8" s="1"/>
  <c r="O58" i="8" s="1"/>
  <c r="I59" i="8"/>
  <c r="J59" i="8"/>
  <c r="K59" i="8"/>
  <c r="I60" i="8"/>
  <c r="J60" i="8"/>
  <c r="K60" i="8"/>
  <c r="I61" i="8"/>
  <c r="J61" i="8"/>
  <c r="K61" i="8"/>
  <c r="I62" i="8"/>
  <c r="J62" i="8"/>
  <c r="K62" i="8"/>
  <c r="I63" i="8"/>
  <c r="J63" i="8"/>
  <c r="K63" i="8"/>
  <c r="I64" i="8"/>
  <c r="J64" i="8"/>
  <c r="K64" i="8"/>
  <c r="I65" i="8"/>
  <c r="J65" i="8"/>
  <c r="K65" i="8"/>
  <c r="I66" i="8"/>
  <c r="J66" i="8"/>
  <c r="K66" i="8"/>
  <c r="L66" i="8" s="1"/>
  <c r="O66" i="8" s="1"/>
  <c r="I67" i="8"/>
  <c r="J67" i="8"/>
  <c r="K67" i="8"/>
  <c r="I68" i="8"/>
  <c r="J68" i="8"/>
  <c r="K68" i="8"/>
  <c r="I69" i="8"/>
  <c r="J69" i="8"/>
  <c r="K69" i="8"/>
  <c r="I70" i="8"/>
  <c r="J70" i="8"/>
  <c r="K70" i="8"/>
  <c r="I71" i="8"/>
  <c r="J71" i="8"/>
  <c r="K71" i="8"/>
  <c r="I72" i="8"/>
  <c r="L72" i="8" s="1"/>
  <c r="M72" i="8" s="1"/>
  <c r="J72" i="8"/>
  <c r="K72" i="8"/>
  <c r="I73" i="8"/>
  <c r="J73" i="8"/>
  <c r="K73" i="8"/>
  <c r="I74" i="8"/>
  <c r="J74" i="8"/>
  <c r="K74" i="8"/>
  <c r="L74" i="8" s="1"/>
  <c r="O74" i="8" s="1"/>
  <c r="I75" i="8"/>
  <c r="J75" i="8"/>
  <c r="K75" i="8"/>
  <c r="I76" i="8"/>
  <c r="J76" i="8"/>
  <c r="K76" i="8"/>
  <c r="I77" i="8"/>
  <c r="J77" i="8"/>
  <c r="K77" i="8"/>
  <c r="I78" i="8"/>
  <c r="J78" i="8"/>
  <c r="K78" i="8"/>
  <c r="I79" i="8"/>
  <c r="J79" i="8"/>
  <c r="K79" i="8"/>
  <c r="I80" i="8"/>
  <c r="L80" i="8" s="1"/>
  <c r="M80" i="8" s="1"/>
  <c r="J80" i="8"/>
  <c r="K80" i="8"/>
  <c r="I81" i="8"/>
  <c r="J81" i="8"/>
  <c r="K81" i="8"/>
  <c r="I82" i="8"/>
  <c r="J82" i="8"/>
  <c r="K82" i="8"/>
  <c r="I83" i="8"/>
  <c r="J83" i="8"/>
  <c r="K83" i="8"/>
  <c r="I84" i="8"/>
  <c r="J84" i="8"/>
  <c r="K84" i="8"/>
  <c r="I85" i="8"/>
  <c r="J85" i="8"/>
  <c r="K85" i="8"/>
  <c r="I86" i="8"/>
  <c r="J86" i="8"/>
  <c r="K86" i="8"/>
  <c r="I87" i="8"/>
  <c r="J87" i="8"/>
  <c r="K87" i="8"/>
  <c r="I88" i="8"/>
  <c r="L88" i="8" s="1"/>
  <c r="M88" i="8" s="1"/>
  <c r="J88" i="8"/>
  <c r="K88" i="8"/>
  <c r="I89" i="8"/>
  <c r="J89" i="8"/>
  <c r="K89" i="8"/>
  <c r="I90" i="8"/>
  <c r="J90" i="8"/>
  <c r="K90" i="8"/>
  <c r="L90" i="8" s="1"/>
  <c r="O90" i="8" s="1"/>
  <c r="I91" i="8"/>
  <c r="J91" i="8"/>
  <c r="K91" i="8"/>
  <c r="I92" i="8"/>
  <c r="J92" i="8"/>
  <c r="K92" i="8"/>
  <c r="I93" i="8"/>
  <c r="J93" i="8"/>
  <c r="K93" i="8"/>
  <c r="I94" i="8"/>
  <c r="J94" i="8"/>
  <c r="K94" i="8"/>
  <c r="I95" i="8"/>
  <c r="J95" i="8"/>
  <c r="K95" i="8"/>
  <c r="I96" i="8"/>
  <c r="L96" i="8" s="1"/>
  <c r="M96" i="8" s="1"/>
  <c r="J96" i="8"/>
  <c r="K96" i="8"/>
  <c r="I97" i="8"/>
  <c r="J97" i="8"/>
  <c r="K97" i="8"/>
  <c r="I98" i="8"/>
  <c r="J98" i="8"/>
  <c r="K98" i="8"/>
  <c r="L98" i="8" s="1"/>
  <c r="O98" i="8" s="1"/>
  <c r="I99" i="8"/>
  <c r="J99" i="8"/>
  <c r="K99" i="8"/>
  <c r="I100" i="8"/>
  <c r="J100" i="8"/>
  <c r="K100" i="8"/>
  <c r="I101" i="8"/>
  <c r="J101" i="8"/>
  <c r="K101" i="8"/>
  <c r="I102" i="8"/>
  <c r="J102" i="8"/>
  <c r="K102" i="8"/>
  <c r="I103" i="8"/>
  <c r="J103" i="8"/>
  <c r="K103" i="8"/>
  <c r="I104" i="8"/>
  <c r="L104" i="8" s="1"/>
  <c r="M104" i="8" s="1"/>
  <c r="J104" i="8"/>
  <c r="K104" i="8"/>
  <c r="I105" i="8"/>
  <c r="J105" i="8"/>
  <c r="K105" i="8"/>
  <c r="I106" i="8"/>
  <c r="J106" i="8"/>
  <c r="K106" i="8"/>
  <c r="L106" i="8" s="1"/>
  <c r="O106" i="8" s="1"/>
  <c r="I107" i="8"/>
  <c r="J107" i="8"/>
  <c r="K107" i="8"/>
  <c r="I108" i="8"/>
  <c r="J108" i="8"/>
  <c r="K108" i="8"/>
  <c r="I109" i="8"/>
  <c r="J109" i="8"/>
  <c r="K109" i="8"/>
  <c r="I110" i="8"/>
  <c r="J110" i="8"/>
  <c r="K110" i="8"/>
  <c r="I111" i="8"/>
  <c r="J111" i="8"/>
  <c r="K111" i="8"/>
  <c r="I112" i="8"/>
  <c r="L112" i="8" s="1"/>
  <c r="M112" i="8" s="1"/>
  <c r="J112" i="8"/>
  <c r="K112" i="8"/>
  <c r="I113" i="8"/>
  <c r="J113" i="8"/>
  <c r="K113" i="8"/>
  <c r="I114" i="8"/>
  <c r="J114" i="8"/>
  <c r="K114" i="8"/>
  <c r="L114" i="8" s="1"/>
  <c r="M114" i="8" s="1"/>
  <c r="I115" i="8"/>
  <c r="J115" i="8"/>
  <c r="K115" i="8"/>
  <c r="I116" i="8"/>
  <c r="J116" i="8"/>
  <c r="K116" i="8"/>
  <c r="I117" i="8"/>
  <c r="J117" i="8"/>
  <c r="K117" i="8"/>
  <c r="I118" i="8"/>
  <c r="J118" i="8"/>
  <c r="K118" i="8"/>
  <c r="I119" i="8"/>
  <c r="J119" i="8"/>
  <c r="K119" i="8"/>
  <c r="I120" i="8"/>
  <c r="L120" i="8" s="1"/>
  <c r="M120" i="8" s="1"/>
  <c r="J120" i="8"/>
  <c r="K120" i="8"/>
  <c r="I121" i="8"/>
  <c r="J121" i="8"/>
  <c r="K121" i="8"/>
  <c r="I122" i="8"/>
  <c r="J122" i="8"/>
  <c r="K122" i="8"/>
  <c r="L122" i="8" s="1"/>
  <c r="O122" i="8" s="1"/>
  <c r="I123" i="8"/>
  <c r="J123" i="8"/>
  <c r="K123" i="8"/>
  <c r="I124" i="8"/>
  <c r="J124" i="8"/>
  <c r="K124" i="8"/>
  <c r="I125" i="8"/>
  <c r="J125" i="8"/>
  <c r="K125" i="8"/>
  <c r="I126" i="8"/>
  <c r="J126" i="8"/>
  <c r="K126" i="8"/>
  <c r="I127" i="8"/>
  <c r="J127" i="8"/>
  <c r="K127" i="8"/>
  <c r="I128" i="8"/>
  <c r="J128" i="8"/>
  <c r="K128" i="8"/>
  <c r="I129" i="8"/>
  <c r="J129" i="8"/>
  <c r="K129" i="8"/>
  <c r="I130" i="8"/>
  <c r="J130" i="8"/>
  <c r="K130" i="8"/>
  <c r="L130" i="8" s="1"/>
  <c r="M130" i="8" s="1"/>
  <c r="I131" i="8"/>
  <c r="J131" i="8"/>
  <c r="K131" i="8"/>
  <c r="I132" i="8"/>
  <c r="J132" i="8"/>
  <c r="K132" i="8"/>
  <c r="I133" i="8"/>
  <c r="J133" i="8"/>
  <c r="K133" i="8"/>
  <c r="I134" i="8"/>
  <c r="J134" i="8"/>
  <c r="K134" i="8"/>
  <c r="I135" i="8"/>
  <c r="J135" i="8"/>
  <c r="K135" i="8"/>
  <c r="I136" i="8"/>
  <c r="L136" i="8" s="1"/>
  <c r="O136" i="8" s="1"/>
  <c r="J136" i="8"/>
  <c r="K136" i="8"/>
  <c r="I137" i="8"/>
  <c r="J137" i="8"/>
  <c r="K137" i="8"/>
  <c r="I138" i="8"/>
  <c r="J138" i="8"/>
  <c r="K138" i="8"/>
  <c r="L138" i="8" s="1"/>
  <c r="M138" i="8" s="1"/>
  <c r="I139" i="8"/>
  <c r="J139" i="8"/>
  <c r="K139" i="8"/>
  <c r="I140" i="8"/>
  <c r="J140" i="8"/>
  <c r="K140" i="8"/>
  <c r="I141" i="8"/>
  <c r="J141" i="8"/>
  <c r="K141" i="8"/>
  <c r="I142" i="8"/>
  <c r="J142" i="8"/>
  <c r="K142" i="8"/>
  <c r="I143" i="8"/>
  <c r="J143" i="8"/>
  <c r="K143" i="8"/>
  <c r="I144" i="8"/>
  <c r="L144" i="8" s="1"/>
  <c r="M144" i="8" s="1"/>
  <c r="J144" i="8"/>
  <c r="K144" i="8"/>
  <c r="I145" i="8"/>
  <c r="J145" i="8"/>
  <c r="K145" i="8"/>
  <c r="I146" i="8"/>
  <c r="J146" i="8"/>
  <c r="K146" i="8"/>
  <c r="I147" i="8"/>
  <c r="J147" i="8"/>
  <c r="K147" i="8"/>
  <c r="I148" i="8"/>
  <c r="J148" i="8"/>
  <c r="K148" i="8"/>
  <c r="I149" i="8"/>
  <c r="J149" i="8"/>
  <c r="K149" i="8"/>
  <c r="I150" i="8"/>
  <c r="J150" i="8"/>
  <c r="K150" i="8"/>
  <c r="I151" i="8"/>
  <c r="J151" i="8"/>
  <c r="K151" i="8"/>
  <c r="I152" i="8"/>
  <c r="L152" i="8" s="1"/>
  <c r="J152" i="8"/>
  <c r="K152" i="8"/>
  <c r="I153" i="8"/>
  <c r="J153" i="8"/>
  <c r="K153" i="8"/>
  <c r="I154" i="8"/>
  <c r="J154" i="8"/>
  <c r="K154" i="8"/>
  <c r="L154" i="8" s="1"/>
  <c r="O154" i="8" s="1"/>
  <c r="I155" i="8"/>
  <c r="J155" i="8"/>
  <c r="K155" i="8"/>
  <c r="I156" i="8"/>
  <c r="J156" i="8"/>
  <c r="K156" i="8"/>
  <c r="I157" i="8"/>
  <c r="J157" i="8"/>
  <c r="K157" i="8"/>
  <c r="I158" i="8"/>
  <c r="J158" i="8"/>
  <c r="K158" i="8"/>
  <c r="I159" i="8"/>
  <c r="J159" i="8"/>
  <c r="K159" i="8"/>
  <c r="I160" i="8"/>
  <c r="L160" i="8" s="1"/>
  <c r="M160" i="8" s="1"/>
  <c r="J160" i="8"/>
  <c r="K160" i="8"/>
  <c r="I161" i="8"/>
  <c r="J161" i="8"/>
  <c r="K161" i="8"/>
  <c r="I162" i="8"/>
  <c r="J162" i="8"/>
  <c r="K162" i="8"/>
  <c r="L162" i="8" s="1"/>
  <c r="M162" i="8" s="1"/>
  <c r="I163" i="8"/>
  <c r="J163" i="8"/>
  <c r="K163" i="8"/>
  <c r="I164" i="8"/>
  <c r="J164" i="8"/>
  <c r="K164" i="8"/>
  <c r="I165" i="8"/>
  <c r="J165" i="8"/>
  <c r="K165" i="8"/>
  <c r="I166" i="8"/>
  <c r="J166" i="8"/>
  <c r="K166" i="8"/>
  <c r="I167" i="8"/>
  <c r="J167" i="8"/>
  <c r="K167" i="8"/>
  <c r="I168" i="8"/>
  <c r="L168" i="8" s="1"/>
  <c r="O168" i="8" s="1"/>
  <c r="J168" i="8"/>
  <c r="K168" i="8"/>
  <c r="I169" i="8"/>
  <c r="J169" i="8"/>
  <c r="K169" i="8"/>
  <c r="I170" i="8"/>
  <c r="J170" i="8"/>
  <c r="K170" i="8"/>
  <c r="L170" i="8" s="1"/>
  <c r="M170" i="8" s="1"/>
  <c r="I171" i="8"/>
  <c r="J171" i="8"/>
  <c r="K171" i="8"/>
  <c r="I172" i="8"/>
  <c r="J172" i="8"/>
  <c r="K172" i="8"/>
  <c r="I173" i="8"/>
  <c r="J173" i="8"/>
  <c r="K173" i="8"/>
  <c r="I174" i="8"/>
  <c r="J174" i="8"/>
  <c r="K174" i="8"/>
  <c r="I175" i="8"/>
  <c r="J175" i="8"/>
  <c r="K175" i="8"/>
  <c r="I176" i="8"/>
  <c r="L176" i="8" s="1"/>
  <c r="M176" i="8" s="1"/>
  <c r="J176" i="8"/>
  <c r="K176" i="8"/>
  <c r="I177" i="8"/>
  <c r="J177" i="8"/>
  <c r="K177" i="8"/>
  <c r="I178" i="8"/>
  <c r="J178" i="8"/>
  <c r="K178" i="8"/>
  <c r="L178" i="8" s="1"/>
  <c r="M178" i="8" s="1"/>
  <c r="I179" i="8"/>
  <c r="J179" i="8"/>
  <c r="K179" i="8"/>
  <c r="I180" i="8"/>
  <c r="J180" i="8"/>
  <c r="K180" i="8"/>
  <c r="I181" i="8"/>
  <c r="J181" i="8"/>
  <c r="K181" i="8"/>
  <c r="I182" i="8"/>
  <c r="J182" i="8"/>
  <c r="K182" i="8"/>
  <c r="I183" i="8"/>
  <c r="J183" i="8"/>
  <c r="K183" i="8"/>
  <c r="I184" i="8"/>
  <c r="L184" i="8" s="1"/>
  <c r="J184" i="8"/>
  <c r="K184" i="8"/>
  <c r="I185" i="8"/>
  <c r="J185" i="8"/>
  <c r="K185" i="8"/>
  <c r="I186" i="8"/>
  <c r="J186" i="8"/>
  <c r="K186" i="8"/>
  <c r="L186" i="8" s="1"/>
  <c r="O186" i="8" s="1"/>
  <c r="I187" i="8"/>
  <c r="J187" i="8"/>
  <c r="K187" i="8"/>
  <c r="I188" i="8"/>
  <c r="J188" i="8"/>
  <c r="K188" i="8"/>
  <c r="I189" i="8"/>
  <c r="J189" i="8"/>
  <c r="K189" i="8"/>
  <c r="I190" i="8"/>
  <c r="J190" i="8"/>
  <c r="K190" i="8"/>
  <c r="I191" i="8"/>
  <c r="J191" i="8"/>
  <c r="K191" i="8"/>
  <c r="I192" i="8"/>
  <c r="J192" i="8"/>
  <c r="K192" i="8"/>
  <c r="I193" i="8"/>
  <c r="J193" i="8"/>
  <c r="K193" i="8"/>
  <c r="I194" i="8"/>
  <c r="J194" i="8"/>
  <c r="K194" i="8"/>
  <c r="L194" i="8" s="1"/>
  <c r="O194" i="8" s="1"/>
  <c r="I195" i="8"/>
  <c r="J195" i="8"/>
  <c r="K195" i="8"/>
  <c r="I196" i="8"/>
  <c r="J196" i="8"/>
  <c r="K196" i="8"/>
  <c r="I197" i="8"/>
  <c r="J197" i="8"/>
  <c r="K197" i="8"/>
  <c r="I198" i="8"/>
  <c r="J198" i="8"/>
  <c r="K198" i="8"/>
  <c r="I199" i="8"/>
  <c r="J199" i="8"/>
  <c r="K199" i="8"/>
  <c r="I200" i="8"/>
  <c r="L200" i="8" s="1"/>
  <c r="J200" i="8"/>
  <c r="K200" i="8"/>
  <c r="I201" i="8"/>
  <c r="J201" i="8"/>
  <c r="K201" i="8"/>
  <c r="I202" i="8"/>
  <c r="J202" i="8"/>
  <c r="K202" i="8"/>
  <c r="L202" i="8" s="1"/>
  <c r="N202" i="8" s="1"/>
  <c r="I203" i="8"/>
  <c r="J203" i="8"/>
  <c r="K203" i="8"/>
  <c r="I204" i="8"/>
  <c r="J204" i="8"/>
  <c r="K204" i="8"/>
  <c r="I205" i="8"/>
  <c r="J205" i="8"/>
  <c r="K205" i="8"/>
  <c r="I206" i="8"/>
  <c r="J206" i="8"/>
  <c r="K206" i="8"/>
  <c r="I207" i="8"/>
  <c r="J207" i="8"/>
  <c r="K207" i="8"/>
  <c r="I208" i="8"/>
  <c r="L208" i="8" s="1"/>
  <c r="J208" i="8"/>
  <c r="K208" i="8"/>
  <c r="I209" i="8"/>
  <c r="J209" i="8"/>
  <c r="K209" i="8"/>
  <c r="I210" i="8"/>
  <c r="J210" i="8"/>
  <c r="K210" i="8"/>
  <c r="I211" i="8"/>
  <c r="J211" i="8"/>
  <c r="K211" i="8"/>
  <c r="I212" i="8"/>
  <c r="J212" i="8"/>
  <c r="K212" i="8"/>
  <c r="I213" i="8"/>
  <c r="J213" i="8"/>
  <c r="K213" i="8"/>
  <c r="I214" i="8"/>
  <c r="J214" i="8"/>
  <c r="K214" i="8"/>
  <c r="I215" i="8"/>
  <c r="J215" i="8"/>
  <c r="K215" i="8"/>
  <c r="I216" i="8"/>
  <c r="L216" i="8" s="1"/>
  <c r="J216" i="8"/>
  <c r="K216" i="8"/>
  <c r="I217" i="8"/>
  <c r="J217" i="8"/>
  <c r="K217" i="8"/>
  <c r="I218" i="8"/>
  <c r="J218" i="8"/>
  <c r="K218" i="8"/>
  <c r="L218" i="8" s="1"/>
  <c r="I219" i="8"/>
  <c r="J219" i="8"/>
  <c r="K219" i="8"/>
  <c r="I220" i="8"/>
  <c r="J220" i="8"/>
  <c r="K220" i="8"/>
  <c r="I221" i="8"/>
  <c r="J221" i="8"/>
  <c r="K221" i="8"/>
  <c r="I222" i="8"/>
  <c r="J222" i="8"/>
  <c r="K222" i="8"/>
  <c r="I223" i="8"/>
  <c r="J223" i="8"/>
  <c r="K223" i="8"/>
  <c r="I224" i="8"/>
  <c r="L224" i="8" s="1"/>
  <c r="J224" i="8"/>
  <c r="K224" i="8"/>
  <c r="I225" i="8"/>
  <c r="J225" i="8"/>
  <c r="K225" i="8"/>
  <c r="I226" i="8"/>
  <c r="J226" i="8"/>
  <c r="K226" i="8"/>
  <c r="L226" i="8" s="1"/>
  <c r="N226" i="8" s="1"/>
  <c r="I227" i="8"/>
  <c r="J227" i="8"/>
  <c r="K227" i="8"/>
  <c r="I228" i="8"/>
  <c r="J228" i="8"/>
  <c r="K228" i="8"/>
  <c r="I229" i="8"/>
  <c r="J229" i="8"/>
  <c r="K229" i="8"/>
  <c r="I230" i="8"/>
  <c r="J230" i="8"/>
  <c r="K230" i="8"/>
  <c r="I231" i="8"/>
  <c r="J231" i="8"/>
  <c r="K231" i="8"/>
  <c r="I232" i="8"/>
  <c r="L232" i="8" s="1"/>
  <c r="J232" i="8"/>
  <c r="K232" i="8"/>
  <c r="I233" i="8"/>
  <c r="J233" i="8"/>
  <c r="K233" i="8"/>
  <c r="I234" i="8"/>
  <c r="J234" i="8"/>
  <c r="K234" i="8"/>
  <c r="L234" i="8" s="1"/>
  <c r="O234" i="8" s="1"/>
  <c r="I235" i="8"/>
  <c r="J235" i="8"/>
  <c r="K235" i="8"/>
  <c r="I236" i="8"/>
  <c r="J236" i="8"/>
  <c r="K236" i="8"/>
  <c r="I237" i="8"/>
  <c r="J237" i="8"/>
  <c r="K237" i="8"/>
  <c r="I238" i="8"/>
  <c r="J238" i="8"/>
  <c r="K238" i="8"/>
  <c r="I239" i="8"/>
  <c r="J239" i="8"/>
  <c r="K239" i="8"/>
  <c r="I240" i="8"/>
  <c r="L240" i="8" s="1"/>
  <c r="N240" i="8" s="1"/>
  <c r="J240" i="8"/>
  <c r="K240" i="8"/>
  <c r="I241" i="8"/>
  <c r="J241" i="8"/>
  <c r="K241" i="8"/>
  <c r="I242" i="8"/>
  <c r="J242" i="8"/>
  <c r="K242" i="8"/>
  <c r="L242" i="8" s="1"/>
  <c r="O242" i="8" s="1"/>
  <c r="I243" i="8"/>
  <c r="J243" i="8"/>
  <c r="K243" i="8"/>
  <c r="I244" i="8"/>
  <c r="J244" i="8"/>
  <c r="K244" i="8"/>
  <c r="I245" i="8"/>
  <c r="J245" i="8"/>
  <c r="K245" i="8"/>
  <c r="I246" i="8"/>
  <c r="J246" i="8"/>
  <c r="K246" i="8"/>
  <c r="I247" i="8"/>
  <c r="J247" i="8"/>
  <c r="K247" i="8"/>
  <c r="I248" i="8"/>
  <c r="L248" i="8" s="1"/>
  <c r="J248" i="8"/>
  <c r="K248" i="8"/>
  <c r="I249" i="8"/>
  <c r="J249" i="8"/>
  <c r="K249" i="8"/>
  <c r="I250" i="8"/>
  <c r="J250" i="8"/>
  <c r="K250" i="8"/>
  <c r="L250" i="8" s="1"/>
  <c r="N250" i="8" s="1"/>
  <c r="I251" i="8"/>
  <c r="J251" i="8"/>
  <c r="K251" i="8"/>
  <c r="I252" i="8"/>
  <c r="J252" i="8"/>
  <c r="K252" i="8"/>
  <c r="I253" i="8"/>
  <c r="J253" i="8"/>
  <c r="K253" i="8"/>
  <c r="I254" i="8"/>
  <c r="J254" i="8"/>
  <c r="K254" i="8"/>
  <c r="I255" i="8"/>
  <c r="J255" i="8"/>
  <c r="K255" i="8"/>
  <c r="I256" i="8"/>
  <c r="J256" i="8"/>
  <c r="K256" i="8"/>
  <c r="I257" i="8"/>
  <c r="J257" i="8"/>
  <c r="K257" i="8"/>
  <c r="I258" i="8"/>
  <c r="J258" i="8"/>
  <c r="K258" i="8"/>
  <c r="L258" i="8" s="1"/>
  <c r="I259" i="8"/>
  <c r="J259" i="8"/>
  <c r="K259" i="8"/>
  <c r="I260" i="8"/>
  <c r="J260" i="8"/>
  <c r="K260" i="8"/>
  <c r="I261" i="8"/>
  <c r="J261" i="8"/>
  <c r="K261" i="8"/>
  <c r="I262" i="8"/>
  <c r="J262" i="8"/>
  <c r="K262" i="8"/>
  <c r="I263" i="8"/>
  <c r="J263" i="8"/>
  <c r="K263" i="8"/>
  <c r="I264" i="8"/>
  <c r="L264" i="8" s="1"/>
  <c r="J264" i="8"/>
  <c r="K264" i="8"/>
  <c r="I265" i="8"/>
  <c r="J265" i="8"/>
  <c r="K265" i="8"/>
  <c r="I266" i="8"/>
  <c r="J266" i="8"/>
  <c r="K266" i="8"/>
  <c r="L266" i="8" s="1"/>
  <c r="O266" i="8" s="1"/>
  <c r="I267" i="8"/>
  <c r="J267" i="8"/>
  <c r="K267" i="8"/>
  <c r="I268" i="8"/>
  <c r="J268" i="8"/>
  <c r="K268" i="8"/>
  <c r="I269" i="8"/>
  <c r="J269" i="8"/>
  <c r="K269" i="8"/>
  <c r="I270" i="8"/>
  <c r="J270" i="8"/>
  <c r="K270" i="8"/>
  <c r="I271" i="8"/>
  <c r="J271" i="8"/>
  <c r="K271" i="8"/>
  <c r="I272" i="8"/>
  <c r="L272" i="8" s="1"/>
  <c r="J272" i="8"/>
  <c r="K272" i="8"/>
  <c r="I273" i="8"/>
  <c r="J273" i="8"/>
  <c r="K273" i="8"/>
  <c r="I274" i="8"/>
  <c r="J274" i="8"/>
  <c r="K274" i="8"/>
  <c r="I275" i="8"/>
  <c r="J275" i="8"/>
  <c r="K275" i="8"/>
  <c r="I276" i="8"/>
  <c r="J276" i="8"/>
  <c r="K276" i="8"/>
  <c r="I277" i="8"/>
  <c r="J277" i="8"/>
  <c r="K277" i="8"/>
  <c r="I278" i="8"/>
  <c r="J278" i="8"/>
  <c r="K278" i="8"/>
  <c r="I279" i="8"/>
  <c r="J279" i="8"/>
  <c r="K279" i="8"/>
  <c r="I280" i="8"/>
  <c r="L280" i="8" s="1"/>
  <c r="J280" i="8"/>
  <c r="K280" i="8"/>
  <c r="I281" i="8"/>
  <c r="J281" i="8"/>
  <c r="K281" i="8"/>
  <c r="I282" i="8"/>
  <c r="J282" i="8"/>
  <c r="K282" i="8"/>
  <c r="L282" i="8" s="1"/>
  <c r="I283" i="8"/>
  <c r="J283" i="8"/>
  <c r="K283" i="8"/>
  <c r="I284" i="8"/>
  <c r="J284" i="8"/>
  <c r="K284" i="8"/>
  <c r="I285" i="8"/>
  <c r="J285" i="8"/>
  <c r="K285" i="8"/>
  <c r="I286" i="8"/>
  <c r="J286" i="8"/>
  <c r="K286" i="8"/>
  <c r="I287" i="8"/>
  <c r="J287" i="8"/>
  <c r="K287" i="8"/>
  <c r="I288" i="8"/>
  <c r="L288" i="8" s="1"/>
  <c r="J288" i="8"/>
  <c r="K288" i="8"/>
  <c r="I289" i="8"/>
  <c r="J289" i="8"/>
  <c r="K289" i="8"/>
  <c r="I290" i="8"/>
  <c r="J290" i="8"/>
  <c r="K290" i="8"/>
  <c r="L290" i="8" s="1"/>
  <c r="M290" i="8" s="1"/>
  <c r="I291" i="8"/>
  <c r="J291" i="8"/>
  <c r="K291" i="8"/>
  <c r="I292" i="8"/>
  <c r="J292" i="8"/>
  <c r="K292" i="8"/>
  <c r="I293" i="8"/>
  <c r="J293" i="8"/>
  <c r="K293" i="8"/>
  <c r="I294" i="8"/>
  <c r="J294" i="8"/>
  <c r="K294" i="8"/>
  <c r="I295" i="8"/>
  <c r="J295" i="8"/>
  <c r="K295" i="8"/>
  <c r="I296" i="8"/>
  <c r="L296" i="8" s="1"/>
  <c r="J296" i="8"/>
  <c r="K296" i="8"/>
  <c r="I297" i="8"/>
  <c r="J297" i="8"/>
  <c r="K297" i="8"/>
  <c r="I298" i="8"/>
  <c r="J298" i="8"/>
  <c r="K298" i="8"/>
  <c r="L298" i="8" s="1"/>
  <c r="M298" i="8" s="1"/>
  <c r="I299" i="8"/>
  <c r="J299" i="8"/>
  <c r="K299" i="8"/>
  <c r="I300" i="8"/>
  <c r="J300" i="8"/>
  <c r="K300" i="8"/>
  <c r="I301" i="8"/>
  <c r="J301" i="8"/>
  <c r="K301" i="8"/>
  <c r="I302" i="8"/>
  <c r="J302" i="8"/>
  <c r="K302" i="8"/>
  <c r="I303" i="8"/>
  <c r="J303" i="8"/>
  <c r="K303" i="8"/>
  <c r="I304" i="8"/>
  <c r="L304" i="8" s="1"/>
  <c r="M304" i="8" s="1"/>
  <c r="J304" i="8"/>
  <c r="K304" i="8"/>
  <c r="I305" i="8"/>
  <c r="J305" i="8"/>
  <c r="K305" i="8"/>
  <c r="I306" i="8"/>
  <c r="J306" i="8"/>
  <c r="K306" i="8"/>
  <c r="L306" i="8" s="1"/>
  <c r="I307" i="8"/>
  <c r="J307" i="8"/>
  <c r="K307" i="8"/>
  <c r="I308" i="8"/>
  <c r="J308" i="8"/>
  <c r="K308" i="8"/>
  <c r="I309" i="8"/>
  <c r="J309" i="8"/>
  <c r="K309" i="8"/>
  <c r="I310" i="8"/>
  <c r="J310" i="8"/>
  <c r="K310" i="8"/>
  <c r="I311" i="8"/>
  <c r="J311" i="8"/>
  <c r="K311" i="8"/>
  <c r="I312" i="8"/>
  <c r="L312" i="8" s="1"/>
  <c r="J312" i="8"/>
  <c r="K312" i="8"/>
  <c r="I313" i="8"/>
  <c r="J313" i="8"/>
  <c r="K313" i="8"/>
  <c r="I314" i="8"/>
  <c r="J314" i="8"/>
  <c r="K314" i="8"/>
  <c r="L314" i="8" s="1"/>
  <c r="M314" i="8" s="1"/>
  <c r="I315" i="8"/>
  <c r="J315" i="8"/>
  <c r="K315" i="8"/>
  <c r="I316" i="8"/>
  <c r="J316" i="8"/>
  <c r="K316" i="8"/>
  <c r="I317" i="8"/>
  <c r="J317" i="8"/>
  <c r="K317" i="8"/>
  <c r="I318" i="8"/>
  <c r="J318" i="8"/>
  <c r="K318" i="8"/>
  <c r="I319" i="8"/>
  <c r="J319" i="8"/>
  <c r="K319" i="8"/>
  <c r="I320" i="8"/>
  <c r="J320" i="8"/>
  <c r="K320" i="8"/>
  <c r="I321" i="8"/>
  <c r="J321" i="8"/>
  <c r="K321" i="8"/>
  <c r="I322" i="8"/>
  <c r="J322" i="8"/>
  <c r="K322" i="8"/>
  <c r="L322" i="8" s="1"/>
  <c r="O322" i="8" s="1"/>
  <c r="I323" i="8"/>
  <c r="J323" i="8"/>
  <c r="K323" i="8"/>
  <c r="I324" i="8"/>
  <c r="J324" i="8"/>
  <c r="K324" i="8"/>
  <c r="I325" i="8"/>
  <c r="J325" i="8"/>
  <c r="K325" i="8"/>
  <c r="I326" i="8"/>
  <c r="J326" i="8"/>
  <c r="K326" i="8"/>
  <c r="I327" i="8"/>
  <c r="J327" i="8"/>
  <c r="K327" i="8"/>
  <c r="I328" i="8"/>
  <c r="L328" i="8" s="1"/>
  <c r="J328" i="8"/>
  <c r="K328" i="8"/>
  <c r="I329" i="8"/>
  <c r="J329" i="8"/>
  <c r="K329" i="8"/>
  <c r="I330" i="8"/>
  <c r="J330" i="8"/>
  <c r="K330" i="8"/>
  <c r="L330" i="8" s="1"/>
  <c r="I331" i="8"/>
  <c r="J331" i="8"/>
  <c r="K331" i="8"/>
  <c r="I332" i="8"/>
  <c r="J332" i="8"/>
  <c r="K332" i="8"/>
  <c r="I333" i="8"/>
  <c r="J333" i="8"/>
  <c r="K333" i="8"/>
  <c r="I334" i="8"/>
  <c r="J334" i="8"/>
  <c r="K334" i="8"/>
  <c r="I335" i="8"/>
  <c r="J335" i="8"/>
  <c r="K335" i="8"/>
  <c r="I336" i="8"/>
  <c r="L336" i="8" s="1"/>
  <c r="J336" i="8"/>
  <c r="K336" i="8"/>
  <c r="I337" i="8"/>
  <c r="J337" i="8"/>
  <c r="K337" i="8"/>
  <c r="I338" i="8"/>
  <c r="J338" i="8"/>
  <c r="K338" i="8"/>
  <c r="I339" i="8"/>
  <c r="J339" i="8"/>
  <c r="K339" i="8"/>
  <c r="I340" i="8"/>
  <c r="J340" i="8"/>
  <c r="K340" i="8"/>
  <c r="I341" i="8"/>
  <c r="J341" i="8"/>
  <c r="K341" i="8"/>
  <c r="I342" i="8"/>
  <c r="J342" i="8"/>
  <c r="K342" i="8"/>
  <c r="I343" i="8"/>
  <c r="J343" i="8"/>
  <c r="K343" i="8"/>
  <c r="I344" i="8"/>
  <c r="L344" i="8" s="1"/>
  <c r="J344" i="8"/>
  <c r="K344" i="8"/>
  <c r="I345" i="8"/>
  <c r="J345" i="8"/>
  <c r="K345" i="8"/>
  <c r="I346" i="8"/>
  <c r="J346" i="8"/>
  <c r="K346" i="8"/>
  <c r="L346" i="8" s="1"/>
  <c r="I347" i="8"/>
  <c r="J347" i="8"/>
  <c r="K347" i="8"/>
  <c r="I348" i="8"/>
  <c r="J348" i="8"/>
  <c r="K348" i="8"/>
  <c r="I349" i="8"/>
  <c r="J349" i="8"/>
  <c r="K349" i="8"/>
  <c r="I350" i="8"/>
  <c r="J350" i="8"/>
  <c r="K350" i="8"/>
  <c r="I351" i="8"/>
  <c r="J351" i="8"/>
  <c r="K351" i="8"/>
  <c r="I352" i="8"/>
  <c r="L352" i="8" s="1"/>
  <c r="J352" i="8"/>
  <c r="K352" i="8"/>
  <c r="I353" i="8"/>
  <c r="J353" i="8"/>
  <c r="K353" i="8"/>
  <c r="I354" i="8"/>
  <c r="J354" i="8"/>
  <c r="K354" i="8"/>
  <c r="L354" i="8" s="1"/>
  <c r="O354" i="8" s="1"/>
  <c r="I355" i="8"/>
  <c r="J355" i="8"/>
  <c r="K355" i="8"/>
  <c r="I356" i="8"/>
  <c r="J356" i="8"/>
  <c r="K356" i="8"/>
  <c r="I357" i="8"/>
  <c r="J357" i="8"/>
  <c r="K357" i="8"/>
  <c r="I358" i="8"/>
  <c r="J358" i="8"/>
  <c r="K358" i="8"/>
  <c r="I359" i="8"/>
  <c r="J359" i="8"/>
  <c r="K359" i="8"/>
  <c r="I360" i="8"/>
  <c r="L360" i="8" s="1"/>
  <c r="J360" i="8"/>
  <c r="K360" i="8"/>
  <c r="I361" i="8"/>
  <c r="J361" i="8"/>
  <c r="K361" i="8"/>
  <c r="I362" i="8"/>
  <c r="J362" i="8"/>
  <c r="K362" i="8"/>
  <c r="L362" i="8" s="1"/>
  <c r="I363" i="8"/>
  <c r="J363" i="8"/>
  <c r="K363" i="8"/>
  <c r="I364" i="8"/>
  <c r="J364" i="8"/>
  <c r="K364" i="8"/>
  <c r="I365" i="8"/>
  <c r="J365" i="8"/>
  <c r="K365" i="8"/>
  <c r="I366" i="8"/>
  <c r="J366" i="8"/>
  <c r="K366" i="8"/>
  <c r="I367" i="8"/>
  <c r="J367" i="8"/>
  <c r="K367" i="8"/>
  <c r="I368" i="8"/>
  <c r="L368" i="8" s="1"/>
  <c r="J368" i="8"/>
  <c r="K368" i="8"/>
  <c r="I369" i="8"/>
  <c r="J369" i="8"/>
  <c r="K369" i="8"/>
  <c r="I370" i="8"/>
  <c r="J370" i="8"/>
  <c r="K370" i="8"/>
  <c r="L370" i="8" s="1"/>
  <c r="I371" i="8"/>
  <c r="J371" i="8"/>
  <c r="K371" i="8"/>
  <c r="I372" i="8"/>
  <c r="J372" i="8"/>
  <c r="K372" i="8"/>
  <c r="I373" i="8"/>
  <c r="J373" i="8"/>
  <c r="K373" i="8"/>
  <c r="I374" i="8"/>
  <c r="J374" i="8"/>
  <c r="K374" i="8"/>
  <c r="I375" i="8"/>
  <c r="J375" i="8"/>
  <c r="K375" i="8"/>
  <c r="I376" i="8"/>
  <c r="L376" i="8" s="1"/>
  <c r="M376" i="8" s="1"/>
  <c r="J376" i="8"/>
  <c r="K376" i="8"/>
  <c r="I377" i="8"/>
  <c r="J377" i="8"/>
  <c r="K377" i="8"/>
  <c r="I378" i="8"/>
  <c r="J378" i="8"/>
  <c r="K378" i="8"/>
  <c r="L378" i="8" s="1"/>
  <c r="I379" i="8"/>
  <c r="J379" i="8"/>
  <c r="K379" i="8"/>
  <c r="I380" i="8"/>
  <c r="J380" i="8"/>
  <c r="K380" i="8"/>
  <c r="I381" i="8"/>
  <c r="J381" i="8"/>
  <c r="K381" i="8"/>
  <c r="I382" i="8"/>
  <c r="J382" i="8"/>
  <c r="K382" i="8"/>
  <c r="I383" i="8"/>
  <c r="J383" i="8"/>
  <c r="K383" i="8"/>
  <c r="I384" i="8"/>
  <c r="J384" i="8"/>
  <c r="K384" i="8"/>
  <c r="I385" i="8"/>
  <c r="J385" i="8"/>
  <c r="K385" i="8"/>
  <c r="I386" i="8"/>
  <c r="J386" i="8"/>
  <c r="K386" i="8"/>
  <c r="L386" i="8" s="1"/>
  <c r="I387" i="8"/>
  <c r="J387" i="8"/>
  <c r="K387" i="8"/>
  <c r="I388" i="8"/>
  <c r="J388" i="8"/>
  <c r="K388" i="8"/>
  <c r="I389" i="8"/>
  <c r="J389" i="8"/>
  <c r="K389" i="8"/>
  <c r="I390" i="8"/>
  <c r="J390" i="8"/>
  <c r="K390" i="8"/>
  <c r="I391" i="8"/>
  <c r="J391" i="8"/>
  <c r="K391" i="8"/>
  <c r="I392" i="8"/>
  <c r="L392" i="8" s="1"/>
  <c r="M392" i="8" s="1"/>
  <c r="J392" i="8"/>
  <c r="K392" i="8"/>
  <c r="I393" i="8"/>
  <c r="J393" i="8"/>
  <c r="K393" i="8"/>
  <c r="I394" i="8"/>
  <c r="J394" i="8"/>
  <c r="K394" i="8"/>
  <c r="L394" i="8" s="1"/>
  <c r="I395" i="8"/>
  <c r="J395" i="8"/>
  <c r="K395" i="8"/>
  <c r="I396" i="8"/>
  <c r="J396" i="8"/>
  <c r="K396" i="8"/>
  <c r="I397" i="8"/>
  <c r="J397" i="8"/>
  <c r="K397" i="8"/>
  <c r="I398" i="8"/>
  <c r="J398" i="8"/>
  <c r="K398" i="8"/>
  <c r="I399" i="8"/>
  <c r="J399" i="8"/>
  <c r="K399" i="8"/>
  <c r="I400" i="8"/>
  <c r="L400" i="8" s="1"/>
  <c r="J400" i="8"/>
  <c r="K400" i="8"/>
  <c r="I401" i="8"/>
  <c r="J401" i="8"/>
  <c r="K401" i="8"/>
  <c r="I402" i="8"/>
  <c r="J402" i="8"/>
  <c r="K402" i="8"/>
  <c r="I403" i="8"/>
  <c r="J403" i="8"/>
  <c r="K403" i="8"/>
  <c r="I404" i="8"/>
  <c r="J404" i="8"/>
  <c r="K404" i="8"/>
  <c r="I405" i="8"/>
  <c r="J405" i="8"/>
  <c r="K405" i="8"/>
  <c r="I406" i="8"/>
  <c r="J406" i="8"/>
  <c r="K406" i="8"/>
  <c r="I407" i="8"/>
  <c r="J407" i="8"/>
  <c r="K407" i="8"/>
  <c r="I408" i="8"/>
  <c r="L408" i="8" s="1"/>
  <c r="J408" i="8"/>
  <c r="K408" i="8"/>
  <c r="I409" i="8"/>
  <c r="J409" i="8"/>
  <c r="K409" i="8"/>
  <c r="I410" i="8"/>
  <c r="J410" i="8"/>
  <c r="K410" i="8"/>
  <c r="L410" i="8" s="1"/>
  <c r="I411" i="8"/>
  <c r="J411" i="8"/>
  <c r="K411" i="8"/>
  <c r="I412" i="8"/>
  <c r="J412" i="8"/>
  <c r="K412" i="8"/>
  <c r="I413" i="8"/>
  <c r="J413" i="8"/>
  <c r="K413" i="8"/>
  <c r="I414" i="8"/>
  <c r="J414" i="8"/>
  <c r="K414" i="8"/>
  <c r="I415" i="8"/>
  <c r="J415" i="8"/>
  <c r="K415" i="8"/>
  <c r="I416" i="8"/>
  <c r="L416" i="8" s="1"/>
  <c r="J416" i="8"/>
  <c r="K416" i="8"/>
  <c r="I417" i="8"/>
  <c r="J417" i="8"/>
  <c r="K417" i="8"/>
  <c r="I418" i="8"/>
  <c r="J418" i="8"/>
  <c r="K418" i="8"/>
  <c r="L418" i="8" s="1"/>
  <c r="I419" i="8"/>
  <c r="J419" i="8"/>
  <c r="K419" i="8"/>
  <c r="I420" i="8"/>
  <c r="J420" i="8"/>
  <c r="K420" i="8"/>
  <c r="I421" i="8"/>
  <c r="J421" i="8"/>
  <c r="K421" i="8"/>
  <c r="I422" i="8"/>
  <c r="J422" i="8"/>
  <c r="K422" i="8"/>
  <c r="I423" i="8"/>
  <c r="J423" i="8"/>
  <c r="K423" i="8"/>
  <c r="I424" i="8"/>
  <c r="L424" i="8" s="1"/>
  <c r="J424" i="8"/>
  <c r="K424" i="8"/>
  <c r="I425" i="8"/>
  <c r="J425" i="8"/>
  <c r="K425" i="8"/>
  <c r="I426" i="8"/>
  <c r="J426" i="8"/>
  <c r="K426" i="8"/>
  <c r="L426" i="8" s="1"/>
  <c r="N426" i="8" s="1"/>
  <c r="I427" i="8"/>
  <c r="J427" i="8"/>
  <c r="K427" i="8"/>
  <c r="I428" i="8"/>
  <c r="J428" i="8"/>
  <c r="K428" i="8"/>
  <c r="I429" i="8"/>
  <c r="J429" i="8"/>
  <c r="K429" i="8"/>
  <c r="I430" i="8"/>
  <c r="J430" i="8"/>
  <c r="K430" i="8"/>
  <c r="I431" i="8"/>
  <c r="J431" i="8"/>
  <c r="K431" i="8"/>
  <c r="I432" i="8"/>
  <c r="L432" i="8" s="1"/>
  <c r="J432" i="8"/>
  <c r="K432" i="8"/>
  <c r="I433" i="8"/>
  <c r="J433" i="8"/>
  <c r="K433" i="8"/>
  <c r="I434" i="8"/>
  <c r="J434" i="8"/>
  <c r="K434" i="8"/>
  <c r="L434" i="8" s="1"/>
  <c r="I435" i="8"/>
  <c r="J435" i="8"/>
  <c r="K435" i="8"/>
  <c r="I436" i="8"/>
  <c r="J436" i="8"/>
  <c r="K436" i="8"/>
  <c r="I437" i="8"/>
  <c r="J437" i="8"/>
  <c r="K437" i="8"/>
  <c r="I438" i="8"/>
  <c r="J438" i="8"/>
  <c r="K438" i="8"/>
  <c r="I439" i="8"/>
  <c r="J439" i="8"/>
  <c r="K439" i="8"/>
  <c r="I440" i="8"/>
  <c r="L440" i="8" s="1"/>
  <c r="J440" i="8"/>
  <c r="K440" i="8"/>
  <c r="I441" i="8"/>
  <c r="J441" i="8"/>
  <c r="K441" i="8"/>
  <c r="I442" i="8"/>
  <c r="J442" i="8"/>
  <c r="K442" i="8"/>
  <c r="L442" i="8" s="1"/>
  <c r="I443" i="8"/>
  <c r="J443" i="8"/>
  <c r="K443" i="8"/>
  <c r="I444" i="8"/>
  <c r="J444" i="8"/>
  <c r="K444" i="8"/>
  <c r="I445" i="8"/>
  <c r="J445" i="8"/>
  <c r="K445" i="8"/>
  <c r="I446" i="8"/>
  <c r="J446" i="8"/>
  <c r="K446" i="8"/>
  <c r="I447" i="8"/>
  <c r="J447" i="8"/>
  <c r="K447" i="8"/>
  <c r="I448" i="8"/>
  <c r="J448" i="8"/>
  <c r="K448" i="8"/>
  <c r="I449" i="8"/>
  <c r="J449" i="8"/>
  <c r="K449" i="8"/>
  <c r="I450" i="8"/>
  <c r="J450" i="8"/>
  <c r="K450" i="8"/>
  <c r="L450" i="8" s="1"/>
  <c r="I451" i="8"/>
  <c r="J451" i="8"/>
  <c r="K451" i="8"/>
  <c r="I452" i="8"/>
  <c r="J452" i="8"/>
  <c r="K452" i="8"/>
  <c r="I453" i="8"/>
  <c r="J453" i="8"/>
  <c r="K453" i="8"/>
  <c r="I454" i="8"/>
  <c r="J454" i="8"/>
  <c r="K454" i="8"/>
  <c r="I455" i="8"/>
  <c r="J455" i="8"/>
  <c r="K455" i="8"/>
  <c r="I456" i="8"/>
  <c r="L456" i="8" s="1"/>
  <c r="J456" i="8"/>
  <c r="K456" i="8"/>
  <c r="I457" i="8"/>
  <c r="J457" i="8"/>
  <c r="K457" i="8"/>
  <c r="I458" i="8"/>
  <c r="J458" i="8"/>
  <c r="K458" i="8"/>
  <c r="L458" i="8" s="1"/>
  <c r="I459" i="8"/>
  <c r="J459" i="8"/>
  <c r="K459" i="8"/>
  <c r="I460" i="8"/>
  <c r="J460" i="8"/>
  <c r="K460" i="8"/>
  <c r="I461" i="8"/>
  <c r="J461" i="8"/>
  <c r="K461" i="8"/>
  <c r="I462" i="8"/>
  <c r="J462" i="8"/>
  <c r="K462" i="8"/>
  <c r="I463" i="8"/>
  <c r="J463" i="8"/>
  <c r="K463" i="8"/>
  <c r="I464" i="8"/>
  <c r="L464" i="8" s="1"/>
  <c r="M464" i="8" s="1"/>
  <c r="J464" i="8"/>
  <c r="K464" i="8"/>
  <c r="I465" i="8"/>
  <c r="J465" i="8"/>
  <c r="K465" i="8"/>
  <c r="I466" i="8"/>
  <c r="J466" i="8"/>
  <c r="K466" i="8"/>
  <c r="I467" i="8"/>
  <c r="J467" i="8"/>
  <c r="K467" i="8"/>
  <c r="I468" i="8"/>
  <c r="J468" i="8"/>
  <c r="K468" i="8"/>
  <c r="I469" i="8"/>
  <c r="J469" i="8"/>
  <c r="K469" i="8"/>
  <c r="I470" i="8"/>
  <c r="J470" i="8"/>
  <c r="K470" i="8"/>
  <c r="I471" i="8"/>
  <c r="J471" i="8"/>
  <c r="K471" i="8"/>
  <c r="I472" i="8"/>
  <c r="L472" i="8" s="1"/>
  <c r="J472" i="8"/>
  <c r="K472" i="8"/>
  <c r="I473" i="8"/>
  <c r="J473" i="8"/>
  <c r="K473" i="8"/>
  <c r="I474" i="8"/>
  <c r="J474" i="8"/>
  <c r="K474" i="8"/>
  <c r="L474" i="8" s="1"/>
  <c r="I475" i="8"/>
  <c r="J475" i="8"/>
  <c r="K475" i="8"/>
  <c r="I476" i="8"/>
  <c r="J476" i="8"/>
  <c r="K476" i="8"/>
  <c r="I477" i="8"/>
  <c r="J477" i="8"/>
  <c r="K477" i="8"/>
  <c r="I478" i="8"/>
  <c r="J478" i="8"/>
  <c r="K478" i="8"/>
  <c r="I479" i="8"/>
  <c r="J479" i="8"/>
  <c r="K479" i="8"/>
  <c r="I480" i="8"/>
  <c r="L480" i="8" s="1"/>
  <c r="J480" i="8"/>
  <c r="K480" i="8"/>
  <c r="I481" i="8"/>
  <c r="J481" i="8"/>
  <c r="K481" i="8"/>
  <c r="I482" i="8"/>
  <c r="J482" i="8"/>
  <c r="K482" i="8"/>
  <c r="L482" i="8" s="1"/>
  <c r="I483" i="8"/>
  <c r="J483" i="8"/>
  <c r="K483" i="8"/>
  <c r="I484" i="8"/>
  <c r="J484" i="8"/>
  <c r="K484" i="8"/>
  <c r="I485" i="8"/>
  <c r="J485" i="8"/>
  <c r="K485" i="8"/>
  <c r="I486" i="8"/>
  <c r="J486" i="8"/>
  <c r="K486" i="8"/>
  <c r="I487" i="8"/>
  <c r="J487" i="8"/>
  <c r="K487" i="8"/>
  <c r="I488" i="8"/>
  <c r="L488" i="8" s="1"/>
  <c r="J488" i="8"/>
  <c r="K488" i="8"/>
  <c r="I489" i="8"/>
  <c r="J489" i="8"/>
  <c r="K489" i="8"/>
  <c r="I490" i="8"/>
  <c r="J490" i="8"/>
  <c r="K490" i="8"/>
  <c r="L490" i="8" s="1"/>
  <c r="I491" i="8"/>
  <c r="J491" i="8"/>
  <c r="K491" i="8"/>
  <c r="I492" i="8"/>
  <c r="J492" i="8"/>
  <c r="K492" i="8"/>
  <c r="I493" i="8"/>
  <c r="J493" i="8"/>
  <c r="K493" i="8"/>
  <c r="I494" i="8"/>
  <c r="J494" i="8"/>
  <c r="K494" i="8"/>
  <c r="I495" i="8"/>
  <c r="J495" i="8"/>
  <c r="K495" i="8"/>
  <c r="I496" i="8"/>
  <c r="L496" i="8" s="1"/>
  <c r="J496" i="8"/>
  <c r="K496" i="8"/>
  <c r="I497" i="8"/>
  <c r="J497" i="8"/>
  <c r="K497" i="8"/>
  <c r="I498" i="8"/>
  <c r="J498" i="8"/>
  <c r="K498" i="8"/>
  <c r="L498" i="8" s="1"/>
  <c r="N498" i="8" s="1"/>
  <c r="I499" i="8"/>
  <c r="J499" i="8"/>
  <c r="K499" i="8"/>
  <c r="I500" i="8"/>
  <c r="J500" i="8"/>
  <c r="K500" i="8"/>
  <c r="I501" i="8"/>
  <c r="J501" i="8"/>
  <c r="K501" i="8"/>
  <c r="I502" i="8"/>
  <c r="J502" i="8"/>
  <c r="K502" i="8"/>
  <c r="I503" i="8"/>
  <c r="J503" i="8"/>
  <c r="K503" i="8"/>
  <c r="K22" i="8"/>
  <c r="J22" i="8"/>
  <c r="L23" i="8"/>
  <c r="O23" i="8" s="1"/>
  <c r="L25" i="8"/>
  <c r="L27" i="8"/>
  <c r="M27" i="8" s="1"/>
  <c r="L30" i="8"/>
  <c r="N30" i="8" s="1"/>
  <c r="L31" i="8"/>
  <c r="O31" i="8" s="1"/>
  <c r="L33" i="8"/>
  <c r="L35" i="8"/>
  <c r="M35" i="8" s="1"/>
  <c r="L36" i="8"/>
  <c r="O36" i="8" s="1"/>
  <c r="L38" i="8"/>
  <c r="N38" i="8" s="1"/>
  <c r="L39" i="8"/>
  <c r="O39" i="8" s="1"/>
  <c r="L41" i="8"/>
  <c r="L43" i="8"/>
  <c r="M43" i="8" s="1"/>
  <c r="L46" i="8"/>
  <c r="N46" i="8" s="1"/>
  <c r="L47" i="8"/>
  <c r="O47" i="8" s="1"/>
  <c r="L49" i="8"/>
  <c r="L51" i="8"/>
  <c r="M51" i="8" s="1"/>
  <c r="L54" i="8"/>
  <c r="N54" i="8" s="1"/>
  <c r="L55" i="8"/>
  <c r="O55" i="8" s="1"/>
  <c r="L57" i="8"/>
  <c r="M57" i="8" s="1"/>
  <c r="L59" i="8"/>
  <c r="O59" i="8" s="1"/>
  <c r="L62" i="8"/>
  <c r="O62" i="8" s="1"/>
  <c r="L63" i="8"/>
  <c r="O63" i="8" s="1"/>
  <c r="L64" i="8"/>
  <c r="M64" i="8" s="1"/>
  <c r="L65" i="8"/>
  <c r="L67" i="8"/>
  <c r="N67" i="8" s="1"/>
  <c r="L70" i="8"/>
  <c r="O70" i="8" s="1"/>
  <c r="L71" i="8"/>
  <c r="M71" i="8" s="1"/>
  <c r="L73" i="8"/>
  <c r="L75" i="8"/>
  <c r="O75" i="8" s="1"/>
  <c r="L78" i="8"/>
  <c r="O78" i="8" s="1"/>
  <c r="L79" i="8"/>
  <c r="O79" i="8" s="1"/>
  <c r="L81" i="8"/>
  <c r="L82" i="8"/>
  <c r="O82" i="8" s="1"/>
  <c r="L83" i="8"/>
  <c r="O83" i="8" s="1"/>
  <c r="L86" i="8"/>
  <c r="O86" i="8" s="1"/>
  <c r="L87" i="8"/>
  <c r="O87" i="8" s="1"/>
  <c r="L89" i="8"/>
  <c r="L91" i="8"/>
  <c r="O91" i="8" s="1"/>
  <c r="L94" i="8"/>
  <c r="O94" i="8" s="1"/>
  <c r="L95" i="8"/>
  <c r="O95" i="8" s="1"/>
  <c r="L97" i="8"/>
  <c r="L99" i="8"/>
  <c r="N99" i="8" s="1"/>
  <c r="L100" i="8"/>
  <c r="M100" i="8" s="1"/>
  <c r="L102" i="8"/>
  <c r="O102" i="8" s="1"/>
  <c r="L103" i="8"/>
  <c r="N103" i="8" s="1"/>
  <c r="L105" i="8"/>
  <c r="L107" i="8"/>
  <c r="O107" i="8" s="1"/>
  <c r="L110" i="8"/>
  <c r="O110" i="8" s="1"/>
  <c r="L111" i="8"/>
  <c r="L113" i="8"/>
  <c r="L115" i="8"/>
  <c r="L118" i="8"/>
  <c r="O118" i="8" s="1"/>
  <c r="L119" i="8"/>
  <c r="L121" i="8"/>
  <c r="L123" i="8"/>
  <c r="L126" i="8"/>
  <c r="L127" i="8"/>
  <c r="L128" i="8"/>
  <c r="M128" i="8" s="1"/>
  <c r="L129" i="8"/>
  <c r="L131" i="8"/>
  <c r="L134" i="8"/>
  <c r="M134" i="8" s="1"/>
  <c r="L135" i="8"/>
  <c r="L137" i="8"/>
  <c r="L139" i="8"/>
  <c r="L142" i="8"/>
  <c r="N142" i="8" s="1"/>
  <c r="L143" i="8"/>
  <c r="L145" i="8"/>
  <c r="L146" i="8"/>
  <c r="M146" i="8" s="1"/>
  <c r="L147" i="8"/>
  <c r="M147" i="8" s="1"/>
  <c r="L150" i="8"/>
  <c r="O150" i="8" s="1"/>
  <c r="L151" i="8"/>
  <c r="L153" i="8"/>
  <c r="M153" i="8" s="1"/>
  <c r="L155" i="8"/>
  <c r="L158" i="8"/>
  <c r="N158" i="8" s="1"/>
  <c r="L159" i="8"/>
  <c r="L161" i="8"/>
  <c r="L163" i="8"/>
  <c r="L164" i="8"/>
  <c r="O164" i="8" s="1"/>
  <c r="L166" i="8"/>
  <c r="L167" i="8"/>
  <c r="L169" i="8"/>
  <c r="L171" i="8"/>
  <c r="L174" i="8"/>
  <c r="N174" i="8" s="1"/>
  <c r="L175" i="8"/>
  <c r="O175" i="8" s="1"/>
  <c r="L177" i="8"/>
  <c r="L179" i="8"/>
  <c r="L182" i="8"/>
  <c r="O182" i="8" s="1"/>
  <c r="L183" i="8"/>
  <c r="L185" i="8"/>
  <c r="L187" i="8"/>
  <c r="L190" i="8"/>
  <c r="L191" i="8"/>
  <c r="L192" i="8"/>
  <c r="M192" i="8" s="1"/>
  <c r="L193" i="8"/>
  <c r="L195" i="8"/>
  <c r="L198" i="8"/>
  <c r="L199" i="8"/>
  <c r="M199" i="8" s="1"/>
  <c r="L201" i="8"/>
  <c r="L203" i="8"/>
  <c r="L206" i="8"/>
  <c r="L207" i="8"/>
  <c r="L209" i="8"/>
  <c r="L210" i="8"/>
  <c r="N210" i="8" s="1"/>
  <c r="L211" i="8"/>
  <c r="L214" i="8"/>
  <c r="L215" i="8"/>
  <c r="L217" i="8"/>
  <c r="L219" i="8"/>
  <c r="L222" i="8"/>
  <c r="L223" i="8"/>
  <c r="L225" i="8"/>
  <c r="O225" i="8" s="1"/>
  <c r="L227" i="8"/>
  <c r="L228" i="8"/>
  <c r="M228" i="8" s="1"/>
  <c r="L230" i="8"/>
  <c r="L231" i="8"/>
  <c r="O231" i="8" s="1"/>
  <c r="L233" i="8"/>
  <c r="L235" i="8"/>
  <c r="L238" i="8"/>
  <c r="M238" i="8" s="1"/>
  <c r="L239" i="8"/>
  <c r="L241" i="8"/>
  <c r="L243" i="8"/>
  <c r="L246" i="8"/>
  <c r="L247" i="8"/>
  <c r="N247" i="8" s="1"/>
  <c r="L249" i="8"/>
  <c r="L251" i="8"/>
  <c r="L254" i="8"/>
  <c r="L255" i="8"/>
  <c r="O255" i="8" s="1"/>
  <c r="L256" i="8"/>
  <c r="L257" i="8"/>
  <c r="L259" i="8"/>
  <c r="L262" i="8"/>
  <c r="L263" i="8"/>
  <c r="L265" i="8"/>
  <c r="L267" i="8"/>
  <c r="L270" i="8"/>
  <c r="L271" i="8"/>
  <c r="L273" i="8"/>
  <c r="L274" i="8"/>
  <c r="N274" i="8" s="1"/>
  <c r="L275" i="8"/>
  <c r="L278" i="8"/>
  <c r="L279" i="8"/>
  <c r="L281" i="8"/>
  <c r="L283" i="8"/>
  <c r="L286" i="8"/>
  <c r="L287" i="8"/>
  <c r="L289" i="8"/>
  <c r="L291" i="8"/>
  <c r="L292" i="8"/>
  <c r="L294" i="8"/>
  <c r="L295" i="8"/>
  <c r="L297" i="8"/>
  <c r="L299" i="8"/>
  <c r="L302" i="8"/>
  <c r="O302" i="8" s="1"/>
  <c r="L303" i="8"/>
  <c r="L305" i="8"/>
  <c r="L307" i="8"/>
  <c r="L310" i="8"/>
  <c r="L311" i="8"/>
  <c r="L313" i="8"/>
  <c r="L315" i="8"/>
  <c r="L318" i="8"/>
  <c r="L319" i="8"/>
  <c r="L320" i="8"/>
  <c r="L321" i="8"/>
  <c r="L323" i="8"/>
  <c r="L326" i="8"/>
  <c r="L327" i="8"/>
  <c r="L329" i="8"/>
  <c r="L331" i="8"/>
  <c r="O331" i="8" s="1"/>
  <c r="L334" i="8"/>
  <c r="L335" i="8"/>
  <c r="L337" i="8"/>
  <c r="L338" i="8"/>
  <c r="N338" i="8" s="1"/>
  <c r="L339" i="8"/>
  <c r="L342" i="8"/>
  <c r="L343" i="8"/>
  <c r="L345" i="8"/>
  <c r="M345" i="8" s="1"/>
  <c r="L347" i="8"/>
  <c r="L350" i="8"/>
  <c r="L351" i="8"/>
  <c r="L353" i="8"/>
  <c r="L355" i="8"/>
  <c r="L356" i="8"/>
  <c r="L358" i="8"/>
  <c r="L359" i="8"/>
  <c r="N359" i="8" s="1"/>
  <c r="L361" i="8"/>
  <c r="L363" i="8"/>
  <c r="L366" i="8"/>
  <c r="L367" i="8"/>
  <c r="L369" i="8"/>
  <c r="L371" i="8"/>
  <c r="L374" i="8"/>
  <c r="L375" i="8"/>
  <c r="L377" i="8"/>
  <c r="L379" i="8"/>
  <c r="L382" i="8"/>
  <c r="L383" i="8"/>
  <c r="L384" i="8"/>
  <c r="L385" i="8"/>
  <c r="L387" i="8"/>
  <c r="L390" i="8"/>
  <c r="L391" i="8"/>
  <c r="L393" i="8"/>
  <c r="L395" i="8"/>
  <c r="L398" i="8"/>
  <c r="L399" i="8"/>
  <c r="L401" i="8"/>
  <c r="L402" i="8"/>
  <c r="L403" i="8"/>
  <c r="L406" i="8"/>
  <c r="L407" i="8"/>
  <c r="L409" i="8"/>
  <c r="L411" i="8"/>
  <c r="L414" i="8"/>
  <c r="L415" i="8"/>
  <c r="L417" i="8"/>
  <c r="L419" i="8"/>
  <c r="L420" i="8"/>
  <c r="L422" i="8"/>
  <c r="L423" i="8"/>
  <c r="L425" i="8"/>
  <c r="L427" i="8"/>
  <c r="L430" i="8"/>
  <c r="L431" i="8"/>
  <c r="L433" i="8"/>
  <c r="L435" i="8"/>
  <c r="L438" i="8"/>
  <c r="L439" i="8"/>
  <c r="L441" i="8"/>
  <c r="L443" i="8"/>
  <c r="L446" i="8"/>
  <c r="L447" i="8"/>
  <c r="L448" i="8"/>
  <c r="L449" i="8"/>
  <c r="L451" i="8"/>
  <c r="L454" i="8"/>
  <c r="L455" i="8"/>
  <c r="L457" i="8"/>
  <c r="L459" i="8"/>
  <c r="L462" i="8"/>
  <c r="L463" i="8"/>
  <c r="L465" i="8"/>
  <c r="L466" i="8"/>
  <c r="L467" i="8"/>
  <c r="L470" i="8"/>
  <c r="L471" i="8"/>
  <c r="L473" i="8"/>
  <c r="L475" i="8"/>
  <c r="L478" i="8"/>
  <c r="L479" i="8"/>
  <c r="N479" i="8" s="1"/>
  <c r="L481" i="8"/>
  <c r="L483" i="8"/>
  <c r="L484" i="8"/>
  <c r="L486" i="8"/>
  <c r="L487" i="8"/>
  <c r="L489" i="8"/>
  <c r="L491" i="8"/>
  <c r="L494" i="8"/>
  <c r="L495" i="8"/>
  <c r="L497" i="8"/>
  <c r="L499" i="8"/>
  <c r="L502" i="8"/>
  <c r="L503" i="8"/>
  <c r="I22" i="8"/>
  <c r="H13" i="10"/>
  <c r="R13" i="10" s="1"/>
  <c r="I13" i="10"/>
  <c r="P13" i="10" s="1"/>
  <c r="J13" i="10"/>
  <c r="K13" i="10"/>
  <c r="H14" i="10"/>
  <c r="I14" i="10"/>
  <c r="P14" i="10" s="1"/>
  <c r="J14" i="10"/>
  <c r="K14" i="10"/>
  <c r="H15" i="10"/>
  <c r="I15" i="10"/>
  <c r="J15" i="10"/>
  <c r="Q15" i="10" s="1"/>
  <c r="K15" i="10"/>
  <c r="H16" i="10"/>
  <c r="I16" i="10"/>
  <c r="P16" i="10" s="1"/>
  <c r="J16" i="10"/>
  <c r="M16" i="10" s="1"/>
  <c r="K16" i="10"/>
  <c r="Q16" i="10"/>
  <c r="H17" i="10"/>
  <c r="R17" i="10" s="1"/>
  <c r="I17" i="10"/>
  <c r="J17" i="10"/>
  <c r="K17" i="10"/>
  <c r="H18" i="10"/>
  <c r="I18" i="10"/>
  <c r="P18" i="10" s="1"/>
  <c r="J18" i="10"/>
  <c r="Q18" i="10" s="1"/>
  <c r="K18" i="10"/>
  <c r="M18" i="10"/>
  <c r="H19" i="10"/>
  <c r="I19" i="10"/>
  <c r="P19" i="10" s="1"/>
  <c r="J19" i="10"/>
  <c r="M19" i="10" s="1"/>
  <c r="K19" i="10"/>
  <c r="Q19" i="10"/>
  <c r="H20" i="10"/>
  <c r="L20" i="10" s="1"/>
  <c r="I20" i="10"/>
  <c r="J20" i="10"/>
  <c r="K20" i="10"/>
  <c r="H21" i="10"/>
  <c r="I21" i="10"/>
  <c r="P21" i="10" s="1"/>
  <c r="J21" i="10"/>
  <c r="K21" i="10"/>
  <c r="M21" i="10"/>
  <c r="H22" i="10"/>
  <c r="I22" i="10"/>
  <c r="P22" i="10" s="1"/>
  <c r="J22" i="10"/>
  <c r="M22" i="10" s="1"/>
  <c r="K22" i="10"/>
  <c r="Q22" i="10"/>
  <c r="H23" i="10"/>
  <c r="R23" i="10" s="1"/>
  <c r="I23" i="10"/>
  <c r="J23" i="10"/>
  <c r="K23" i="10"/>
  <c r="H24" i="10"/>
  <c r="I24" i="10"/>
  <c r="J24" i="10"/>
  <c r="K24" i="10" s="1"/>
  <c r="H25" i="10"/>
  <c r="I25" i="10"/>
  <c r="P25" i="10" s="1"/>
  <c r="J25" i="10"/>
  <c r="K25" i="10"/>
  <c r="Q25" i="10"/>
  <c r="H26" i="10"/>
  <c r="I26" i="10"/>
  <c r="J26" i="10"/>
  <c r="Q26" i="10" s="1"/>
  <c r="K26" i="10"/>
  <c r="M26" i="10"/>
  <c r="H27" i="10"/>
  <c r="I27" i="10"/>
  <c r="P27" i="10" s="1"/>
  <c r="J27" i="10"/>
  <c r="K27" i="10" s="1"/>
  <c r="H28" i="10"/>
  <c r="I28" i="10"/>
  <c r="P28" i="10" s="1"/>
  <c r="J28" i="10"/>
  <c r="K28" i="10"/>
  <c r="M28" i="10"/>
  <c r="H29" i="10"/>
  <c r="I29" i="10"/>
  <c r="J29" i="10"/>
  <c r="Q29" i="10" s="1"/>
  <c r="K29" i="10"/>
  <c r="H30" i="10"/>
  <c r="I30" i="10"/>
  <c r="P30" i="10" s="1"/>
  <c r="J30" i="10"/>
  <c r="K30" i="10"/>
  <c r="H31" i="10"/>
  <c r="I31" i="10"/>
  <c r="J31" i="10"/>
  <c r="Q31" i="10" s="1"/>
  <c r="K31" i="10"/>
  <c r="H32" i="10"/>
  <c r="I32" i="10"/>
  <c r="P32" i="10" s="1"/>
  <c r="J32" i="10"/>
  <c r="M32" i="10" s="1"/>
  <c r="K32" i="10"/>
  <c r="Q32" i="10"/>
  <c r="H33" i="10"/>
  <c r="R33" i="10" s="1"/>
  <c r="I33" i="10"/>
  <c r="J33" i="10"/>
  <c r="K33" i="10"/>
  <c r="H34" i="10"/>
  <c r="I34" i="10"/>
  <c r="J34" i="10"/>
  <c r="M34" i="10" s="1"/>
  <c r="K34" i="10"/>
  <c r="H35" i="10"/>
  <c r="I35" i="10"/>
  <c r="J35" i="10"/>
  <c r="K35" i="10" s="1"/>
  <c r="Q35" i="10"/>
  <c r="H36" i="10"/>
  <c r="L36" i="10" s="1"/>
  <c r="I36" i="10"/>
  <c r="J36" i="10"/>
  <c r="K36" i="10"/>
  <c r="H37" i="10"/>
  <c r="I37" i="10"/>
  <c r="J37" i="10"/>
  <c r="K37" i="10" s="1"/>
  <c r="H38" i="10"/>
  <c r="I38" i="10"/>
  <c r="P38" i="10" s="1"/>
  <c r="J38" i="10"/>
  <c r="M38" i="10" s="1"/>
  <c r="K38" i="10"/>
  <c r="Q38" i="10"/>
  <c r="H39" i="10"/>
  <c r="R39" i="10" s="1"/>
  <c r="R41" i="10" s="1"/>
  <c r="I39" i="10"/>
  <c r="J39" i="10"/>
  <c r="K39" i="10"/>
  <c r="K41" i="10" s="1"/>
  <c r="Q37" i="10" l="1"/>
  <c r="L30" i="10"/>
  <c r="L14" i="10"/>
  <c r="P37" i="10"/>
  <c r="P34" i="10"/>
  <c r="P31" i="10"/>
  <c r="L24" i="10"/>
  <c r="P15" i="10"/>
  <c r="P24" i="10"/>
  <c r="R31" i="10"/>
  <c r="Q23" i="10"/>
  <c r="R15" i="10"/>
  <c r="Q36" i="10"/>
  <c r="M36" i="10"/>
  <c r="L35" i="10"/>
  <c r="Q33" i="10"/>
  <c r="Q30" i="10"/>
  <c r="L28" i="10"/>
  <c r="R25" i="10"/>
  <c r="M23" i="10"/>
  <c r="R21" i="10"/>
  <c r="L18" i="10"/>
  <c r="Q14" i="10"/>
  <c r="R27" i="10"/>
  <c r="R35" i="10"/>
  <c r="M30" i="10"/>
  <c r="P29" i="10"/>
  <c r="Q27" i="10"/>
  <c r="Q24" i="10"/>
  <c r="M14" i="10"/>
  <c r="L34" i="10"/>
  <c r="L38" i="10"/>
  <c r="Q34" i="10"/>
  <c r="N32" i="10"/>
  <c r="R29" i="10"/>
  <c r="M24" i="10"/>
  <c r="L22" i="10"/>
  <c r="R19" i="10"/>
  <c r="L16" i="10"/>
  <c r="P39" i="10"/>
  <c r="P41" i="10" s="1"/>
  <c r="L33" i="10"/>
  <c r="Q28" i="10"/>
  <c r="L26" i="10"/>
  <c r="P23" i="10"/>
  <c r="Q21" i="10"/>
  <c r="P20" i="10"/>
  <c r="P17" i="10"/>
  <c r="O24" i="8"/>
  <c r="M24" i="8"/>
  <c r="L501" i="8"/>
  <c r="L493" i="8"/>
  <c r="L485" i="8"/>
  <c r="N485" i="8" s="1"/>
  <c r="L477" i="8"/>
  <c r="L469" i="8"/>
  <c r="L461" i="8"/>
  <c r="O461" i="8" s="1"/>
  <c r="L453" i="8"/>
  <c r="L445" i="8"/>
  <c r="L437" i="8"/>
  <c r="L429" i="8"/>
  <c r="L421" i="8"/>
  <c r="L413" i="8"/>
  <c r="N413" i="8" s="1"/>
  <c r="L405" i="8"/>
  <c r="L397" i="8"/>
  <c r="N397" i="8" s="1"/>
  <c r="L389" i="8"/>
  <c r="O389" i="8" s="1"/>
  <c r="L381" i="8"/>
  <c r="L373" i="8"/>
  <c r="L365" i="8"/>
  <c r="L357" i="8"/>
  <c r="L349" i="8"/>
  <c r="O349" i="8" s="1"/>
  <c r="L341" i="8"/>
  <c r="L333" i="8"/>
  <c r="O333" i="8" s="1"/>
  <c r="L325" i="8"/>
  <c r="L317" i="8"/>
  <c r="M317" i="8" s="1"/>
  <c r="L309" i="8"/>
  <c r="L301" i="8"/>
  <c r="L293" i="8"/>
  <c r="L285" i="8"/>
  <c r="L277" i="8"/>
  <c r="M277" i="8" s="1"/>
  <c r="L269" i="8"/>
  <c r="M269" i="8" s="1"/>
  <c r="L261" i="8"/>
  <c r="L253" i="8"/>
  <c r="L245" i="8"/>
  <c r="L237" i="8"/>
  <c r="M237" i="8" s="1"/>
  <c r="L229" i="8"/>
  <c r="N229" i="8" s="1"/>
  <c r="L221" i="8"/>
  <c r="O221" i="8" s="1"/>
  <c r="L213" i="8"/>
  <c r="N213" i="8" s="1"/>
  <c r="L205" i="8"/>
  <c r="O205" i="8" s="1"/>
  <c r="L197" i="8"/>
  <c r="M197" i="8" s="1"/>
  <c r="L189" i="8"/>
  <c r="O189" i="8" s="1"/>
  <c r="L181" i="8"/>
  <c r="O181" i="8" s="1"/>
  <c r="L173" i="8"/>
  <c r="O173" i="8" s="1"/>
  <c r="L165" i="8"/>
  <c r="N165" i="8" s="1"/>
  <c r="L157" i="8"/>
  <c r="O157" i="8" s="1"/>
  <c r="L149" i="8"/>
  <c r="O149" i="8" s="1"/>
  <c r="L141" i="8"/>
  <c r="O141" i="8" s="1"/>
  <c r="L133" i="8"/>
  <c r="N133" i="8" s="1"/>
  <c r="L125" i="8"/>
  <c r="N125" i="8" s="1"/>
  <c r="L117" i="8"/>
  <c r="O117" i="8" s="1"/>
  <c r="L109" i="8"/>
  <c r="N109" i="8" s="1"/>
  <c r="L101" i="8"/>
  <c r="N101" i="8" s="1"/>
  <c r="L93" i="8"/>
  <c r="N93" i="8" s="1"/>
  <c r="L85" i="8"/>
  <c r="N85" i="8" s="1"/>
  <c r="L77" i="8"/>
  <c r="N77" i="8" s="1"/>
  <c r="L69" i="8"/>
  <c r="N69" i="8" s="1"/>
  <c r="L61" i="8"/>
  <c r="N61" i="8" s="1"/>
  <c r="L53" i="8"/>
  <c r="M53" i="8" s="1"/>
  <c r="L45" i="8"/>
  <c r="L37" i="8"/>
  <c r="M37" i="8" s="1"/>
  <c r="L29" i="8"/>
  <c r="N29" i="8" s="1"/>
  <c r="N73" i="11"/>
  <c r="L73" i="11"/>
  <c r="Q73" i="11"/>
  <c r="P73" i="11"/>
  <c r="O73" i="11"/>
  <c r="M73" i="11"/>
  <c r="O142" i="11"/>
  <c r="M142" i="11"/>
  <c r="L142" i="11"/>
  <c r="Q142" i="11"/>
  <c r="P142" i="11"/>
  <c r="O134" i="11"/>
  <c r="M134" i="11"/>
  <c r="L134" i="11"/>
  <c r="Q134" i="11"/>
  <c r="P134" i="11"/>
  <c r="O126" i="11"/>
  <c r="P126" i="11"/>
  <c r="Q126" i="11"/>
  <c r="M126" i="11"/>
  <c r="L126" i="11"/>
  <c r="O118" i="11"/>
  <c r="Q118" i="11"/>
  <c r="P118" i="11"/>
  <c r="M118" i="11"/>
  <c r="L118" i="11"/>
  <c r="O110" i="11"/>
  <c r="Q110" i="11"/>
  <c r="P110" i="11"/>
  <c r="M110" i="11"/>
  <c r="L110" i="11"/>
  <c r="N102" i="11"/>
  <c r="P102" i="11"/>
  <c r="O102" i="11"/>
  <c r="N94" i="11"/>
  <c r="Q94" i="11"/>
  <c r="P94" i="11"/>
  <c r="O94" i="11"/>
  <c r="M94" i="11"/>
  <c r="L94" i="11"/>
  <c r="L78" i="11"/>
  <c r="Q78" i="11"/>
  <c r="P78" i="11"/>
  <c r="O78" i="11"/>
  <c r="N78" i="11"/>
  <c r="M78" i="11"/>
  <c r="N70" i="11"/>
  <c r="M70" i="11"/>
  <c r="L70" i="11"/>
  <c r="Q70" i="11"/>
  <c r="P70" i="11"/>
  <c r="O70" i="11"/>
  <c r="M62" i="11"/>
  <c r="L62" i="11"/>
  <c r="Q62" i="11"/>
  <c r="P62" i="11"/>
  <c r="O62" i="11"/>
  <c r="N62" i="11"/>
  <c r="O291" i="11"/>
  <c r="P291" i="11"/>
  <c r="N139" i="11"/>
  <c r="Q139" i="11"/>
  <c r="P139" i="11"/>
  <c r="O139" i="11"/>
  <c r="M139" i="11"/>
  <c r="L139" i="11"/>
  <c r="P131" i="11"/>
  <c r="L131" i="11"/>
  <c r="M131" i="11"/>
  <c r="Q131" i="11"/>
  <c r="O131" i="11"/>
  <c r="N131" i="11"/>
  <c r="O123" i="11"/>
  <c r="N123" i="11"/>
  <c r="M123" i="11"/>
  <c r="L123" i="11"/>
  <c r="Q123" i="11"/>
  <c r="P123" i="11"/>
  <c r="N115" i="11"/>
  <c r="M115" i="11"/>
  <c r="L115" i="11"/>
  <c r="Q115" i="11"/>
  <c r="P115" i="11"/>
  <c r="O115" i="11"/>
  <c r="N107" i="11"/>
  <c r="M107" i="11"/>
  <c r="L107" i="11"/>
  <c r="Q107" i="11"/>
  <c r="P107" i="11"/>
  <c r="O107" i="11"/>
  <c r="Q99" i="11"/>
  <c r="P99" i="11"/>
  <c r="O99" i="11"/>
  <c r="N99" i="11"/>
  <c r="M99" i="11"/>
  <c r="L99" i="11"/>
  <c r="N91" i="11"/>
  <c r="M91" i="11"/>
  <c r="L91" i="11"/>
  <c r="Q91" i="11"/>
  <c r="P91" i="11"/>
  <c r="O91" i="11"/>
  <c r="L83" i="11"/>
  <c r="O83" i="11"/>
  <c r="N83" i="11"/>
  <c r="L75" i="11"/>
  <c r="O75" i="11"/>
  <c r="N75" i="11"/>
  <c r="L67" i="11"/>
  <c r="Q67" i="11"/>
  <c r="O67" i="11"/>
  <c r="N67" i="11"/>
  <c r="M184" i="11"/>
  <c r="O184" i="11"/>
  <c r="N184" i="11"/>
  <c r="M176" i="11"/>
  <c r="O176" i="11"/>
  <c r="N176" i="11"/>
  <c r="M144" i="11"/>
  <c r="N144" i="11"/>
  <c r="O144" i="11"/>
  <c r="M136" i="11"/>
  <c r="N136" i="11"/>
  <c r="O136" i="11"/>
  <c r="P96" i="11"/>
  <c r="Q96" i="11"/>
  <c r="M96" i="11"/>
  <c r="L96" i="11"/>
  <c r="P88" i="11"/>
  <c r="O88" i="11"/>
  <c r="N88" i="11"/>
  <c r="O197" i="11"/>
  <c r="Q197" i="11"/>
  <c r="P197" i="11"/>
  <c r="N197" i="11"/>
  <c r="M197" i="11"/>
  <c r="L197" i="11"/>
  <c r="L133" i="11"/>
  <c r="P133" i="11"/>
  <c r="P125" i="11"/>
  <c r="O125" i="11"/>
  <c r="O117" i="11"/>
  <c r="L117" i="11"/>
  <c r="M101" i="11"/>
  <c r="Q101" i="11"/>
  <c r="N101" i="11"/>
  <c r="L101" i="11"/>
  <c r="M93" i="11"/>
  <c r="P93" i="11"/>
  <c r="O93" i="11"/>
  <c r="M85" i="11"/>
  <c r="Q85" i="11"/>
  <c r="P85" i="11"/>
  <c r="O85" i="11"/>
  <c r="N85" i="11"/>
  <c r="L85" i="11"/>
  <c r="Q77" i="11"/>
  <c r="P77" i="11"/>
  <c r="O77" i="11"/>
  <c r="N77" i="11"/>
  <c r="M77" i="11"/>
  <c r="L77" i="11"/>
  <c r="N69" i="11"/>
  <c r="P69" i="11"/>
  <c r="Q194" i="11"/>
  <c r="M194" i="11"/>
  <c r="O130" i="11"/>
  <c r="M130" i="11"/>
  <c r="Q130" i="11"/>
  <c r="P130" i="11"/>
  <c r="L130" i="11"/>
  <c r="O122" i="11"/>
  <c r="L122" i="11"/>
  <c r="Q122" i="11"/>
  <c r="P122" i="11"/>
  <c r="M122" i="11"/>
  <c r="O114" i="11"/>
  <c r="L114" i="11"/>
  <c r="Q114" i="11"/>
  <c r="P114" i="11"/>
  <c r="N114" i="11"/>
  <c r="M114" i="11"/>
  <c r="L106" i="11"/>
  <c r="O106" i="11"/>
  <c r="N106" i="11"/>
  <c r="Q98" i="11"/>
  <c r="P98" i="11"/>
  <c r="O98" i="11"/>
  <c r="N98" i="11"/>
  <c r="M98" i="11"/>
  <c r="L98" i="11"/>
  <c r="P82" i="11"/>
  <c r="Q82" i="11"/>
  <c r="N82" i="11"/>
  <c r="M82" i="11"/>
  <c r="P74" i="11"/>
  <c r="Q74" i="11"/>
  <c r="N74" i="11"/>
  <c r="M74" i="11"/>
  <c r="O66" i="11"/>
  <c r="N66" i="11"/>
  <c r="M66" i="11"/>
  <c r="Q66" i="11"/>
  <c r="P66" i="11"/>
  <c r="Q279" i="11"/>
  <c r="L279" i="11"/>
  <c r="O151" i="11"/>
  <c r="Q151" i="11"/>
  <c r="P151" i="11"/>
  <c r="N151" i="11"/>
  <c r="M151" i="11"/>
  <c r="L151" i="11"/>
  <c r="O143" i="11"/>
  <c r="Q143" i="11"/>
  <c r="L143" i="11"/>
  <c r="P143" i="11"/>
  <c r="N143" i="11"/>
  <c r="M143" i="11"/>
  <c r="O135" i="11"/>
  <c r="Q135" i="11"/>
  <c r="L135" i="11"/>
  <c r="P135" i="11"/>
  <c r="N135" i="11"/>
  <c r="M135" i="11"/>
  <c r="O127" i="11"/>
  <c r="M127" i="11"/>
  <c r="P127" i="11"/>
  <c r="N127" i="11"/>
  <c r="L127" i="11"/>
  <c r="Q127" i="11"/>
  <c r="L119" i="11"/>
  <c r="N119" i="11"/>
  <c r="M119" i="11"/>
  <c r="Q119" i="11"/>
  <c r="Q111" i="11"/>
  <c r="M111" i="11"/>
  <c r="O103" i="11"/>
  <c r="L103" i="11"/>
  <c r="Q103" i="11"/>
  <c r="P103" i="11"/>
  <c r="N103" i="11"/>
  <c r="M103" i="11"/>
  <c r="O87" i="11"/>
  <c r="L87" i="11"/>
  <c r="Q87" i="11"/>
  <c r="M87" i="11"/>
  <c r="P71" i="11"/>
  <c r="M71" i="11"/>
  <c r="P63" i="11"/>
  <c r="M63" i="11"/>
  <c r="O124" i="11"/>
  <c r="N124" i="11"/>
  <c r="L108" i="11"/>
  <c r="P108" i="11"/>
  <c r="O108" i="11"/>
  <c r="N108" i="11"/>
  <c r="M108" i="11"/>
  <c r="Q108" i="11"/>
  <c r="L92" i="11"/>
  <c r="Q92" i="11"/>
  <c r="N92" i="11"/>
  <c r="M92" i="11"/>
  <c r="M84" i="11"/>
  <c r="P84" i="11"/>
  <c r="O84" i="11"/>
  <c r="L84" i="11"/>
  <c r="M76" i="11"/>
  <c r="P76" i="11"/>
  <c r="O76" i="11"/>
  <c r="L76" i="11"/>
  <c r="M68" i="11"/>
  <c r="L68" i="11"/>
  <c r="P68" i="11"/>
  <c r="O68" i="11"/>
  <c r="L281" i="11"/>
  <c r="Q281" i="11"/>
  <c r="P281" i="11"/>
  <c r="N281" i="11"/>
  <c r="M281" i="11"/>
  <c r="O201" i="11"/>
  <c r="Q201" i="11"/>
  <c r="P201" i="11"/>
  <c r="N201" i="11"/>
  <c r="M201" i="11"/>
  <c r="L201" i="11"/>
  <c r="O121" i="11"/>
  <c r="L121" i="11"/>
  <c r="P113" i="11"/>
  <c r="O113" i="11"/>
  <c r="L113" i="11"/>
  <c r="Q105" i="11"/>
  <c r="M105" i="11"/>
  <c r="L105" i="11"/>
  <c r="P105" i="11"/>
  <c r="Q97" i="11"/>
  <c r="O97" i="11"/>
  <c r="N97" i="11"/>
  <c r="Q89" i="11"/>
  <c r="M89" i="11"/>
  <c r="L89" i="11"/>
  <c r="P89" i="11"/>
  <c r="O89" i="11"/>
  <c r="N89" i="11"/>
  <c r="O81" i="11"/>
  <c r="Q81" i="11"/>
  <c r="P81" i="11"/>
  <c r="M81" i="11"/>
  <c r="L81" i="11"/>
  <c r="N65" i="11"/>
  <c r="Q65" i="11"/>
  <c r="P65" i="11"/>
  <c r="O65" i="11"/>
  <c r="M65" i="11"/>
  <c r="L65" i="11"/>
  <c r="N290" i="11"/>
  <c r="O290" i="11"/>
  <c r="N282" i="11"/>
  <c r="O282" i="11"/>
  <c r="N274" i="11"/>
  <c r="O274" i="11"/>
  <c r="N266" i="11"/>
  <c r="O266" i="11"/>
  <c r="N258" i="11"/>
  <c r="O258" i="11"/>
  <c r="N250" i="11"/>
  <c r="O250" i="11"/>
  <c r="N242" i="11"/>
  <c r="O242" i="11"/>
  <c r="N234" i="11"/>
  <c r="O234" i="11"/>
  <c r="N226" i="11"/>
  <c r="O226" i="11"/>
  <c r="N218" i="11"/>
  <c r="O218" i="11"/>
  <c r="O186" i="11"/>
  <c r="Q186" i="11"/>
  <c r="P186" i="11"/>
  <c r="M186" i="11"/>
  <c r="O178" i="11"/>
  <c r="Q178" i="11"/>
  <c r="P178" i="11"/>
  <c r="M178" i="11"/>
  <c r="O170" i="11"/>
  <c r="L170" i="11"/>
  <c r="Q170" i="11"/>
  <c r="P170" i="11"/>
  <c r="O162" i="11"/>
  <c r="L162" i="11"/>
  <c r="Q162" i="11"/>
  <c r="P162" i="11"/>
  <c r="O154" i="11"/>
  <c r="M154" i="11"/>
  <c r="L154" i="11"/>
  <c r="Q154" i="11"/>
  <c r="O146" i="11"/>
  <c r="M146" i="11"/>
  <c r="Q146" i="11"/>
  <c r="K138" i="11"/>
  <c r="P283" i="11"/>
  <c r="K295" i="11"/>
  <c r="K287" i="11"/>
  <c r="K271" i="11"/>
  <c r="K263" i="11"/>
  <c r="K255" i="11"/>
  <c r="K247" i="11"/>
  <c r="K239" i="11"/>
  <c r="K231" i="11"/>
  <c r="K223" i="11"/>
  <c r="K215" i="11"/>
  <c r="K207" i="11"/>
  <c r="K199" i="11"/>
  <c r="K191" i="11"/>
  <c r="K183" i="11"/>
  <c r="K175" i="11"/>
  <c r="K167" i="11"/>
  <c r="K159" i="11"/>
  <c r="P154" i="11"/>
  <c r="M170" i="11"/>
  <c r="L186" i="11"/>
  <c r="O202" i="11"/>
  <c r="K300" i="11"/>
  <c r="K292" i="11"/>
  <c r="K284" i="11"/>
  <c r="K276" i="11"/>
  <c r="K268" i="11"/>
  <c r="K260" i="11"/>
  <c r="K252" i="11"/>
  <c r="K244" i="11"/>
  <c r="K236" i="11"/>
  <c r="K228" i="11"/>
  <c r="K220" i="11"/>
  <c r="K212" i="11"/>
  <c r="K204" i="11"/>
  <c r="K196" i="11"/>
  <c r="K188" i="11"/>
  <c r="K180" i="11"/>
  <c r="K172" i="11"/>
  <c r="K297" i="11"/>
  <c r="K289" i="11"/>
  <c r="K273" i="11"/>
  <c r="K265" i="11"/>
  <c r="K257" i="11"/>
  <c r="K249" i="11"/>
  <c r="K241" i="11"/>
  <c r="K233" i="11"/>
  <c r="K225" i="11"/>
  <c r="K217" i="11"/>
  <c r="K209" i="11"/>
  <c r="K193" i="11"/>
  <c r="K185" i="11"/>
  <c r="K177" i="11"/>
  <c r="K169" i="11"/>
  <c r="K161" i="11"/>
  <c r="K153" i="11"/>
  <c r="K145" i="11"/>
  <c r="K137" i="11"/>
  <c r="K294" i="11"/>
  <c r="K278" i="11"/>
  <c r="K270" i="11"/>
  <c r="K262" i="11"/>
  <c r="K254" i="11"/>
  <c r="K246" i="11"/>
  <c r="K238" i="11"/>
  <c r="K230" i="11"/>
  <c r="K222" i="11"/>
  <c r="K214" i="11"/>
  <c r="K206" i="11"/>
  <c r="P206" i="11" s="1"/>
  <c r="K198" i="11"/>
  <c r="K190" i="11"/>
  <c r="K182" i="11"/>
  <c r="K174" i="11"/>
  <c r="K166" i="11"/>
  <c r="K158" i="11"/>
  <c r="K150" i="11"/>
  <c r="L146" i="11"/>
  <c r="O299" i="11"/>
  <c r="P299" i="11"/>
  <c r="O275" i="11"/>
  <c r="P275" i="11"/>
  <c r="O267" i="11"/>
  <c r="P267" i="11"/>
  <c r="O259" i="11"/>
  <c r="P259" i="11"/>
  <c r="O251" i="11"/>
  <c r="P251" i="11"/>
  <c r="O243" i="11"/>
  <c r="P243" i="11"/>
  <c r="O235" i="11"/>
  <c r="P235" i="11"/>
  <c r="O227" i="11"/>
  <c r="P227" i="11"/>
  <c r="O219" i="11"/>
  <c r="P219" i="11"/>
  <c r="O211" i="11"/>
  <c r="P211" i="11"/>
  <c r="N187" i="11"/>
  <c r="M187" i="11"/>
  <c r="L187" i="11"/>
  <c r="Q187" i="11"/>
  <c r="P187" i="11"/>
  <c r="N179" i="11"/>
  <c r="M179" i="11"/>
  <c r="L179" i="11"/>
  <c r="Q179" i="11"/>
  <c r="P179" i="11"/>
  <c r="O171" i="11"/>
  <c r="N171" i="11"/>
  <c r="M171" i="11"/>
  <c r="L171" i="11"/>
  <c r="Q171" i="11"/>
  <c r="O163" i="11"/>
  <c r="N163" i="11"/>
  <c r="M163" i="11"/>
  <c r="L163" i="11"/>
  <c r="Q163" i="11"/>
  <c r="P155" i="11"/>
  <c r="O155" i="11"/>
  <c r="N155" i="11"/>
  <c r="M155" i="11"/>
  <c r="L155" i="11"/>
  <c r="P147" i="11"/>
  <c r="O147" i="11"/>
  <c r="N147" i="11"/>
  <c r="M147" i="11"/>
  <c r="L147" i="11"/>
  <c r="P146" i="11"/>
  <c r="M162" i="11"/>
  <c r="L178" i="11"/>
  <c r="L211" i="11"/>
  <c r="L227" i="11"/>
  <c r="L243" i="11"/>
  <c r="L259" i="11"/>
  <c r="K296" i="11"/>
  <c r="K288" i="11"/>
  <c r="K280" i="11"/>
  <c r="K272" i="11"/>
  <c r="K264" i="11"/>
  <c r="K256" i="11"/>
  <c r="K248" i="11"/>
  <c r="K240" i="11"/>
  <c r="K232" i="11"/>
  <c r="K224" i="11"/>
  <c r="K216" i="11"/>
  <c r="K208" i="11"/>
  <c r="K200" i="11"/>
  <c r="K192" i="11"/>
  <c r="O192" i="11" s="1"/>
  <c r="M168" i="11"/>
  <c r="O168" i="11"/>
  <c r="M160" i="11"/>
  <c r="O160" i="11"/>
  <c r="M152" i="11"/>
  <c r="N152" i="11"/>
  <c r="Q147" i="11"/>
  <c r="P163" i="11"/>
  <c r="O179" i="11"/>
  <c r="O298" i="11"/>
  <c r="K301" i="11"/>
  <c r="K293" i="11"/>
  <c r="K285" i="11"/>
  <c r="K277" i="11"/>
  <c r="K269" i="11"/>
  <c r="K261" i="11"/>
  <c r="K253" i="11"/>
  <c r="K245" i="11"/>
  <c r="K237" i="11"/>
  <c r="K229" i="11"/>
  <c r="K221" i="11"/>
  <c r="K213" i="11"/>
  <c r="K205" i="11"/>
  <c r="K189" i="11"/>
  <c r="K181" i="11"/>
  <c r="L181" i="11" s="1"/>
  <c r="K173" i="11"/>
  <c r="L173" i="11" s="1"/>
  <c r="K165" i="11"/>
  <c r="O165" i="11" s="1"/>
  <c r="K157" i="11"/>
  <c r="L157" i="11" s="1"/>
  <c r="K149" i="11"/>
  <c r="P149" i="11" s="1"/>
  <c r="M112" i="11"/>
  <c r="L112" i="11"/>
  <c r="Q112" i="11"/>
  <c r="P112" i="11"/>
  <c r="Q63" i="11"/>
  <c r="L66" i="11"/>
  <c r="M67" i="11"/>
  <c r="N68" i="11"/>
  <c r="O69" i="11"/>
  <c r="Q71" i="11"/>
  <c r="L74" i="11"/>
  <c r="M75" i="11"/>
  <c r="N76" i="11"/>
  <c r="Q79" i="11"/>
  <c r="L82" i="11"/>
  <c r="M83" i="11"/>
  <c r="N84" i="11"/>
  <c r="M88" i="11"/>
  <c r="Q90" i="11"/>
  <c r="N93" i="11"/>
  <c r="M97" i="11"/>
  <c r="M102" i="11"/>
  <c r="M106" i="11"/>
  <c r="Q117" i="11"/>
  <c r="N117" i="11"/>
  <c r="M117" i="11"/>
  <c r="N121" i="11"/>
  <c r="M121" i="11"/>
  <c r="Q121" i="11"/>
  <c r="Q124" i="11"/>
  <c r="P124" i="11"/>
  <c r="M124" i="11"/>
  <c r="L124" i="11"/>
  <c r="Q133" i="11"/>
  <c r="O133" i="11"/>
  <c r="N133" i="11"/>
  <c r="M133" i="11"/>
  <c r="M195" i="11"/>
  <c r="Q195" i="11"/>
  <c r="P195" i="11"/>
  <c r="O195" i="11"/>
  <c r="N195" i="11"/>
  <c r="L195" i="11"/>
  <c r="L64" i="11"/>
  <c r="Q69" i="11"/>
  <c r="L72" i="11"/>
  <c r="L80" i="11"/>
  <c r="N112" i="11"/>
  <c r="M128" i="11"/>
  <c r="L128" i="11"/>
  <c r="Q128" i="11"/>
  <c r="P128" i="11"/>
  <c r="Q141" i="11"/>
  <c r="P141" i="11"/>
  <c r="O141" i="11"/>
  <c r="N141" i="11"/>
  <c r="M141" i="11"/>
  <c r="Q148" i="11"/>
  <c r="P148" i="11"/>
  <c r="O148" i="11"/>
  <c r="N148" i="11"/>
  <c r="M148" i="11"/>
  <c r="L148" i="11"/>
  <c r="Q206" i="11"/>
  <c r="M206" i="11"/>
  <c r="L206" i="11"/>
  <c r="O206" i="11"/>
  <c r="L63" i="11"/>
  <c r="M64" i="11"/>
  <c r="P67" i="11"/>
  <c r="Q68" i="11"/>
  <c r="L71" i="11"/>
  <c r="M72" i="11"/>
  <c r="O74" i="11"/>
  <c r="P75" i="11"/>
  <c r="Q76" i="11"/>
  <c r="L79" i="11"/>
  <c r="M80" i="11"/>
  <c r="N81" i="11"/>
  <c r="O82" i="11"/>
  <c r="P83" i="11"/>
  <c r="Q84" i="11"/>
  <c r="L86" i="11"/>
  <c r="N87" i="11"/>
  <c r="Q88" i="11"/>
  <c r="L90" i="11"/>
  <c r="O92" i="11"/>
  <c r="Q93" i="11"/>
  <c r="L95" i="11"/>
  <c r="N96" i="11"/>
  <c r="P97" i="11"/>
  <c r="M100" i="11"/>
  <c r="O101" i="11"/>
  <c r="Q102" i="11"/>
  <c r="L104" i="11"/>
  <c r="N105" i="11"/>
  <c r="P106" i="11"/>
  <c r="L109" i="11"/>
  <c r="O112" i="11"/>
  <c r="P117" i="11"/>
  <c r="P121" i="11"/>
  <c r="Q125" i="11"/>
  <c r="N125" i="11"/>
  <c r="M125" i="11"/>
  <c r="N128" i="11"/>
  <c r="L141" i="11"/>
  <c r="Q149" i="11"/>
  <c r="O149" i="11"/>
  <c r="N149" i="11"/>
  <c r="M149" i="11"/>
  <c r="Q156" i="11"/>
  <c r="P156" i="11"/>
  <c r="O156" i="11"/>
  <c r="N156" i="11"/>
  <c r="M156" i="11"/>
  <c r="L156" i="11"/>
  <c r="Q198" i="11"/>
  <c r="P198" i="11"/>
  <c r="L198" i="11"/>
  <c r="O198" i="11"/>
  <c r="N198" i="11"/>
  <c r="M198" i="11"/>
  <c r="N206" i="11"/>
  <c r="Q75" i="11"/>
  <c r="M79" i="11"/>
  <c r="N80" i="11"/>
  <c r="Q83" i="11"/>
  <c r="M86" i="11"/>
  <c r="P87" i="11"/>
  <c r="M90" i="11"/>
  <c r="P92" i="11"/>
  <c r="M95" i="11"/>
  <c r="O96" i="11"/>
  <c r="N100" i="11"/>
  <c r="P101" i="11"/>
  <c r="M104" i="11"/>
  <c r="O105" i="11"/>
  <c r="Q106" i="11"/>
  <c r="N109" i="11"/>
  <c r="N113" i="11"/>
  <c r="M113" i="11"/>
  <c r="Q113" i="11"/>
  <c r="L125" i="11"/>
  <c r="O128" i="11"/>
  <c r="L149" i="11"/>
  <c r="Q157" i="11"/>
  <c r="O157" i="11"/>
  <c r="N157" i="11"/>
  <c r="M157" i="11"/>
  <c r="Q164" i="11"/>
  <c r="P164" i="11"/>
  <c r="O164" i="11"/>
  <c r="N164" i="11"/>
  <c r="M164" i="11"/>
  <c r="L164" i="11"/>
  <c r="N72" i="11"/>
  <c r="N63" i="11"/>
  <c r="O64" i="11"/>
  <c r="L69" i="11"/>
  <c r="N71" i="11"/>
  <c r="O72" i="11"/>
  <c r="N79" i="11"/>
  <c r="O80" i="11"/>
  <c r="O86" i="11"/>
  <c r="N90" i="11"/>
  <c r="N95" i="11"/>
  <c r="O100" i="11"/>
  <c r="N104" i="11"/>
  <c r="O109" i="11"/>
  <c r="L111" i="11"/>
  <c r="P111" i="11"/>
  <c r="O111" i="11"/>
  <c r="Q116" i="11"/>
  <c r="P116" i="11"/>
  <c r="M116" i="11"/>
  <c r="L116" i="11"/>
  <c r="M120" i="11"/>
  <c r="L120" i="11"/>
  <c r="Q120" i="11"/>
  <c r="P120" i="11"/>
  <c r="N129" i="11"/>
  <c r="M129" i="11"/>
  <c r="Q129" i="11"/>
  <c r="Q132" i="11"/>
  <c r="P132" i="11"/>
  <c r="M132" i="11"/>
  <c r="L132" i="11"/>
  <c r="Q165" i="11"/>
  <c r="P165" i="11"/>
  <c r="N165" i="11"/>
  <c r="M165" i="11"/>
  <c r="Q172" i="11"/>
  <c r="P172" i="11"/>
  <c r="O172" i="11"/>
  <c r="N172" i="11"/>
  <c r="M172" i="11"/>
  <c r="L172" i="11"/>
  <c r="N192" i="11"/>
  <c r="Q192" i="11"/>
  <c r="P192" i="11"/>
  <c r="M192" i="11"/>
  <c r="O63" i="11"/>
  <c r="P64" i="11"/>
  <c r="M69" i="11"/>
  <c r="O71" i="11"/>
  <c r="P72" i="11"/>
  <c r="O79" i="11"/>
  <c r="P80" i="11"/>
  <c r="P86" i="11"/>
  <c r="O90" i="11"/>
  <c r="P95" i="11"/>
  <c r="P100" i="11"/>
  <c r="O104" i="11"/>
  <c r="P109" i="11"/>
  <c r="L129" i="11"/>
  <c r="N132" i="11"/>
  <c r="L165" i="11"/>
  <c r="Q173" i="11"/>
  <c r="P173" i="11"/>
  <c r="O173" i="11"/>
  <c r="N173" i="11"/>
  <c r="M173" i="11"/>
  <c r="Q180" i="11"/>
  <c r="P180" i="11"/>
  <c r="O180" i="11"/>
  <c r="N180" i="11"/>
  <c r="M180" i="11"/>
  <c r="L180" i="11"/>
  <c r="L192" i="11"/>
  <c r="N203" i="11"/>
  <c r="M203" i="11"/>
  <c r="Q203" i="11"/>
  <c r="P203" i="11"/>
  <c r="O203" i="11"/>
  <c r="L203" i="11"/>
  <c r="Q140" i="11"/>
  <c r="P140" i="11"/>
  <c r="O140" i="11"/>
  <c r="N140" i="11"/>
  <c r="M140" i="11"/>
  <c r="L140" i="11"/>
  <c r="N64" i="11"/>
  <c r="Q86" i="11"/>
  <c r="L88" i="11"/>
  <c r="L93" i="11"/>
  <c r="Q95" i="11"/>
  <c r="L97" i="11"/>
  <c r="Q100" i="11"/>
  <c r="L102" i="11"/>
  <c r="Q104" i="11"/>
  <c r="Q109" i="11"/>
  <c r="N111" i="11"/>
  <c r="O116" i="11"/>
  <c r="O120" i="11"/>
  <c r="O129" i="11"/>
  <c r="O132" i="11"/>
  <c r="Q181" i="11"/>
  <c r="P181" i="11"/>
  <c r="O181" i="11"/>
  <c r="M181" i="11"/>
  <c r="Q188" i="11"/>
  <c r="P188" i="11"/>
  <c r="O188" i="11"/>
  <c r="N188" i="11"/>
  <c r="M188" i="11"/>
  <c r="L188" i="11"/>
  <c r="N110" i="11"/>
  <c r="N118" i="11"/>
  <c r="O119" i="11"/>
  <c r="N126" i="11"/>
  <c r="N134" i="11"/>
  <c r="P136" i="11"/>
  <c r="Q137" i="11"/>
  <c r="N142" i="11"/>
  <c r="P144" i="11"/>
  <c r="Q145" i="11"/>
  <c r="N150" i="11"/>
  <c r="P152" i="11"/>
  <c r="Q153" i="11"/>
  <c r="N158" i="11"/>
  <c r="P160" i="11"/>
  <c r="Q161" i="11"/>
  <c r="N166" i="11"/>
  <c r="P168" i="11"/>
  <c r="Q169" i="11"/>
  <c r="N174" i="11"/>
  <c r="P176" i="11"/>
  <c r="Q177" i="11"/>
  <c r="N182" i="11"/>
  <c r="P184" i="11"/>
  <c r="Q185" i="11"/>
  <c r="Q270" i="11"/>
  <c r="P270" i="11"/>
  <c r="O270" i="11"/>
  <c r="N270" i="11"/>
  <c r="M270" i="11"/>
  <c r="L270" i="11"/>
  <c r="P119" i="11"/>
  <c r="Q136" i="11"/>
  <c r="Q144" i="11"/>
  <c r="Q152" i="11"/>
  <c r="Q160" i="11"/>
  <c r="Q168" i="11"/>
  <c r="Q176" i="11"/>
  <c r="Q184" i="11"/>
  <c r="Q191" i="11"/>
  <c r="M191" i="11"/>
  <c r="Q207" i="11"/>
  <c r="N207" i="11"/>
  <c r="M207" i="11"/>
  <c r="N210" i="11"/>
  <c r="M210" i="11"/>
  <c r="L210" i="11"/>
  <c r="Q210" i="11"/>
  <c r="P210" i="11"/>
  <c r="Q214" i="11"/>
  <c r="P214" i="11"/>
  <c r="O214" i="11"/>
  <c r="N214" i="11"/>
  <c r="M214" i="11"/>
  <c r="L214" i="11"/>
  <c r="Q222" i="11"/>
  <c r="P222" i="11"/>
  <c r="O222" i="11"/>
  <c r="N222" i="11"/>
  <c r="M222" i="11"/>
  <c r="L222" i="11"/>
  <c r="Q230" i="11"/>
  <c r="P230" i="11"/>
  <c r="O230" i="11"/>
  <c r="N230" i="11"/>
  <c r="M230" i="11"/>
  <c r="L230" i="11"/>
  <c r="Q238" i="11"/>
  <c r="P238" i="11"/>
  <c r="O238" i="11"/>
  <c r="N238" i="11"/>
  <c r="M238" i="11"/>
  <c r="L238" i="11"/>
  <c r="Q246" i="11"/>
  <c r="P246" i="11"/>
  <c r="O246" i="11"/>
  <c r="N246" i="11"/>
  <c r="M246" i="11"/>
  <c r="L246" i="11"/>
  <c r="Q254" i="11"/>
  <c r="P254" i="11"/>
  <c r="O254" i="11"/>
  <c r="N254" i="11"/>
  <c r="M254" i="11"/>
  <c r="L254" i="11"/>
  <c r="Q262" i="11"/>
  <c r="P262" i="11"/>
  <c r="O262" i="11"/>
  <c r="N262" i="11"/>
  <c r="M262" i="11"/>
  <c r="L262" i="11"/>
  <c r="L194" i="11"/>
  <c r="P194" i="11"/>
  <c r="Q199" i="11"/>
  <c r="M199" i="11"/>
  <c r="Q278" i="11"/>
  <c r="P278" i="11"/>
  <c r="O278" i="11"/>
  <c r="N278" i="11"/>
  <c r="M278" i="11"/>
  <c r="L278" i="11"/>
  <c r="N122" i="11"/>
  <c r="N130" i="11"/>
  <c r="L136" i="11"/>
  <c r="M137" i="11"/>
  <c r="N138" i="11"/>
  <c r="L144" i="11"/>
  <c r="M145" i="11"/>
  <c r="N146" i="11"/>
  <c r="L152" i="11"/>
  <c r="M153" i="11"/>
  <c r="N154" i="11"/>
  <c r="L160" i="11"/>
  <c r="M161" i="11"/>
  <c r="N162" i="11"/>
  <c r="L168" i="11"/>
  <c r="M169" i="11"/>
  <c r="N170" i="11"/>
  <c r="L176" i="11"/>
  <c r="M177" i="11"/>
  <c r="N178" i="11"/>
  <c r="L184" i="11"/>
  <c r="M185" i="11"/>
  <c r="N186" i="11"/>
  <c r="P190" i="11"/>
  <c r="L190" i="11"/>
  <c r="O191" i="11"/>
  <c r="N194" i="11"/>
  <c r="O196" i="11"/>
  <c r="N196" i="11"/>
  <c r="L199" i="11"/>
  <c r="M202" i="11"/>
  <c r="L202" i="11"/>
  <c r="Q202" i="11"/>
  <c r="P202" i="11"/>
  <c r="P207" i="11"/>
  <c r="Q286" i="11"/>
  <c r="P286" i="11"/>
  <c r="O286" i="11"/>
  <c r="N286" i="11"/>
  <c r="M286" i="11"/>
  <c r="L286" i="11"/>
  <c r="P191" i="11"/>
  <c r="O194" i="11"/>
  <c r="N199" i="11"/>
  <c r="Q294" i="11"/>
  <c r="P294" i="11"/>
  <c r="O294" i="11"/>
  <c r="N294" i="11"/>
  <c r="M294" i="11"/>
  <c r="L294" i="11"/>
  <c r="Q211" i="11"/>
  <c r="M215" i="11"/>
  <c r="P218" i="11"/>
  <c r="Q219" i="11"/>
  <c r="M223" i="11"/>
  <c r="P226" i="11"/>
  <c r="Q227" i="11"/>
  <c r="M231" i="11"/>
  <c r="P234" i="11"/>
  <c r="Q235" i="11"/>
  <c r="M239" i="11"/>
  <c r="P242" i="11"/>
  <c r="Q243" i="11"/>
  <c r="M247" i="11"/>
  <c r="P250" i="11"/>
  <c r="Q251" i="11"/>
  <c r="M255" i="11"/>
  <c r="P258" i="11"/>
  <c r="Q259" i="11"/>
  <c r="M263" i="11"/>
  <c r="P266" i="11"/>
  <c r="Q267" i="11"/>
  <c r="M271" i="11"/>
  <c r="P274" i="11"/>
  <c r="Q275" i="11"/>
  <c r="M279" i="11"/>
  <c r="O281" i="11"/>
  <c r="P282" i="11"/>
  <c r="Q283" i="11"/>
  <c r="M287" i="11"/>
  <c r="O289" i="11"/>
  <c r="P290" i="11"/>
  <c r="Q291" i="11"/>
  <c r="M295" i="11"/>
  <c r="O297" i="11"/>
  <c r="P298" i="11"/>
  <c r="Q299" i="11"/>
  <c r="N215" i="11"/>
  <c r="Q218" i="11"/>
  <c r="N223" i="11"/>
  <c r="Q226" i="11"/>
  <c r="N231" i="11"/>
  <c r="Q234" i="11"/>
  <c r="N239" i="11"/>
  <c r="Q242" i="11"/>
  <c r="N247" i="11"/>
  <c r="Q250" i="11"/>
  <c r="N255" i="11"/>
  <c r="Q258" i="11"/>
  <c r="N263" i="11"/>
  <c r="Q266" i="11"/>
  <c r="N271" i="11"/>
  <c r="Q274" i="11"/>
  <c r="N279" i="11"/>
  <c r="Q282" i="11"/>
  <c r="N287" i="11"/>
  <c r="Q290" i="11"/>
  <c r="N295" i="11"/>
  <c r="Q298" i="11"/>
  <c r="O215" i="11"/>
  <c r="O223" i="11"/>
  <c r="O231" i="11"/>
  <c r="O239" i="11"/>
  <c r="O247" i="11"/>
  <c r="O255" i="11"/>
  <c r="O263" i="11"/>
  <c r="O271" i="11"/>
  <c r="L276" i="11"/>
  <c r="O279" i="11"/>
  <c r="L284" i="11"/>
  <c r="O287" i="11"/>
  <c r="L292" i="11"/>
  <c r="O295" i="11"/>
  <c r="L300" i="11"/>
  <c r="P271" i="11"/>
  <c r="L275" i="11"/>
  <c r="M276" i="11"/>
  <c r="P279" i="11"/>
  <c r="L283" i="11"/>
  <c r="M284" i="11"/>
  <c r="P287" i="11"/>
  <c r="L291" i="11"/>
  <c r="M292" i="11"/>
  <c r="P295" i="11"/>
  <c r="L299" i="11"/>
  <c r="M300" i="11"/>
  <c r="N204" i="11"/>
  <c r="M211" i="11"/>
  <c r="N212" i="11"/>
  <c r="L218" i="11"/>
  <c r="M219" i="11"/>
  <c r="N220" i="11"/>
  <c r="L226" i="11"/>
  <c r="M227" i="11"/>
  <c r="N228" i="11"/>
  <c r="L234" i="11"/>
  <c r="M235" i="11"/>
  <c r="N236" i="11"/>
  <c r="L242" i="11"/>
  <c r="M243" i="11"/>
  <c r="N244" i="11"/>
  <c r="L250" i="11"/>
  <c r="M251" i="11"/>
  <c r="N252" i="11"/>
  <c r="L258" i="11"/>
  <c r="M259" i="11"/>
  <c r="N260" i="11"/>
  <c r="L266" i="11"/>
  <c r="M267" i="11"/>
  <c r="N268" i="11"/>
  <c r="L274" i="11"/>
  <c r="M275" i="11"/>
  <c r="N276" i="11"/>
  <c r="L282" i="11"/>
  <c r="M283" i="11"/>
  <c r="N284" i="11"/>
  <c r="O285" i="11"/>
  <c r="L290" i="11"/>
  <c r="M291" i="11"/>
  <c r="N292" i="11"/>
  <c r="O293" i="11"/>
  <c r="L298" i="11"/>
  <c r="M299" i="11"/>
  <c r="N300" i="11"/>
  <c r="O301" i="11"/>
  <c r="N211" i="11"/>
  <c r="M218" i="11"/>
  <c r="N219" i="11"/>
  <c r="M226" i="11"/>
  <c r="N227" i="11"/>
  <c r="M234" i="11"/>
  <c r="N235" i="11"/>
  <c r="M242" i="11"/>
  <c r="N243" i="11"/>
  <c r="M250" i="11"/>
  <c r="N251" i="11"/>
  <c r="M258" i="11"/>
  <c r="N259" i="11"/>
  <c r="M266" i="11"/>
  <c r="N267" i="11"/>
  <c r="O268" i="11"/>
  <c r="M274" i="11"/>
  <c r="N275" i="11"/>
  <c r="O276" i="11"/>
  <c r="M282" i="11"/>
  <c r="N283" i="11"/>
  <c r="O284" i="11"/>
  <c r="M290" i="11"/>
  <c r="N291" i="11"/>
  <c r="O292" i="11"/>
  <c r="M298" i="11"/>
  <c r="N299" i="11"/>
  <c r="O300" i="11"/>
  <c r="N245" i="8"/>
  <c r="M245" i="8"/>
  <c r="M45" i="8"/>
  <c r="O45" i="8"/>
  <c r="M29" i="8"/>
  <c r="M90" i="8"/>
  <c r="N35" i="8"/>
  <c r="N160" i="8"/>
  <c r="M40" i="8"/>
  <c r="O176" i="8"/>
  <c r="M52" i="8"/>
  <c r="M58" i="8"/>
  <c r="N24" i="8"/>
  <c r="O29" i="8"/>
  <c r="M36" i="8"/>
  <c r="N40" i="8"/>
  <c r="M46" i="8"/>
  <c r="N52" i="8"/>
  <c r="N60" i="8"/>
  <c r="N71" i="8"/>
  <c r="M82" i="8"/>
  <c r="N92" i="8"/>
  <c r="N104" i="8"/>
  <c r="M136" i="8"/>
  <c r="O162" i="8"/>
  <c r="M213" i="8"/>
  <c r="M30" i="8"/>
  <c r="N36" i="8"/>
  <c r="O46" i="8"/>
  <c r="N53" i="8"/>
  <c r="O60" i="8"/>
  <c r="N72" i="8"/>
  <c r="O84" i="8"/>
  <c r="O92" i="8"/>
  <c r="O104" i="8"/>
  <c r="N118" i="8"/>
  <c r="N182" i="8"/>
  <c r="O213" i="8"/>
  <c r="O26" i="8"/>
  <c r="O30" i="8"/>
  <c r="O42" i="8"/>
  <c r="M48" i="8"/>
  <c r="O53" i="8"/>
  <c r="O61" i="8"/>
  <c r="O72" i="8"/>
  <c r="M85" i="8"/>
  <c r="O93" i="8"/>
  <c r="M106" i="8"/>
  <c r="N146" i="8"/>
  <c r="O165" i="8"/>
  <c r="M189" i="8"/>
  <c r="M266" i="8"/>
  <c r="N78" i="8"/>
  <c r="N27" i="8"/>
  <c r="M32" i="8"/>
  <c r="N37" i="8"/>
  <c r="N43" i="8"/>
  <c r="N48" i="8"/>
  <c r="M54" i="8"/>
  <c r="N64" i="8"/>
  <c r="M74" i="8"/>
  <c r="O85" i="8"/>
  <c r="N96" i="8"/>
  <c r="M107" i="8"/>
  <c r="M125" i="8"/>
  <c r="N168" i="8"/>
  <c r="O192" i="8"/>
  <c r="O229" i="8"/>
  <c r="M28" i="8"/>
  <c r="N32" i="8"/>
  <c r="O37" i="8"/>
  <c r="M44" i="8"/>
  <c r="O54" i="8"/>
  <c r="O67" i="8"/>
  <c r="M75" i="8"/>
  <c r="N86" i="8"/>
  <c r="O99" i="8"/>
  <c r="N108" i="8"/>
  <c r="O125" i="8"/>
  <c r="N154" i="8"/>
  <c r="O197" i="8"/>
  <c r="N237" i="8"/>
  <c r="O276" i="8"/>
  <c r="N28" i="8"/>
  <c r="M38" i="8"/>
  <c r="N44" i="8"/>
  <c r="O50" i="8"/>
  <c r="N56" i="8"/>
  <c r="O68" i="8"/>
  <c r="N76" i="8"/>
  <c r="N88" i="8"/>
  <c r="O100" i="8"/>
  <c r="O109" i="8"/>
  <c r="O128" i="8"/>
  <c r="N157" i="8"/>
  <c r="N70" i="8"/>
  <c r="O34" i="8"/>
  <c r="O38" i="8"/>
  <c r="N45" i="8"/>
  <c r="N51" i="8"/>
  <c r="O56" i="8"/>
  <c r="M69" i="8"/>
  <c r="O88" i="8"/>
  <c r="N102" i="8"/>
  <c r="N110" i="8"/>
  <c r="N130" i="8"/>
  <c r="O489" i="8"/>
  <c r="M489" i="8"/>
  <c r="N489" i="8"/>
  <c r="O433" i="8"/>
  <c r="N433" i="8"/>
  <c r="M433" i="8"/>
  <c r="O369" i="8"/>
  <c r="N369" i="8"/>
  <c r="M369" i="8"/>
  <c r="O321" i="8"/>
  <c r="M321" i="8"/>
  <c r="N321" i="8"/>
  <c r="N273" i="8"/>
  <c r="M273" i="8"/>
  <c r="O273" i="8"/>
  <c r="M217" i="8"/>
  <c r="O217" i="8"/>
  <c r="N217" i="8"/>
  <c r="N105" i="8"/>
  <c r="O105" i="8"/>
  <c r="M105" i="8"/>
  <c r="N491" i="8"/>
  <c r="M491" i="8"/>
  <c r="O491" i="8"/>
  <c r="N475" i="8"/>
  <c r="M475" i="8"/>
  <c r="O475" i="8"/>
  <c r="N459" i="8"/>
  <c r="M459" i="8"/>
  <c r="O459" i="8"/>
  <c r="N443" i="8"/>
  <c r="M443" i="8"/>
  <c r="O443" i="8"/>
  <c r="N435" i="8"/>
  <c r="M435" i="8"/>
  <c r="O435" i="8"/>
  <c r="N419" i="8"/>
  <c r="M419" i="8"/>
  <c r="O419" i="8"/>
  <c r="N403" i="8"/>
  <c r="M403" i="8"/>
  <c r="O403" i="8"/>
  <c r="N387" i="8"/>
  <c r="M387" i="8"/>
  <c r="O387" i="8"/>
  <c r="N371" i="8"/>
  <c r="M371" i="8"/>
  <c r="O371" i="8"/>
  <c r="N355" i="8"/>
  <c r="M355" i="8"/>
  <c r="O355" i="8"/>
  <c r="N339" i="8"/>
  <c r="M339" i="8"/>
  <c r="O339" i="8"/>
  <c r="N323" i="8"/>
  <c r="M323" i="8"/>
  <c r="O323" i="8"/>
  <c r="N307" i="8"/>
  <c r="M307" i="8"/>
  <c r="O307" i="8"/>
  <c r="N291" i="8"/>
  <c r="M291" i="8"/>
  <c r="O291" i="8"/>
  <c r="N283" i="8"/>
  <c r="M283" i="8"/>
  <c r="O283" i="8"/>
  <c r="O267" i="8"/>
  <c r="M267" i="8"/>
  <c r="N267" i="8"/>
  <c r="O251" i="8"/>
  <c r="N251" i="8"/>
  <c r="M251" i="8"/>
  <c r="O235" i="8"/>
  <c r="N235" i="8"/>
  <c r="M235" i="8"/>
  <c r="O219" i="8"/>
  <c r="N219" i="8"/>
  <c r="O203" i="8"/>
  <c r="M203" i="8"/>
  <c r="N203" i="8"/>
  <c r="O187" i="8"/>
  <c r="N187" i="8"/>
  <c r="O171" i="8"/>
  <c r="N171" i="8"/>
  <c r="M171" i="8"/>
  <c r="O155" i="8"/>
  <c r="N155" i="8"/>
  <c r="M155" i="8"/>
  <c r="N131" i="8"/>
  <c r="M131" i="8"/>
  <c r="O131" i="8"/>
  <c r="O123" i="8"/>
  <c r="N123" i="8"/>
  <c r="M123" i="8"/>
  <c r="M498" i="8"/>
  <c r="O498" i="8"/>
  <c r="O490" i="8"/>
  <c r="N490" i="8"/>
  <c r="M490" i="8"/>
  <c r="N482" i="8"/>
  <c r="O482" i="8"/>
  <c r="M482" i="8"/>
  <c r="M474" i="8"/>
  <c r="O474" i="8"/>
  <c r="N474" i="8"/>
  <c r="O466" i="8"/>
  <c r="N466" i="8"/>
  <c r="M466" i="8"/>
  <c r="O458" i="8"/>
  <c r="N458" i="8"/>
  <c r="M458" i="8"/>
  <c r="N450" i="8"/>
  <c r="M450" i="8"/>
  <c r="O450" i="8"/>
  <c r="M442" i="8"/>
  <c r="O442" i="8"/>
  <c r="N442" i="8"/>
  <c r="O434" i="8"/>
  <c r="N434" i="8"/>
  <c r="M434" i="8"/>
  <c r="O426" i="8"/>
  <c r="M426" i="8"/>
  <c r="N418" i="8"/>
  <c r="O418" i="8"/>
  <c r="M418" i="8"/>
  <c r="M410" i="8"/>
  <c r="O410" i="8"/>
  <c r="O402" i="8"/>
  <c r="M402" i="8"/>
  <c r="N402" i="8"/>
  <c r="O394" i="8"/>
  <c r="N394" i="8"/>
  <c r="M394" i="8"/>
  <c r="N386" i="8"/>
  <c r="M386" i="8"/>
  <c r="O386" i="8"/>
  <c r="M378" i="8"/>
  <c r="N378" i="8"/>
  <c r="O378" i="8"/>
  <c r="N370" i="8"/>
  <c r="O370" i="8"/>
  <c r="M370" i="8"/>
  <c r="O362" i="8"/>
  <c r="M362" i="8"/>
  <c r="N362" i="8"/>
  <c r="O465" i="8"/>
  <c r="N465" i="8"/>
  <c r="M465" i="8"/>
  <c r="O409" i="8"/>
  <c r="M409" i="8"/>
  <c r="N409" i="8"/>
  <c r="O353" i="8"/>
  <c r="N353" i="8"/>
  <c r="M353" i="8"/>
  <c r="O305" i="8"/>
  <c r="N305" i="8"/>
  <c r="M305" i="8"/>
  <c r="N257" i="8"/>
  <c r="M257" i="8"/>
  <c r="O257" i="8"/>
  <c r="M193" i="8"/>
  <c r="O193" i="8"/>
  <c r="N193" i="8"/>
  <c r="O145" i="8"/>
  <c r="N145" i="8"/>
  <c r="M145" i="8"/>
  <c r="N113" i="8"/>
  <c r="O113" i="8"/>
  <c r="M113" i="8"/>
  <c r="N73" i="8"/>
  <c r="O73" i="8"/>
  <c r="M73" i="8"/>
  <c r="O49" i="8"/>
  <c r="N49" i="8"/>
  <c r="M49" i="8"/>
  <c r="O33" i="8"/>
  <c r="N33" i="8"/>
  <c r="M33" i="8"/>
  <c r="O481" i="8"/>
  <c r="M481" i="8"/>
  <c r="N481" i="8"/>
  <c r="O425" i="8"/>
  <c r="M425" i="8"/>
  <c r="N425" i="8"/>
  <c r="O377" i="8"/>
  <c r="N377" i="8"/>
  <c r="M377" i="8"/>
  <c r="O329" i="8"/>
  <c r="M329" i="8"/>
  <c r="N329" i="8"/>
  <c r="N265" i="8"/>
  <c r="M265" i="8"/>
  <c r="O265" i="8"/>
  <c r="M209" i="8"/>
  <c r="N209" i="8"/>
  <c r="O209" i="8"/>
  <c r="O177" i="8"/>
  <c r="N177" i="8"/>
  <c r="M177" i="8"/>
  <c r="N97" i="8"/>
  <c r="O97" i="8"/>
  <c r="M97" i="8"/>
  <c r="M503" i="8"/>
  <c r="O503" i="8"/>
  <c r="N503" i="8"/>
  <c r="M487" i="8"/>
  <c r="N487" i="8"/>
  <c r="O487" i="8"/>
  <c r="M471" i="8"/>
  <c r="O471" i="8"/>
  <c r="N471" i="8"/>
  <c r="M447" i="8"/>
  <c r="O447" i="8"/>
  <c r="N447" i="8"/>
  <c r="M431" i="8"/>
  <c r="N431" i="8"/>
  <c r="O431" i="8"/>
  <c r="M415" i="8"/>
  <c r="O415" i="8"/>
  <c r="N415" i="8"/>
  <c r="M399" i="8"/>
  <c r="N399" i="8"/>
  <c r="O399" i="8"/>
  <c r="M375" i="8"/>
  <c r="O375" i="8"/>
  <c r="N375" i="8"/>
  <c r="M359" i="8"/>
  <c r="O359" i="8"/>
  <c r="M343" i="8"/>
  <c r="O343" i="8"/>
  <c r="N343" i="8"/>
  <c r="M327" i="8"/>
  <c r="N327" i="8"/>
  <c r="O327" i="8"/>
  <c r="M311" i="8"/>
  <c r="O311" i="8"/>
  <c r="N311" i="8"/>
  <c r="M295" i="8"/>
  <c r="O295" i="8"/>
  <c r="N295" i="8"/>
  <c r="M287" i="8"/>
  <c r="O287" i="8"/>
  <c r="M279" i="8"/>
  <c r="O279" i="8"/>
  <c r="N279" i="8"/>
  <c r="O263" i="8"/>
  <c r="N263" i="8"/>
  <c r="M263" i="8"/>
  <c r="N255" i="8"/>
  <c r="M255" i="8"/>
  <c r="O247" i="8"/>
  <c r="M247" i="8"/>
  <c r="O239" i="8"/>
  <c r="M239" i="8"/>
  <c r="N239" i="8"/>
  <c r="M231" i="8"/>
  <c r="N231" i="8"/>
  <c r="O223" i="8"/>
  <c r="N223" i="8"/>
  <c r="M223" i="8"/>
  <c r="N215" i="8"/>
  <c r="M215" i="8"/>
  <c r="O215" i="8"/>
  <c r="O207" i="8"/>
  <c r="N207" i="8"/>
  <c r="M207" i="8"/>
  <c r="O199" i="8"/>
  <c r="N199" i="8"/>
  <c r="M191" i="8"/>
  <c r="O191" i="8"/>
  <c r="N191" i="8"/>
  <c r="M183" i="8"/>
  <c r="N183" i="8"/>
  <c r="O183" i="8"/>
  <c r="M175" i="8"/>
  <c r="N175" i="8"/>
  <c r="M167" i="8"/>
  <c r="N167" i="8"/>
  <c r="O167" i="8"/>
  <c r="M159" i="8"/>
  <c r="O159" i="8"/>
  <c r="N159" i="8"/>
  <c r="M151" i="8"/>
  <c r="N151" i="8"/>
  <c r="O151" i="8"/>
  <c r="M143" i="8"/>
  <c r="O143" i="8"/>
  <c r="N143" i="8"/>
  <c r="M135" i="8"/>
  <c r="N135" i="8"/>
  <c r="O135" i="8"/>
  <c r="M127" i="8"/>
  <c r="O127" i="8"/>
  <c r="N127" i="8"/>
  <c r="M119" i="8"/>
  <c r="N119" i="8"/>
  <c r="O119" i="8"/>
  <c r="O111" i="8"/>
  <c r="N111" i="8"/>
  <c r="M111" i="8"/>
  <c r="M103" i="8"/>
  <c r="O103" i="8"/>
  <c r="M187" i="8"/>
  <c r="N287" i="8"/>
  <c r="O449" i="8"/>
  <c r="N449" i="8"/>
  <c r="M449" i="8"/>
  <c r="O385" i="8"/>
  <c r="M385" i="8"/>
  <c r="N385" i="8"/>
  <c r="O313" i="8"/>
  <c r="N313" i="8"/>
  <c r="M313" i="8"/>
  <c r="N241" i="8"/>
  <c r="M241" i="8"/>
  <c r="O241" i="8"/>
  <c r="O161" i="8"/>
  <c r="N161" i="8"/>
  <c r="M161" i="8"/>
  <c r="M495" i="8"/>
  <c r="N495" i="8"/>
  <c r="O495" i="8"/>
  <c r="M479" i="8"/>
  <c r="O479" i="8"/>
  <c r="M463" i="8"/>
  <c r="N463" i="8"/>
  <c r="O463" i="8"/>
  <c r="M455" i="8"/>
  <c r="O455" i="8"/>
  <c r="N455" i="8"/>
  <c r="M439" i="8"/>
  <c r="O439" i="8"/>
  <c r="N439" i="8"/>
  <c r="M423" i="8"/>
  <c r="O423" i="8"/>
  <c r="N423" i="8"/>
  <c r="M407" i="8"/>
  <c r="O407" i="8"/>
  <c r="N407" i="8"/>
  <c r="M391" i="8"/>
  <c r="O391" i="8"/>
  <c r="N391" i="8"/>
  <c r="M383" i="8"/>
  <c r="O383" i="8"/>
  <c r="N383" i="8"/>
  <c r="M367" i="8"/>
  <c r="N367" i="8"/>
  <c r="O367" i="8"/>
  <c r="M351" i="8"/>
  <c r="O351" i="8"/>
  <c r="N351" i="8"/>
  <c r="M335" i="8"/>
  <c r="N335" i="8"/>
  <c r="O335" i="8"/>
  <c r="M319" i="8"/>
  <c r="O319" i="8"/>
  <c r="N319" i="8"/>
  <c r="M303" i="8"/>
  <c r="N303" i="8"/>
  <c r="O303" i="8"/>
  <c r="O271" i="8"/>
  <c r="N271" i="8"/>
  <c r="M271" i="8"/>
  <c r="M502" i="8"/>
  <c r="O502" i="8"/>
  <c r="N502" i="8"/>
  <c r="M494" i="8"/>
  <c r="N494" i="8"/>
  <c r="O494" i="8"/>
  <c r="M486" i="8"/>
  <c r="O486" i="8"/>
  <c r="N486" i="8"/>
  <c r="M478" i="8"/>
  <c r="N478" i="8"/>
  <c r="O478" i="8"/>
  <c r="M470" i="8"/>
  <c r="N470" i="8"/>
  <c r="O470" i="8"/>
  <c r="M462" i="8"/>
  <c r="O462" i="8"/>
  <c r="N462" i="8"/>
  <c r="M454" i="8"/>
  <c r="O454" i="8"/>
  <c r="N454" i="8"/>
  <c r="M446" i="8"/>
  <c r="N446" i="8"/>
  <c r="O446" i="8"/>
  <c r="M438" i="8"/>
  <c r="O438" i="8"/>
  <c r="N438" i="8"/>
  <c r="M430" i="8"/>
  <c r="N430" i="8"/>
  <c r="O430" i="8"/>
  <c r="M422" i="8"/>
  <c r="O422" i="8"/>
  <c r="N422" i="8"/>
  <c r="M414" i="8"/>
  <c r="N414" i="8"/>
  <c r="O414" i="8"/>
  <c r="M406" i="8"/>
  <c r="O406" i="8"/>
  <c r="N406" i="8"/>
  <c r="M398" i="8"/>
  <c r="O398" i="8"/>
  <c r="N398" i="8"/>
  <c r="M390" i="8"/>
  <c r="O390" i="8"/>
  <c r="N390" i="8"/>
  <c r="M382" i="8"/>
  <c r="N382" i="8"/>
  <c r="O382" i="8"/>
  <c r="M374" i="8"/>
  <c r="O374" i="8"/>
  <c r="N374" i="8"/>
  <c r="M219" i="8"/>
  <c r="N410" i="8"/>
  <c r="O497" i="8"/>
  <c r="N497" i="8"/>
  <c r="M497" i="8"/>
  <c r="O457" i="8"/>
  <c r="M457" i="8"/>
  <c r="N457" i="8"/>
  <c r="O401" i="8"/>
  <c r="N401" i="8"/>
  <c r="M401" i="8"/>
  <c r="O345" i="8"/>
  <c r="N345" i="8"/>
  <c r="O281" i="8"/>
  <c r="N281" i="8"/>
  <c r="M281" i="8"/>
  <c r="M233" i="8"/>
  <c r="O233" i="8"/>
  <c r="N233" i="8"/>
  <c r="O185" i="8"/>
  <c r="N185" i="8"/>
  <c r="M185" i="8"/>
  <c r="O169" i="8"/>
  <c r="N169" i="8"/>
  <c r="M169" i="8"/>
  <c r="O129" i="8"/>
  <c r="N129" i="8"/>
  <c r="M129" i="8"/>
  <c r="N89" i="8"/>
  <c r="O89" i="8"/>
  <c r="N65" i="8"/>
  <c r="O65" i="8"/>
  <c r="M65" i="8"/>
  <c r="O25" i="8"/>
  <c r="N25" i="8"/>
  <c r="M25" i="8"/>
  <c r="M89" i="8"/>
  <c r="O473" i="8"/>
  <c r="N473" i="8"/>
  <c r="M473" i="8"/>
  <c r="O417" i="8"/>
  <c r="N417" i="8"/>
  <c r="M417" i="8"/>
  <c r="O361" i="8"/>
  <c r="M361" i="8"/>
  <c r="N361" i="8"/>
  <c r="O297" i="8"/>
  <c r="M297" i="8"/>
  <c r="N297" i="8"/>
  <c r="N249" i="8"/>
  <c r="M249" i="8"/>
  <c r="O249" i="8"/>
  <c r="M201" i="8"/>
  <c r="O201" i="8"/>
  <c r="N201" i="8"/>
  <c r="O153" i="8"/>
  <c r="N153" i="8"/>
  <c r="O121" i="8"/>
  <c r="N121" i="8"/>
  <c r="M121" i="8"/>
  <c r="N81" i="8"/>
  <c r="O81" i="8"/>
  <c r="M81" i="8"/>
  <c r="N57" i="8"/>
  <c r="O57" i="8"/>
  <c r="O41" i="8"/>
  <c r="N41" i="8"/>
  <c r="M41" i="8"/>
  <c r="O441" i="8"/>
  <c r="N441" i="8"/>
  <c r="M441" i="8"/>
  <c r="O393" i="8"/>
  <c r="M393" i="8"/>
  <c r="N393" i="8"/>
  <c r="O337" i="8"/>
  <c r="N337" i="8"/>
  <c r="M337" i="8"/>
  <c r="O289" i="8"/>
  <c r="M289" i="8"/>
  <c r="N289" i="8"/>
  <c r="M225" i="8"/>
  <c r="N225" i="8"/>
  <c r="O137" i="8"/>
  <c r="N137" i="8"/>
  <c r="M137" i="8"/>
  <c r="N499" i="8"/>
  <c r="M499" i="8"/>
  <c r="O499" i="8"/>
  <c r="N483" i="8"/>
  <c r="M483" i="8"/>
  <c r="O483" i="8"/>
  <c r="N467" i="8"/>
  <c r="M467" i="8"/>
  <c r="O467" i="8"/>
  <c r="N451" i="8"/>
  <c r="M451" i="8"/>
  <c r="O451" i="8"/>
  <c r="N427" i="8"/>
  <c r="M427" i="8"/>
  <c r="O427" i="8"/>
  <c r="N411" i="8"/>
  <c r="M411" i="8"/>
  <c r="O411" i="8"/>
  <c r="N395" i="8"/>
  <c r="M395" i="8"/>
  <c r="O395" i="8"/>
  <c r="N379" i="8"/>
  <c r="M379" i="8"/>
  <c r="O379" i="8"/>
  <c r="N363" i="8"/>
  <c r="M363" i="8"/>
  <c r="O363" i="8"/>
  <c r="N347" i="8"/>
  <c r="M347" i="8"/>
  <c r="O347" i="8"/>
  <c r="N331" i="8"/>
  <c r="M331" i="8"/>
  <c r="N315" i="8"/>
  <c r="M315" i="8"/>
  <c r="O315" i="8"/>
  <c r="N299" i="8"/>
  <c r="M299" i="8"/>
  <c r="O299" i="8"/>
  <c r="O275" i="8"/>
  <c r="N275" i="8"/>
  <c r="M275" i="8"/>
  <c r="O259" i="8"/>
  <c r="N259" i="8"/>
  <c r="M259" i="8"/>
  <c r="O243" i="8"/>
  <c r="N243" i="8"/>
  <c r="M243" i="8"/>
  <c r="O227" i="8"/>
  <c r="N227" i="8"/>
  <c r="M227" i="8"/>
  <c r="O211" i="8"/>
  <c r="N211" i="8"/>
  <c r="M211" i="8"/>
  <c r="O195" i="8"/>
  <c r="N195" i="8"/>
  <c r="M195" i="8"/>
  <c r="N179" i="8"/>
  <c r="O179" i="8"/>
  <c r="M179" i="8"/>
  <c r="N163" i="8"/>
  <c r="M163" i="8"/>
  <c r="O163" i="8"/>
  <c r="N147" i="8"/>
  <c r="O147" i="8"/>
  <c r="O139" i="8"/>
  <c r="N139" i="8"/>
  <c r="M139" i="8"/>
  <c r="O115" i="8"/>
  <c r="N115" i="8"/>
  <c r="M115" i="8"/>
  <c r="O496" i="8"/>
  <c r="N496" i="8"/>
  <c r="M496" i="8"/>
  <c r="O488" i="8"/>
  <c r="N488" i="8"/>
  <c r="M488" i="8"/>
  <c r="O480" i="8"/>
  <c r="N480" i="8"/>
  <c r="M480" i="8"/>
  <c r="O472" i="8"/>
  <c r="N472" i="8"/>
  <c r="M472" i="8"/>
  <c r="O464" i="8"/>
  <c r="N464" i="8"/>
  <c r="O456" i="8"/>
  <c r="N456" i="8"/>
  <c r="M456" i="8"/>
  <c r="O448" i="8"/>
  <c r="N448" i="8"/>
  <c r="M448" i="8"/>
  <c r="O440" i="8"/>
  <c r="N440" i="8"/>
  <c r="M440" i="8"/>
  <c r="O432" i="8"/>
  <c r="N432" i="8"/>
  <c r="M432" i="8"/>
  <c r="O424" i="8"/>
  <c r="N424" i="8"/>
  <c r="M424" i="8"/>
  <c r="O416" i="8"/>
  <c r="N416" i="8"/>
  <c r="M416" i="8"/>
  <c r="O408" i="8"/>
  <c r="N408" i="8"/>
  <c r="M408" i="8"/>
  <c r="O400" i="8"/>
  <c r="N400" i="8"/>
  <c r="O392" i="8"/>
  <c r="N392" i="8"/>
  <c r="O384" i="8"/>
  <c r="N384" i="8"/>
  <c r="M384" i="8"/>
  <c r="O376" i="8"/>
  <c r="N376" i="8"/>
  <c r="O368" i="8"/>
  <c r="N368" i="8"/>
  <c r="O360" i="8"/>
  <c r="N360" i="8"/>
  <c r="M360" i="8"/>
  <c r="O352" i="8"/>
  <c r="N352" i="8"/>
  <c r="M352" i="8"/>
  <c r="O344" i="8"/>
  <c r="N344" i="8"/>
  <c r="O336" i="8"/>
  <c r="N336" i="8"/>
  <c r="O328" i="8"/>
  <c r="N328" i="8"/>
  <c r="M328" i="8"/>
  <c r="O320" i="8"/>
  <c r="N320" i="8"/>
  <c r="M320" i="8"/>
  <c r="O312" i="8"/>
  <c r="N312" i="8"/>
  <c r="M312" i="8"/>
  <c r="O304" i="8"/>
  <c r="N304" i="8"/>
  <c r="O296" i="8"/>
  <c r="N296" i="8"/>
  <c r="M296" i="8"/>
  <c r="O288" i="8"/>
  <c r="N288" i="8"/>
  <c r="M288" i="8"/>
  <c r="O280" i="8"/>
  <c r="N280" i="8"/>
  <c r="M280" i="8"/>
  <c r="M272" i="8"/>
  <c r="N272" i="8"/>
  <c r="M264" i="8"/>
  <c r="O264" i="8"/>
  <c r="M256" i="8"/>
  <c r="O256" i="8"/>
  <c r="N256" i="8"/>
  <c r="M248" i="8"/>
  <c r="N248" i="8"/>
  <c r="M240" i="8"/>
  <c r="O240" i="8"/>
  <c r="N232" i="8"/>
  <c r="M232" i="8"/>
  <c r="N224" i="8"/>
  <c r="M224" i="8"/>
  <c r="O224" i="8"/>
  <c r="N216" i="8"/>
  <c r="M216" i="8"/>
  <c r="O208" i="8"/>
  <c r="M208" i="8"/>
  <c r="M200" i="8"/>
  <c r="N200" i="8"/>
  <c r="O184" i="8"/>
  <c r="N184" i="8"/>
  <c r="O152" i="8"/>
  <c r="N152" i="8"/>
  <c r="O120" i="8"/>
  <c r="N120" i="8"/>
  <c r="O27" i="8"/>
  <c r="O35" i="8"/>
  <c r="O43" i="8"/>
  <c r="O51" i="8"/>
  <c r="M61" i="8"/>
  <c r="O64" i="8"/>
  <c r="N68" i="8"/>
  <c r="O71" i="8"/>
  <c r="N75" i="8"/>
  <c r="M79" i="8"/>
  <c r="N82" i="8"/>
  <c r="M86" i="8"/>
  <c r="M93" i="8"/>
  <c r="O96" i="8"/>
  <c r="N100" i="8"/>
  <c r="N107" i="8"/>
  <c r="O130" i="8"/>
  <c r="N136" i="8"/>
  <c r="M154" i="8"/>
  <c r="M165" i="8"/>
  <c r="N176" i="8"/>
  <c r="M182" i="8"/>
  <c r="O200" i="8"/>
  <c r="M226" i="8"/>
  <c r="O232" i="8"/>
  <c r="O248" i="8"/>
  <c r="N266" i="8"/>
  <c r="N276" i="8"/>
  <c r="M349" i="8"/>
  <c r="N79" i="8"/>
  <c r="M83" i="8"/>
  <c r="O226" i="8"/>
  <c r="M234" i="8"/>
  <c r="N349" i="8"/>
  <c r="M366" i="8"/>
  <c r="O366" i="8"/>
  <c r="M358" i="8"/>
  <c r="O358" i="8"/>
  <c r="M350" i="8"/>
  <c r="N350" i="8"/>
  <c r="M342" i="8"/>
  <c r="O342" i="8"/>
  <c r="M334" i="8"/>
  <c r="O334" i="8"/>
  <c r="N334" i="8"/>
  <c r="M326" i="8"/>
  <c r="O326" i="8"/>
  <c r="N326" i="8"/>
  <c r="M318" i="8"/>
  <c r="N318" i="8"/>
  <c r="O318" i="8"/>
  <c r="M310" i="8"/>
  <c r="O310" i="8"/>
  <c r="N310" i="8"/>
  <c r="M302" i="8"/>
  <c r="N302" i="8"/>
  <c r="M294" i="8"/>
  <c r="O294" i="8"/>
  <c r="M286" i="8"/>
  <c r="N286" i="8"/>
  <c r="M278" i="8"/>
  <c r="O278" i="8"/>
  <c r="N278" i="8"/>
  <c r="O270" i="8"/>
  <c r="N270" i="8"/>
  <c r="M270" i="8"/>
  <c r="O262" i="8"/>
  <c r="N262" i="8"/>
  <c r="O254" i="8"/>
  <c r="N254" i="8"/>
  <c r="O246" i="8"/>
  <c r="N246" i="8"/>
  <c r="M246" i="8"/>
  <c r="O238" i="8"/>
  <c r="N238" i="8"/>
  <c r="N230" i="8"/>
  <c r="O230" i="8"/>
  <c r="M230" i="8"/>
  <c r="N222" i="8"/>
  <c r="O222" i="8"/>
  <c r="N214" i="8"/>
  <c r="M214" i="8"/>
  <c r="N206" i="8"/>
  <c r="M206" i="8"/>
  <c r="O206" i="8"/>
  <c r="N198" i="8"/>
  <c r="M198" i="8"/>
  <c r="O190" i="8"/>
  <c r="M190" i="8"/>
  <c r="O174" i="8"/>
  <c r="M174" i="8"/>
  <c r="O166" i="8"/>
  <c r="N166" i="8"/>
  <c r="O158" i="8"/>
  <c r="M158" i="8"/>
  <c r="O142" i="8"/>
  <c r="M142" i="8"/>
  <c r="O134" i="8"/>
  <c r="N134" i="8"/>
  <c r="O126" i="8"/>
  <c r="M126" i="8"/>
  <c r="M23" i="8"/>
  <c r="M31" i="8"/>
  <c r="M39" i="8"/>
  <c r="M47" i="8"/>
  <c r="M55" i="8"/>
  <c r="N58" i="8"/>
  <c r="M62" i="8"/>
  <c r="N83" i="8"/>
  <c r="M87" i="8"/>
  <c r="N90" i="8"/>
  <c r="M94" i="8"/>
  <c r="M101" i="8"/>
  <c r="N126" i="8"/>
  <c r="O160" i="8"/>
  <c r="M166" i="8"/>
  <c r="N178" i="8"/>
  <c r="N189" i="8"/>
  <c r="N208" i="8"/>
  <c r="O214" i="8"/>
  <c r="N234" i="8"/>
  <c r="M242" i="8"/>
  <c r="N294" i="8"/>
  <c r="M308" i="8"/>
  <c r="M336" i="8"/>
  <c r="O350" i="8"/>
  <c r="N366" i="8"/>
  <c r="O501" i="8"/>
  <c r="N501" i="8"/>
  <c r="M501" i="8"/>
  <c r="O485" i="8"/>
  <c r="M485" i="8"/>
  <c r="O469" i="8"/>
  <c r="N469" i="8"/>
  <c r="M469" i="8"/>
  <c r="O453" i="8"/>
  <c r="M453" i="8"/>
  <c r="O429" i="8"/>
  <c r="M429" i="8"/>
  <c r="N429" i="8"/>
  <c r="O421" i="8"/>
  <c r="N421" i="8"/>
  <c r="O413" i="8"/>
  <c r="M413" i="8"/>
  <c r="O405" i="8"/>
  <c r="N405" i="8"/>
  <c r="M405" i="8"/>
  <c r="O381" i="8"/>
  <c r="N381" i="8"/>
  <c r="M381" i="8"/>
  <c r="O373" i="8"/>
  <c r="N373" i="8"/>
  <c r="M373" i="8"/>
  <c r="O365" i="8"/>
  <c r="M365" i="8"/>
  <c r="N365" i="8"/>
  <c r="O357" i="8"/>
  <c r="M357" i="8"/>
  <c r="O341" i="8"/>
  <c r="N341" i="8"/>
  <c r="O325" i="8"/>
  <c r="N325" i="8"/>
  <c r="O317" i="8"/>
  <c r="N317" i="8"/>
  <c r="O309" i="8"/>
  <c r="N309" i="8"/>
  <c r="M309" i="8"/>
  <c r="O301" i="8"/>
  <c r="M301" i="8"/>
  <c r="N301" i="8"/>
  <c r="O293" i="8"/>
  <c r="M293" i="8"/>
  <c r="N293" i="8"/>
  <c r="O285" i="8"/>
  <c r="N285" i="8"/>
  <c r="M285" i="8"/>
  <c r="O277" i="8"/>
  <c r="N277" i="8"/>
  <c r="O269" i="8"/>
  <c r="N261" i="8"/>
  <c r="M261" i="8"/>
  <c r="O261" i="8"/>
  <c r="N253" i="8"/>
  <c r="M253" i="8"/>
  <c r="N221" i="8"/>
  <c r="M221" i="8"/>
  <c r="N181" i="8"/>
  <c r="M181" i="8"/>
  <c r="N149" i="8"/>
  <c r="M149" i="8"/>
  <c r="N117" i="8"/>
  <c r="M117" i="8"/>
  <c r="N23" i="8"/>
  <c r="M26" i="8"/>
  <c r="N31" i="8"/>
  <c r="M34" i="8"/>
  <c r="N39" i="8"/>
  <c r="M42" i="8"/>
  <c r="N47" i="8"/>
  <c r="M50" i="8"/>
  <c r="N55" i="8"/>
  <c r="M59" i="8"/>
  <c r="N62" i="8"/>
  <c r="M66" i="8"/>
  <c r="O69" i="8"/>
  <c r="O76" i="8"/>
  <c r="N80" i="8"/>
  <c r="N87" i="8"/>
  <c r="M91" i="8"/>
  <c r="N94" i="8"/>
  <c r="M98" i="8"/>
  <c r="O101" i="8"/>
  <c r="O108" i="8"/>
  <c r="N112" i="8"/>
  <c r="N116" i="8"/>
  <c r="M122" i="8"/>
  <c r="M133" i="8"/>
  <c r="N144" i="8"/>
  <c r="M150" i="8"/>
  <c r="M173" i="8"/>
  <c r="O178" i="8"/>
  <c r="M184" i="8"/>
  <c r="M222" i="8"/>
  <c r="M229" i="8"/>
  <c r="N242" i="8"/>
  <c r="O308" i="8"/>
  <c r="M368" i="8"/>
  <c r="M400" i="8"/>
  <c r="N453" i="8"/>
  <c r="O493" i="8"/>
  <c r="M493" i="8"/>
  <c r="N493" i="8"/>
  <c r="O477" i="8"/>
  <c r="M477" i="8"/>
  <c r="O445" i="8"/>
  <c r="N445" i="8"/>
  <c r="M445" i="8"/>
  <c r="O437" i="8"/>
  <c r="N437" i="8"/>
  <c r="M437" i="8"/>
  <c r="N500" i="8"/>
  <c r="O500" i="8"/>
  <c r="M500" i="8"/>
  <c r="N492" i="8"/>
  <c r="O492" i="8"/>
  <c r="N484" i="8"/>
  <c r="O484" i="8"/>
  <c r="M484" i="8"/>
  <c r="N476" i="8"/>
  <c r="M476" i="8"/>
  <c r="O476" i="8"/>
  <c r="N468" i="8"/>
  <c r="M468" i="8"/>
  <c r="N460" i="8"/>
  <c r="M460" i="8"/>
  <c r="O460" i="8"/>
  <c r="N452" i="8"/>
  <c r="O452" i="8"/>
  <c r="N444" i="8"/>
  <c r="M444" i="8"/>
  <c r="N436" i="8"/>
  <c r="M436" i="8"/>
  <c r="N428" i="8"/>
  <c r="O428" i="8"/>
  <c r="M428" i="8"/>
  <c r="N420" i="8"/>
  <c r="O420" i="8"/>
  <c r="M420" i="8"/>
  <c r="N412" i="8"/>
  <c r="M412" i="8"/>
  <c r="O412" i="8"/>
  <c r="N396" i="8"/>
  <c r="O396" i="8"/>
  <c r="M396" i="8"/>
  <c r="N388" i="8"/>
  <c r="O388" i="8"/>
  <c r="M388" i="8"/>
  <c r="N380" i="8"/>
  <c r="M380" i="8"/>
  <c r="O380" i="8"/>
  <c r="N372" i="8"/>
  <c r="O372" i="8"/>
  <c r="N364" i="8"/>
  <c r="O364" i="8"/>
  <c r="M364" i="8"/>
  <c r="N356" i="8"/>
  <c r="O356" i="8"/>
  <c r="M356" i="8"/>
  <c r="N348" i="8"/>
  <c r="M348" i="8"/>
  <c r="O348" i="8"/>
  <c r="N340" i="8"/>
  <c r="O340" i="8"/>
  <c r="M340" i="8"/>
  <c r="N332" i="8"/>
  <c r="O332" i="8"/>
  <c r="N324" i="8"/>
  <c r="O324" i="8"/>
  <c r="M324" i="8"/>
  <c r="N316" i="8"/>
  <c r="M316" i="8"/>
  <c r="N300" i="8"/>
  <c r="O300" i="8"/>
  <c r="N292" i="8"/>
  <c r="O292" i="8"/>
  <c r="M292" i="8"/>
  <c r="N284" i="8"/>
  <c r="M284" i="8"/>
  <c r="M268" i="8"/>
  <c r="O268" i="8"/>
  <c r="M260" i="8"/>
  <c r="O260" i="8"/>
  <c r="M252" i="8"/>
  <c r="O252" i="8"/>
  <c r="N252" i="8"/>
  <c r="M244" i="8"/>
  <c r="N244" i="8"/>
  <c r="O244" i="8"/>
  <c r="O236" i="8"/>
  <c r="N236" i="8"/>
  <c r="M236" i="8"/>
  <c r="O228" i="8"/>
  <c r="N228" i="8"/>
  <c r="N220" i="8"/>
  <c r="M220" i="8"/>
  <c r="N212" i="8"/>
  <c r="M212" i="8"/>
  <c r="O212" i="8"/>
  <c r="N204" i="8"/>
  <c r="M204" i="8"/>
  <c r="O196" i="8"/>
  <c r="M196" i="8"/>
  <c r="N188" i="8"/>
  <c r="M188" i="8"/>
  <c r="O188" i="8"/>
  <c r="N180" i="8"/>
  <c r="M180" i="8"/>
  <c r="N172" i="8"/>
  <c r="M172" i="8"/>
  <c r="O172" i="8"/>
  <c r="N164" i="8"/>
  <c r="M164" i="8"/>
  <c r="N156" i="8"/>
  <c r="M156" i="8"/>
  <c r="O156" i="8"/>
  <c r="N148" i="8"/>
  <c r="M148" i="8"/>
  <c r="N140" i="8"/>
  <c r="M140" i="8"/>
  <c r="O140" i="8"/>
  <c r="N132" i="8"/>
  <c r="M132" i="8"/>
  <c r="N124" i="8"/>
  <c r="M124" i="8"/>
  <c r="O124" i="8"/>
  <c r="N59" i="8"/>
  <c r="M63" i="8"/>
  <c r="N66" i="8"/>
  <c r="M70" i="8"/>
  <c r="O80" i="8"/>
  <c r="N84" i="8"/>
  <c r="N91" i="8"/>
  <c r="M95" i="8"/>
  <c r="N98" i="8"/>
  <c r="M102" i="8"/>
  <c r="M109" i="8"/>
  <c r="O112" i="8"/>
  <c r="O116" i="8"/>
  <c r="N122" i="8"/>
  <c r="N128" i="8"/>
  <c r="O133" i="8"/>
  <c r="O144" i="8"/>
  <c r="N150" i="8"/>
  <c r="M157" i="8"/>
  <c r="N162" i="8"/>
  <c r="M168" i="8"/>
  <c r="N173" i="8"/>
  <c r="N190" i="8"/>
  <c r="N197" i="8"/>
  <c r="M210" i="8"/>
  <c r="O216" i="8"/>
  <c r="O253" i="8"/>
  <c r="M262" i="8"/>
  <c r="M325" i="8"/>
  <c r="M341" i="8"/>
  <c r="M404" i="8"/>
  <c r="M421" i="8"/>
  <c r="N63" i="8"/>
  <c r="M67" i="8"/>
  <c r="N95" i="8"/>
  <c r="M99" i="8"/>
  <c r="M186" i="8"/>
  <c r="O210" i="8"/>
  <c r="M254" i="8"/>
  <c r="N314" i="8"/>
  <c r="N342" i="8"/>
  <c r="N357" i="8"/>
  <c r="M389" i="8"/>
  <c r="O404" i="8"/>
  <c r="M492" i="8"/>
  <c r="N354" i="8"/>
  <c r="M354" i="8"/>
  <c r="M346" i="8"/>
  <c r="O346" i="8"/>
  <c r="N346" i="8"/>
  <c r="O338" i="8"/>
  <c r="M338" i="8"/>
  <c r="O330" i="8"/>
  <c r="N330" i="8"/>
  <c r="N322" i="8"/>
  <c r="M322" i="8"/>
  <c r="N306" i="8"/>
  <c r="M306" i="8"/>
  <c r="O306" i="8"/>
  <c r="O298" i="8"/>
  <c r="N298" i="8"/>
  <c r="N290" i="8"/>
  <c r="O290" i="8"/>
  <c r="M282" i="8"/>
  <c r="O282" i="8"/>
  <c r="N282" i="8"/>
  <c r="O274" i="8"/>
  <c r="M274" i="8"/>
  <c r="O258" i="8"/>
  <c r="N258" i="8"/>
  <c r="M258" i="8"/>
  <c r="O250" i="8"/>
  <c r="M250" i="8"/>
  <c r="N218" i="8"/>
  <c r="M218" i="8"/>
  <c r="O218" i="8"/>
  <c r="O202" i="8"/>
  <c r="M202" i="8"/>
  <c r="M194" i="8"/>
  <c r="N194" i="8"/>
  <c r="O170" i="8"/>
  <c r="N170" i="8"/>
  <c r="O138" i="8"/>
  <c r="N138" i="8"/>
  <c r="O114" i="8"/>
  <c r="N114" i="8"/>
  <c r="N74" i="8"/>
  <c r="M78" i="8"/>
  <c r="N106" i="8"/>
  <c r="M110" i="8"/>
  <c r="M118" i="8"/>
  <c r="O146" i="8"/>
  <c r="M152" i="8"/>
  <c r="O180" i="8"/>
  <c r="N186" i="8"/>
  <c r="N192" i="8"/>
  <c r="O198" i="8"/>
  <c r="M205" i="8"/>
  <c r="O237" i="8"/>
  <c r="O245" i="8"/>
  <c r="N264" i="8"/>
  <c r="O272" i="8"/>
  <c r="O286" i="8"/>
  <c r="M300" i="8"/>
  <c r="O314" i="8"/>
  <c r="M330" i="8"/>
  <c r="M344" i="8"/>
  <c r="N358" i="8"/>
  <c r="M372" i="8"/>
  <c r="N389" i="8"/>
  <c r="N477" i="8"/>
  <c r="M20" i="10"/>
  <c r="Q13" i="10"/>
  <c r="P35" i="10"/>
  <c r="P33" i="10"/>
  <c r="L32" i="10"/>
  <c r="O39" i="10"/>
  <c r="O41" i="10" s="1"/>
  <c r="S38" i="10"/>
  <c r="O37" i="10"/>
  <c r="S36" i="10"/>
  <c r="O35" i="10"/>
  <c r="S34" i="10"/>
  <c r="O33" i="10"/>
  <c r="S32" i="10"/>
  <c r="O31" i="10"/>
  <c r="S30" i="10"/>
  <c r="O29" i="10"/>
  <c r="S28" i="10"/>
  <c r="O27" i="10"/>
  <c r="S26" i="10"/>
  <c r="O25" i="10"/>
  <c r="S24" i="10"/>
  <c r="O23" i="10"/>
  <c r="S22" i="10"/>
  <c r="O21" i="10"/>
  <c r="S20" i="10"/>
  <c r="O19" i="10"/>
  <c r="S18" i="10"/>
  <c r="O17" i="10"/>
  <c r="S16" i="10"/>
  <c r="O15" i="10"/>
  <c r="S14" i="10"/>
  <c r="O13" i="10"/>
  <c r="N39" i="10"/>
  <c r="N41" i="10" s="1"/>
  <c r="R38" i="10"/>
  <c r="N37" i="10"/>
  <c r="R36" i="10"/>
  <c r="N35" i="10"/>
  <c r="R34" i="10"/>
  <c r="N33" i="10"/>
  <c r="R32" i="10"/>
  <c r="N31" i="10"/>
  <c r="R30" i="10"/>
  <c r="N29" i="10"/>
  <c r="R28" i="10"/>
  <c r="N27" i="10"/>
  <c r="R26" i="10"/>
  <c r="N25" i="10"/>
  <c r="R24" i="10"/>
  <c r="N23" i="10"/>
  <c r="R22" i="10"/>
  <c r="N21" i="10"/>
  <c r="R20" i="10"/>
  <c r="N19" i="10"/>
  <c r="R18" i="10"/>
  <c r="N17" i="10"/>
  <c r="R16" i="10"/>
  <c r="N15" i="10"/>
  <c r="R14" i="10"/>
  <c r="N13" i="10"/>
  <c r="M39" i="10"/>
  <c r="M41" i="10" s="1"/>
  <c r="Q20" i="10"/>
  <c r="M17" i="10"/>
  <c r="M15" i="10"/>
  <c r="M13" i="10"/>
  <c r="M37" i="10"/>
  <c r="M35" i="10"/>
  <c r="M33" i="10"/>
  <c r="M31" i="10"/>
  <c r="M29" i="10"/>
  <c r="L39" i="10"/>
  <c r="L41" i="10" s="1"/>
  <c r="L37" i="10"/>
  <c r="L29" i="10"/>
  <c r="L27" i="10"/>
  <c r="P26" i="10"/>
  <c r="L25" i="10"/>
  <c r="L23" i="10"/>
  <c r="L21" i="10"/>
  <c r="L19" i="10"/>
  <c r="L17" i="10"/>
  <c r="L15" i="10"/>
  <c r="L13" i="10"/>
  <c r="M27" i="10"/>
  <c r="M25" i="10"/>
  <c r="P36" i="10"/>
  <c r="L31" i="10"/>
  <c r="S39" i="10"/>
  <c r="S41" i="10" s="1"/>
  <c r="O38" i="10"/>
  <c r="S37" i="10"/>
  <c r="O36" i="10"/>
  <c r="S35" i="10"/>
  <c r="O34" i="10"/>
  <c r="S33" i="10"/>
  <c r="O32" i="10"/>
  <c r="S31" i="10"/>
  <c r="O30" i="10"/>
  <c r="S29" i="10"/>
  <c r="O28" i="10"/>
  <c r="S27" i="10"/>
  <c r="O26" i="10"/>
  <c r="S25" i="10"/>
  <c r="O24" i="10"/>
  <c r="S23" i="10"/>
  <c r="O22" i="10"/>
  <c r="S21" i="10"/>
  <c r="O20" i="10"/>
  <c r="S19" i="10"/>
  <c r="O18" i="10"/>
  <c r="S17" i="10"/>
  <c r="O16" i="10"/>
  <c r="S15" i="10"/>
  <c r="O14" i="10"/>
  <c r="S13" i="10"/>
  <c r="N38" i="10"/>
  <c r="R37" i="10"/>
  <c r="N36" i="10"/>
  <c r="N34" i="10"/>
  <c r="N30" i="10"/>
  <c r="N28" i="10"/>
  <c r="N26" i="10"/>
  <c r="N24" i="10"/>
  <c r="N22" i="10"/>
  <c r="N20" i="10"/>
  <c r="N18" i="10"/>
  <c r="N16" i="10"/>
  <c r="N14" i="10"/>
  <c r="Q39" i="10"/>
  <c r="Q41" i="10" s="1"/>
  <c r="Q17" i="10"/>
  <c r="N269" i="8" l="1"/>
  <c r="N141" i="8"/>
  <c r="N333" i="8"/>
  <c r="M397" i="8"/>
  <c r="N461" i="8"/>
  <c r="M333" i="8"/>
  <c r="O397" i="8"/>
  <c r="N205" i="8"/>
  <c r="M461" i="8"/>
  <c r="O77" i="8"/>
  <c r="M141" i="8"/>
  <c r="M77" i="8"/>
  <c r="N181" i="11"/>
  <c r="O213" i="11"/>
  <c r="Q213" i="11"/>
  <c r="P213" i="11"/>
  <c r="N213" i="11"/>
  <c r="M213" i="11"/>
  <c r="L213" i="11"/>
  <c r="O277" i="11"/>
  <c r="Q277" i="11"/>
  <c r="P277" i="11"/>
  <c r="N277" i="11"/>
  <c r="M277" i="11"/>
  <c r="L277" i="11"/>
  <c r="N208" i="11"/>
  <c r="Q208" i="11"/>
  <c r="P208" i="11"/>
  <c r="O208" i="11"/>
  <c r="M208" i="11"/>
  <c r="L208" i="11"/>
  <c r="N272" i="11"/>
  <c r="Q272" i="11"/>
  <c r="P272" i="11"/>
  <c r="O272" i="11"/>
  <c r="M272" i="11"/>
  <c r="L272" i="11"/>
  <c r="O166" i="11"/>
  <c r="P166" i="11"/>
  <c r="M166" i="11"/>
  <c r="L166" i="11"/>
  <c r="Q166" i="11"/>
  <c r="N137" i="11"/>
  <c r="P137" i="11"/>
  <c r="O137" i="11"/>
  <c r="L137" i="11"/>
  <c r="O209" i="11"/>
  <c r="Q209" i="11"/>
  <c r="P209" i="11"/>
  <c r="N209" i="11"/>
  <c r="M209" i="11"/>
  <c r="L209" i="11"/>
  <c r="O273" i="11"/>
  <c r="M273" i="11"/>
  <c r="L273" i="11"/>
  <c r="Q273" i="11"/>
  <c r="P273" i="11"/>
  <c r="N273" i="11"/>
  <c r="O212" i="11"/>
  <c r="Q212" i="11"/>
  <c r="P212" i="11"/>
  <c r="M212" i="11"/>
  <c r="L212" i="11"/>
  <c r="P276" i="11"/>
  <c r="Q276" i="11"/>
  <c r="O159" i="11"/>
  <c r="Q159" i="11"/>
  <c r="P159" i="11"/>
  <c r="N159" i="11"/>
  <c r="M159" i="11"/>
  <c r="L159" i="11"/>
  <c r="Q223" i="11"/>
  <c r="L223" i="11"/>
  <c r="P223" i="11"/>
  <c r="Q295" i="11"/>
  <c r="L295" i="11"/>
  <c r="O221" i="11"/>
  <c r="Q221" i="11"/>
  <c r="P221" i="11"/>
  <c r="N221" i="11"/>
  <c r="M221" i="11"/>
  <c r="L221" i="11"/>
  <c r="P285" i="11"/>
  <c r="Q285" i="11"/>
  <c r="N285" i="11"/>
  <c r="M285" i="11"/>
  <c r="L285" i="11"/>
  <c r="N216" i="11"/>
  <c r="Q216" i="11"/>
  <c r="P216" i="11"/>
  <c r="O216" i="11"/>
  <c r="M216" i="11"/>
  <c r="L216" i="11"/>
  <c r="N280" i="11"/>
  <c r="Q280" i="11"/>
  <c r="P280" i="11"/>
  <c r="O280" i="11"/>
  <c r="M280" i="11"/>
  <c r="L280" i="11"/>
  <c r="O174" i="11"/>
  <c r="M174" i="11"/>
  <c r="L174" i="11"/>
  <c r="Q174" i="11"/>
  <c r="P174" i="11"/>
  <c r="N145" i="11"/>
  <c r="P145" i="11"/>
  <c r="O145" i="11"/>
  <c r="L145" i="11"/>
  <c r="O217" i="11"/>
  <c r="Q217" i="11"/>
  <c r="P217" i="11"/>
  <c r="N217" i="11"/>
  <c r="M217" i="11"/>
  <c r="L217" i="11"/>
  <c r="L289" i="11"/>
  <c r="Q289" i="11"/>
  <c r="P289" i="11"/>
  <c r="N289" i="11"/>
  <c r="M289" i="11"/>
  <c r="O220" i="11"/>
  <c r="Q220" i="11"/>
  <c r="P220" i="11"/>
  <c r="M220" i="11"/>
  <c r="L220" i="11"/>
  <c r="P284" i="11"/>
  <c r="Q284" i="11"/>
  <c r="O167" i="11"/>
  <c r="Q167" i="11"/>
  <c r="P167" i="11"/>
  <c r="N167" i="11"/>
  <c r="M167" i="11"/>
  <c r="L167" i="11"/>
  <c r="Q231" i="11"/>
  <c r="L231" i="11"/>
  <c r="P231" i="11"/>
  <c r="O229" i="11"/>
  <c r="Q229" i="11"/>
  <c r="P229" i="11"/>
  <c r="N229" i="11"/>
  <c r="M229" i="11"/>
  <c r="L229" i="11"/>
  <c r="P293" i="11"/>
  <c r="N293" i="11"/>
  <c r="M293" i="11"/>
  <c r="L293" i="11"/>
  <c r="Q293" i="11"/>
  <c r="N224" i="11"/>
  <c r="Q224" i="11"/>
  <c r="P224" i="11"/>
  <c r="O224" i="11"/>
  <c r="M224" i="11"/>
  <c r="L224" i="11"/>
  <c r="N288" i="11"/>
  <c r="P288" i="11"/>
  <c r="O288" i="11"/>
  <c r="M288" i="11"/>
  <c r="L288" i="11"/>
  <c r="Q288" i="11"/>
  <c r="O182" i="11"/>
  <c r="M182" i="11"/>
  <c r="L182" i="11"/>
  <c r="Q182" i="11"/>
  <c r="P182" i="11"/>
  <c r="N153" i="11"/>
  <c r="P153" i="11"/>
  <c r="O153" i="11"/>
  <c r="L153" i="11"/>
  <c r="O225" i="11"/>
  <c r="Q225" i="11"/>
  <c r="P225" i="11"/>
  <c r="N225" i="11"/>
  <c r="M225" i="11"/>
  <c r="L225" i="11"/>
  <c r="L297" i="11"/>
  <c r="Q297" i="11"/>
  <c r="P297" i="11"/>
  <c r="N297" i="11"/>
  <c r="M297" i="11"/>
  <c r="O228" i="11"/>
  <c r="Q228" i="11"/>
  <c r="P228" i="11"/>
  <c r="M228" i="11"/>
  <c r="L228" i="11"/>
  <c r="P292" i="11"/>
  <c r="Q292" i="11"/>
  <c r="O175" i="11"/>
  <c r="Q175" i="11"/>
  <c r="P175" i="11"/>
  <c r="N175" i="11"/>
  <c r="M175" i="11"/>
  <c r="L175" i="11"/>
  <c r="Q239" i="11"/>
  <c r="L239" i="11"/>
  <c r="P239" i="11"/>
  <c r="O138" i="11"/>
  <c r="Q138" i="11"/>
  <c r="P138" i="11"/>
  <c r="M138" i="11"/>
  <c r="L138" i="11"/>
  <c r="O237" i="11"/>
  <c r="Q237" i="11"/>
  <c r="P237" i="11"/>
  <c r="N237" i="11"/>
  <c r="M237" i="11"/>
  <c r="L237" i="11"/>
  <c r="P301" i="11"/>
  <c r="M301" i="11"/>
  <c r="L301" i="11"/>
  <c r="Q301" i="11"/>
  <c r="N301" i="11"/>
  <c r="N232" i="11"/>
  <c r="Q232" i="11"/>
  <c r="P232" i="11"/>
  <c r="O232" i="11"/>
  <c r="M232" i="11"/>
  <c r="L232" i="11"/>
  <c r="N296" i="11"/>
  <c r="O296" i="11"/>
  <c r="M296" i="11"/>
  <c r="L296" i="11"/>
  <c r="Q296" i="11"/>
  <c r="P296" i="11"/>
  <c r="Q190" i="11"/>
  <c r="O190" i="11"/>
  <c r="N190" i="11"/>
  <c r="M190" i="11"/>
  <c r="N161" i="11"/>
  <c r="P161" i="11"/>
  <c r="O161" i="11"/>
  <c r="L161" i="11"/>
  <c r="O233" i="11"/>
  <c r="Q233" i="11"/>
  <c r="P233" i="11"/>
  <c r="N233" i="11"/>
  <c r="M233" i="11"/>
  <c r="L233" i="11"/>
  <c r="O236" i="11"/>
  <c r="Q236" i="11"/>
  <c r="P236" i="11"/>
  <c r="M236" i="11"/>
  <c r="L236" i="11"/>
  <c r="P300" i="11"/>
  <c r="Q300" i="11"/>
  <c r="O183" i="11"/>
  <c r="Q183" i="11"/>
  <c r="P183" i="11"/>
  <c r="N183" i="11"/>
  <c r="M183" i="11"/>
  <c r="L183" i="11"/>
  <c r="Q247" i="11"/>
  <c r="L247" i="11"/>
  <c r="P247" i="11"/>
  <c r="P157" i="11"/>
  <c r="O245" i="11"/>
  <c r="Q245" i="11"/>
  <c r="P245" i="11"/>
  <c r="N245" i="11"/>
  <c r="M245" i="11"/>
  <c r="L245" i="11"/>
  <c r="N240" i="11"/>
  <c r="Q240" i="11"/>
  <c r="P240" i="11"/>
  <c r="O240" i="11"/>
  <c r="M240" i="11"/>
  <c r="L240" i="11"/>
  <c r="N169" i="11"/>
  <c r="P169" i="11"/>
  <c r="O169" i="11"/>
  <c r="L169" i="11"/>
  <c r="O241" i="11"/>
  <c r="Q241" i="11"/>
  <c r="P241" i="11"/>
  <c r="N241" i="11"/>
  <c r="M241" i="11"/>
  <c r="L241" i="11"/>
  <c r="O244" i="11"/>
  <c r="Q244" i="11"/>
  <c r="P244" i="11"/>
  <c r="M244" i="11"/>
  <c r="L244" i="11"/>
  <c r="L191" i="11"/>
  <c r="N191" i="11"/>
  <c r="Q255" i="11"/>
  <c r="L255" i="11"/>
  <c r="P255" i="11"/>
  <c r="O253" i="11"/>
  <c r="Q253" i="11"/>
  <c r="P253" i="11"/>
  <c r="N253" i="11"/>
  <c r="M253" i="11"/>
  <c r="L253" i="11"/>
  <c r="N248" i="11"/>
  <c r="Q248" i="11"/>
  <c r="P248" i="11"/>
  <c r="O248" i="11"/>
  <c r="M248" i="11"/>
  <c r="L248" i="11"/>
  <c r="N177" i="11"/>
  <c r="P177" i="11"/>
  <c r="O177" i="11"/>
  <c r="L177" i="11"/>
  <c r="O249" i="11"/>
  <c r="Q249" i="11"/>
  <c r="P249" i="11"/>
  <c r="N249" i="11"/>
  <c r="M249" i="11"/>
  <c r="L249" i="11"/>
  <c r="O252" i="11"/>
  <c r="Q252" i="11"/>
  <c r="P252" i="11"/>
  <c r="M252" i="11"/>
  <c r="L252" i="11"/>
  <c r="P199" i="11"/>
  <c r="O199" i="11"/>
  <c r="Q263" i="11"/>
  <c r="L263" i="11"/>
  <c r="P263" i="11"/>
  <c r="O189" i="11"/>
  <c r="N189" i="11"/>
  <c r="M189" i="11"/>
  <c r="L189" i="11"/>
  <c r="Q189" i="11"/>
  <c r="P189" i="11"/>
  <c r="O261" i="11"/>
  <c r="Q261" i="11"/>
  <c r="P261" i="11"/>
  <c r="N261" i="11"/>
  <c r="M261" i="11"/>
  <c r="L261" i="11"/>
  <c r="N256" i="11"/>
  <c r="Q256" i="11"/>
  <c r="P256" i="11"/>
  <c r="O256" i="11"/>
  <c r="M256" i="11"/>
  <c r="L256" i="11"/>
  <c r="O150" i="11"/>
  <c r="Q150" i="11"/>
  <c r="P150" i="11"/>
  <c r="M150" i="11"/>
  <c r="L150" i="11"/>
  <c r="N185" i="11"/>
  <c r="P185" i="11"/>
  <c r="O185" i="11"/>
  <c r="L185" i="11"/>
  <c r="O257" i="11"/>
  <c r="Q257" i="11"/>
  <c r="P257" i="11"/>
  <c r="N257" i="11"/>
  <c r="M257" i="11"/>
  <c r="L257" i="11"/>
  <c r="Q196" i="11"/>
  <c r="P196" i="11"/>
  <c r="M196" i="11"/>
  <c r="L196" i="11"/>
  <c r="O260" i="11"/>
  <c r="Q260" i="11"/>
  <c r="P260" i="11"/>
  <c r="M260" i="11"/>
  <c r="L260" i="11"/>
  <c r="L207" i="11"/>
  <c r="O207" i="11"/>
  <c r="Q271" i="11"/>
  <c r="L271" i="11"/>
  <c r="O205" i="11"/>
  <c r="Q205" i="11"/>
  <c r="P205" i="11"/>
  <c r="N205" i="11"/>
  <c r="M205" i="11"/>
  <c r="L205" i="11"/>
  <c r="O269" i="11"/>
  <c r="L269" i="11"/>
  <c r="Q269" i="11"/>
  <c r="P269" i="11"/>
  <c r="N269" i="11"/>
  <c r="M269" i="11"/>
  <c r="N200" i="11"/>
  <c r="Q200" i="11"/>
  <c r="P200" i="11"/>
  <c r="O200" i="11"/>
  <c r="M200" i="11"/>
  <c r="L200" i="11"/>
  <c r="N264" i="11"/>
  <c r="Q264" i="11"/>
  <c r="P264" i="11"/>
  <c r="O264" i="11"/>
  <c r="M264" i="11"/>
  <c r="L264" i="11"/>
  <c r="O158" i="11"/>
  <c r="P158" i="11"/>
  <c r="M158" i="11"/>
  <c r="L158" i="11"/>
  <c r="Q158" i="11"/>
  <c r="O193" i="11"/>
  <c r="Q193" i="11"/>
  <c r="P193" i="11"/>
  <c r="N193" i="11"/>
  <c r="M193" i="11"/>
  <c r="L193" i="11"/>
  <c r="O265" i="11"/>
  <c r="Q265" i="11"/>
  <c r="P265" i="11"/>
  <c r="N265" i="11"/>
  <c r="M265" i="11"/>
  <c r="L265" i="11"/>
  <c r="O204" i="11"/>
  <c r="Q204" i="11"/>
  <c r="P204" i="11"/>
  <c r="M204" i="11"/>
  <c r="L204" i="11"/>
  <c r="P268" i="11"/>
  <c r="Q268" i="11"/>
  <c r="M268" i="11"/>
  <c r="L268" i="11"/>
  <c r="Q215" i="11"/>
  <c r="L215" i="11"/>
  <c r="P215" i="11"/>
  <c r="Q287" i="11"/>
  <c r="L287" i="11"/>
  <c r="J12" i="10"/>
  <c r="I12" i="10"/>
  <c r="L12" i="10" s="1"/>
  <c r="H12" i="10"/>
  <c r="S12" i="10" s="1"/>
  <c r="Q12" i="10" l="1"/>
  <c r="M12" i="10"/>
  <c r="K12" i="10"/>
  <c r="O12" i="10"/>
  <c r="P12" i="10"/>
  <c r="N12" i="10"/>
  <c r="R12" i="10"/>
  <c r="J503" i="1"/>
  <c r="I503" i="1"/>
  <c r="H503" i="1"/>
  <c r="J502" i="1"/>
  <c r="I502" i="1"/>
  <c r="H502" i="1"/>
  <c r="J501" i="1"/>
  <c r="I501" i="1"/>
  <c r="H501" i="1"/>
  <c r="J500" i="1"/>
  <c r="I500" i="1"/>
  <c r="H500" i="1"/>
  <c r="J499" i="1"/>
  <c r="I499" i="1"/>
  <c r="H499" i="1"/>
  <c r="J498" i="1"/>
  <c r="I498" i="1"/>
  <c r="H498" i="1"/>
  <c r="J497" i="1"/>
  <c r="I497" i="1"/>
  <c r="H497" i="1"/>
  <c r="J496" i="1"/>
  <c r="I496" i="1"/>
  <c r="H496" i="1"/>
  <c r="J495" i="1"/>
  <c r="I495" i="1"/>
  <c r="H495" i="1"/>
  <c r="J494" i="1"/>
  <c r="I494" i="1"/>
  <c r="H494" i="1"/>
  <c r="J493" i="1"/>
  <c r="I493" i="1"/>
  <c r="H493" i="1"/>
  <c r="J492" i="1"/>
  <c r="I492" i="1"/>
  <c r="H492" i="1"/>
  <c r="J491" i="1"/>
  <c r="I491" i="1"/>
  <c r="H491" i="1"/>
  <c r="J490" i="1"/>
  <c r="I490" i="1"/>
  <c r="H490" i="1"/>
  <c r="J489" i="1"/>
  <c r="I489" i="1"/>
  <c r="H489" i="1"/>
  <c r="J488" i="1"/>
  <c r="I488" i="1"/>
  <c r="H488" i="1"/>
  <c r="J487" i="1"/>
  <c r="I487" i="1"/>
  <c r="H487" i="1"/>
  <c r="J486" i="1"/>
  <c r="I486" i="1"/>
  <c r="H486" i="1"/>
  <c r="J485" i="1"/>
  <c r="I485" i="1"/>
  <c r="H485" i="1"/>
  <c r="J484" i="1"/>
  <c r="I484" i="1"/>
  <c r="H484" i="1"/>
  <c r="J483" i="1"/>
  <c r="I483" i="1"/>
  <c r="H483" i="1"/>
  <c r="J482" i="1"/>
  <c r="I482" i="1"/>
  <c r="H482" i="1"/>
  <c r="J481" i="1"/>
  <c r="I481" i="1"/>
  <c r="H481" i="1"/>
  <c r="J480" i="1"/>
  <c r="I480" i="1"/>
  <c r="H480" i="1"/>
  <c r="J479" i="1"/>
  <c r="I479" i="1"/>
  <c r="H479" i="1"/>
  <c r="J478" i="1"/>
  <c r="I478" i="1"/>
  <c r="H478" i="1"/>
  <c r="J477" i="1"/>
  <c r="I477" i="1"/>
  <c r="H477" i="1"/>
  <c r="J476" i="1"/>
  <c r="I476" i="1"/>
  <c r="H476" i="1"/>
  <c r="J475" i="1"/>
  <c r="I475" i="1"/>
  <c r="H475" i="1"/>
  <c r="J474" i="1"/>
  <c r="I474" i="1"/>
  <c r="H474" i="1"/>
  <c r="J473" i="1"/>
  <c r="I473" i="1"/>
  <c r="H473" i="1"/>
  <c r="J472" i="1"/>
  <c r="I472" i="1"/>
  <c r="H472" i="1"/>
  <c r="J471" i="1"/>
  <c r="I471" i="1"/>
  <c r="H471" i="1"/>
  <c r="J470" i="1"/>
  <c r="I470" i="1"/>
  <c r="H470" i="1"/>
  <c r="J469" i="1"/>
  <c r="I469" i="1"/>
  <c r="H469" i="1"/>
  <c r="J468" i="1"/>
  <c r="I468" i="1"/>
  <c r="H468" i="1"/>
  <c r="J467" i="1"/>
  <c r="I467" i="1"/>
  <c r="H467" i="1"/>
  <c r="J466" i="1"/>
  <c r="I466" i="1"/>
  <c r="H466" i="1"/>
  <c r="J465" i="1"/>
  <c r="I465" i="1"/>
  <c r="H465" i="1"/>
  <c r="J464" i="1"/>
  <c r="I464" i="1"/>
  <c r="H464" i="1"/>
  <c r="J463" i="1"/>
  <c r="I463" i="1"/>
  <c r="H463" i="1"/>
  <c r="J462" i="1"/>
  <c r="I462" i="1"/>
  <c r="H462" i="1"/>
  <c r="J461" i="1"/>
  <c r="I461" i="1"/>
  <c r="H461" i="1"/>
  <c r="J460" i="1"/>
  <c r="I460" i="1"/>
  <c r="H460" i="1"/>
  <c r="J459" i="1"/>
  <c r="I459" i="1"/>
  <c r="H459" i="1"/>
  <c r="J458" i="1"/>
  <c r="I458" i="1"/>
  <c r="H458" i="1"/>
  <c r="J457" i="1"/>
  <c r="I457" i="1"/>
  <c r="H457" i="1"/>
  <c r="J456" i="1"/>
  <c r="I456" i="1"/>
  <c r="H456" i="1"/>
  <c r="J455" i="1"/>
  <c r="I455" i="1"/>
  <c r="H455" i="1"/>
  <c r="J454" i="1"/>
  <c r="I454" i="1"/>
  <c r="H454" i="1"/>
  <c r="J453" i="1"/>
  <c r="I453" i="1"/>
  <c r="H453" i="1"/>
  <c r="J452" i="1"/>
  <c r="I452" i="1"/>
  <c r="H452" i="1"/>
  <c r="J451" i="1"/>
  <c r="I451" i="1"/>
  <c r="H451" i="1"/>
  <c r="J450" i="1"/>
  <c r="I450" i="1"/>
  <c r="H450" i="1"/>
  <c r="J449" i="1"/>
  <c r="I449" i="1"/>
  <c r="H449" i="1"/>
  <c r="J448" i="1"/>
  <c r="I448" i="1"/>
  <c r="H448" i="1"/>
  <c r="J447" i="1"/>
  <c r="I447" i="1"/>
  <c r="H447" i="1"/>
  <c r="J446" i="1"/>
  <c r="I446" i="1"/>
  <c r="H446" i="1"/>
  <c r="J445" i="1"/>
  <c r="I445" i="1"/>
  <c r="H445" i="1"/>
  <c r="J444" i="1"/>
  <c r="I444" i="1"/>
  <c r="H444" i="1"/>
  <c r="J443" i="1"/>
  <c r="I443" i="1"/>
  <c r="H443" i="1"/>
  <c r="J442" i="1"/>
  <c r="I442" i="1"/>
  <c r="H442" i="1"/>
  <c r="J441" i="1"/>
  <c r="I441" i="1"/>
  <c r="H441" i="1"/>
  <c r="J440" i="1"/>
  <c r="I440" i="1"/>
  <c r="H440" i="1"/>
  <c r="J439" i="1"/>
  <c r="I439" i="1"/>
  <c r="H439" i="1"/>
  <c r="J438" i="1"/>
  <c r="I438" i="1"/>
  <c r="H438" i="1"/>
  <c r="J437" i="1"/>
  <c r="I437" i="1"/>
  <c r="H437" i="1"/>
  <c r="J436" i="1"/>
  <c r="I436" i="1"/>
  <c r="H436" i="1"/>
  <c r="J435" i="1"/>
  <c r="I435" i="1"/>
  <c r="H435" i="1"/>
  <c r="J434" i="1"/>
  <c r="I434" i="1"/>
  <c r="H434" i="1"/>
  <c r="J433" i="1"/>
  <c r="I433" i="1"/>
  <c r="H433" i="1"/>
  <c r="J432" i="1"/>
  <c r="I432" i="1"/>
  <c r="H432" i="1"/>
  <c r="J431" i="1"/>
  <c r="I431" i="1"/>
  <c r="H431" i="1"/>
  <c r="J430" i="1"/>
  <c r="I430" i="1"/>
  <c r="H430" i="1"/>
  <c r="J429" i="1"/>
  <c r="I429" i="1"/>
  <c r="H429" i="1"/>
  <c r="J428" i="1"/>
  <c r="I428" i="1"/>
  <c r="H428" i="1"/>
  <c r="J427" i="1"/>
  <c r="I427" i="1"/>
  <c r="H427" i="1"/>
  <c r="J426" i="1"/>
  <c r="I426" i="1"/>
  <c r="H426" i="1"/>
  <c r="J425" i="1"/>
  <c r="I425" i="1"/>
  <c r="H425" i="1"/>
  <c r="J424" i="1"/>
  <c r="I424" i="1"/>
  <c r="H424" i="1"/>
  <c r="J423" i="1"/>
  <c r="I423" i="1"/>
  <c r="H423" i="1"/>
  <c r="J422" i="1"/>
  <c r="I422" i="1"/>
  <c r="H422" i="1"/>
  <c r="J421" i="1"/>
  <c r="I421" i="1"/>
  <c r="H421" i="1"/>
  <c r="J420" i="1"/>
  <c r="I420" i="1"/>
  <c r="H420" i="1"/>
  <c r="J419" i="1"/>
  <c r="I419" i="1"/>
  <c r="H419" i="1"/>
  <c r="J418" i="1"/>
  <c r="I418" i="1"/>
  <c r="H418" i="1"/>
  <c r="J417" i="1"/>
  <c r="I417" i="1"/>
  <c r="H417" i="1"/>
  <c r="J416" i="1"/>
  <c r="I416" i="1"/>
  <c r="H416" i="1"/>
  <c r="J415" i="1"/>
  <c r="I415" i="1"/>
  <c r="H415" i="1"/>
  <c r="J414" i="1"/>
  <c r="I414" i="1"/>
  <c r="H414" i="1"/>
  <c r="J413" i="1"/>
  <c r="I413" i="1"/>
  <c r="H413" i="1"/>
  <c r="J412" i="1"/>
  <c r="I412" i="1"/>
  <c r="H412" i="1"/>
  <c r="J411" i="1"/>
  <c r="I411" i="1"/>
  <c r="H411" i="1"/>
  <c r="J410" i="1"/>
  <c r="I410" i="1"/>
  <c r="H410" i="1"/>
  <c r="J409" i="1"/>
  <c r="I409" i="1"/>
  <c r="H409" i="1"/>
  <c r="J408" i="1"/>
  <c r="I408" i="1"/>
  <c r="H408" i="1"/>
  <c r="J407" i="1"/>
  <c r="I407" i="1"/>
  <c r="H407" i="1"/>
  <c r="J406" i="1"/>
  <c r="I406" i="1"/>
  <c r="H406" i="1"/>
  <c r="J405" i="1"/>
  <c r="I405" i="1"/>
  <c r="H405" i="1"/>
  <c r="J404" i="1"/>
  <c r="I404" i="1"/>
  <c r="H404" i="1"/>
  <c r="J403" i="1"/>
  <c r="I403" i="1"/>
  <c r="H403" i="1"/>
  <c r="J402" i="1"/>
  <c r="I402" i="1"/>
  <c r="H402" i="1"/>
  <c r="J401" i="1"/>
  <c r="I401" i="1"/>
  <c r="H401" i="1"/>
  <c r="J400" i="1"/>
  <c r="I400" i="1"/>
  <c r="H400" i="1"/>
  <c r="J399" i="1"/>
  <c r="I399" i="1"/>
  <c r="H399" i="1"/>
  <c r="J398" i="1"/>
  <c r="I398" i="1"/>
  <c r="H398" i="1"/>
  <c r="J397" i="1"/>
  <c r="I397" i="1"/>
  <c r="H397" i="1"/>
  <c r="J396" i="1"/>
  <c r="I396" i="1"/>
  <c r="H396" i="1"/>
  <c r="J395" i="1"/>
  <c r="I395" i="1"/>
  <c r="H395" i="1"/>
  <c r="J394" i="1"/>
  <c r="I394" i="1"/>
  <c r="H394" i="1"/>
  <c r="J393" i="1"/>
  <c r="I393" i="1"/>
  <c r="H393" i="1"/>
  <c r="J392" i="1"/>
  <c r="I392" i="1"/>
  <c r="H392" i="1"/>
  <c r="J391" i="1"/>
  <c r="I391" i="1"/>
  <c r="H391" i="1"/>
  <c r="J390" i="1"/>
  <c r="I390" i="1"/>
  <c r="H390" i="1"/>
  <c r="J389" i="1"/>
  <c r="I389" i="1"/>
  <c r="H389" i="1"/>
  <c r="J388" i="1"/>
  <c r="I388" i="1"/>
  <c r="H388" i="1"/>
  <c r="J387" i="1"/>
  <c r="I387" i="1"/>
  <c r="H387" i="1"/>
  <c r="J386" i="1"/>
  <c r="I386" i="1"/>
  <c r="H386" i="1"/>
  <c r="J385" i="1"/>
  <c r="I385" i="1"/>
  <c r="H385" i="1"/>
  <c r="J384" i="1"/>
  <c r="I384" i="1"/>
  <c r="H384" i="1"/>
  <c r="J383" i="1"/>
  <c r="I383" i="1"/>
  <c r="H383" i="1"/>
  <c r="J382" i="1"/>
  <c r="I382" i="1"/>
  <c r="H382" i="1"/>
  <c r="J381" i="1"/>
  <c r="I381" i="1"/>
  <c r="H381" i="1"/>
  <c r="J380" i="1"/>
  <c r="I380" i="1"/>
  <c r="H380" i="1"/>
  <c r="J379" i="1"/>
  <c r="I379" i="1"/>
  <c r="H379" i="1"/>
  <c r="J378" i="1"/>
  <c r="I378" i="1"/>
  <c r="H378" i="1"/>
  <c r="J377" i="1"/>
  <c r="I377" i="1"/>
  <c r="H377" i="1"/>
  <c r="J376" i="1"/>
  <c r="I376" i="1"/>
  <c r="H376" i="1"/>
  <c r="J375" i="1"/>
  <c r="I375" i="1"/>
  <c r="H375" i="1"/>
  <c r="J374" i="1"/>
  <c r="I374" i="1"/>
  <c r="H374" i="1"/>
  <c r="J373" i="1"/>
  <c r="I373" i="1"/>
  <c r="H373" i="1"/>
  <c r="J372" i="1"/>
  <c r="I372" i="1"/>
  <c r="H372" i="1"/>
  <c r="J371" i="1"/>
  <c r="I371" i="1"/>
  <c r="H371" i="1"/>
  <c r="J370" i="1"/>
  <c r="I370" i="1"/>
  <c r="H370" i="1"/>
  <c r="J369" i="1"/>
  <c r="I369" i="1"/>
  <c r="H369" i="1"/>
  <c r="J368" i="1"/>
  <c r="I368" i="1"/>
  <c r="H368" i="1"/>
  <c r="J367" i="1"/>
  <c r="I367" i="1"/>
  <c r="H367" i="1"/>
  <c r="J366" i="1"/>
  <c r="I366" i="1"/>
  <c r="H366" i="1"/>
  <c r="J365" i="1"/>
  <c r="I365" i="1"/>
  <c r="H365" i="1"/>
  <c r="J364" i="1"/>
  <c r="I364" i="1"/>
  <c r="H364" i="1"/>
  <c r="J363" i="1"/>
  <c r="I363" i="1"/>
  <c r="H363" i="1"/>
  <c r="J362" i="1"/>
  <c r="I362" i="1"/>
  <c r="H362" i="1"/>
  <c r="J361" i="1"/>
  <c r="I361" i="1"/>
  <c r="H361" i="1"/>
  <c r="J360" i="1"/>
  <c r="I360" i="1"/>
  <c r="H360" i="1"/>
  <c r="J359" i="1"/>
  <c r="I359" i="1"/>
  <c r="H359" i="1"/>
  <c r="J358" i="1"/>
  <c r="I358" i="1"/>
  <c r="H358" i="1"/>
  <c r="J357" i="1"/>
  <c r="I357" i="1"/>
  <c r="H357" i="1"/>
  <c r="J356" i="1"/>
  <c r="I356" i="1"/>
  <c r="H356" i="1"/>
  <c r="J355" i="1"/>
  <c r="I355" i="1"/>
  <c r="H355" i="1"/>
  <c r="J354" i="1"/>
  <c r="I354" i="1"/>
  <c r="H354" i="1"/>
  <c r="J353" i="1"/>
  <c r="I353" i="1"/>
  <c r="H353" i="1"/>
  <c r="J352" i="1"/>
  <c r="I352" i="1"/>
  <c r="H352" i="1"/>
  <c r="J351" i="1"/>
  <c r="I351" i="1"/>
  <c r="H351" i="1"/>
  <c r="J350" i="1"/>
  <c r="I350" i="1"/>
  <c r="H350" i="1"/>
  <c r="J349" i="1"/>
  <c r="I349" i="1"/>
  <c r="H349" i="1"/>
  <c r="J348" i="1"/>
  <c r="I348" i="1"/>
  <c r="H348" i="1"/>
  <c r="J347" i="1"/>
  <c r="I347" i="1"/>
  <c r="H347" i="1"/>
  <c r="J346" i="1"/>
  <c r="I346" i="1"/>
  <c r="H346" i="1"/>
  <c r="J345" i="1"/>
  <c r="I345" i="1"/>
  <c r="H345" i="1"/>
  <c r="J344" i="1"/>
  <c r="I344" i="1"/>
  <c r="H344" i="1"/>
  <c r="J343" i="1"/>
  <c r="I343" i="1"/>
  <c r="H343" i="1"/>
  <c r="J342" i="1"/>
  <c r="I342" i="1"/>
  <c r="H342" i="1"/>
  <c r="J341" i="1"/>
  <c r="I341" i="1"/>
  <c r="H341" i="1"/>
  <c r="J340" i="1"/>
  <c r="I340" i="1"/>
  <c r="H340" i="1"/>
  <c r="J339" i="1"/>
  <c r="I339" i="1"/>
  <c r="H339" i="1"/>
  <c r="J338" i="1"/>
  <c r="I338" i="1"/>
  <c r="H338" i="1"/>
  <c r="J337" i="1"/>
  <c r="I337" i="1"/>
  <c r="H337" i="1"/>
  <c r="J336" i="1"/>
  <c r="I336" i="1"/>
  <c r="H336" i="1"/>
  <c r="J335" i="1"/>
  <c r="I335" i="1"/>
  <c r="H335" i="1"/>
  <c r="J334" i="1"/>
  <c r="I334" i="1"/>
  <c r="H334" i="1"/>
  <c r="J333" i="1"/>
  <c r="I333" i="1"/>
  <c r="H333" i="1"/>
  <c r="J332" i="1"/>
  <c r="I332" i="1"/>
  <c r="H332" i="1"/>
  <c r="J331" i="1"/>
  <c r="I331" i="1"/>
  <c r="H331" i="1"/>
  <c r="J330" i="1"/>
  <c r="I330" i="1"/>
  <c r="H330" i="1"/>
  <c r="J329" i="1"/>
  <c r="I329" i="1"/>
  <c r="H329" i="1"/>
  <c r="J328" i="1"/>
  <c r="I328" i="1"/>
  <c r="H328" i="1"/>
  <c r="J327" i="1"/>
  <c r="I327" i="1"/>
  <c r="H327" i="1"/>
  <c r="J326" i="1"/>
  <c r="I326" i="1"/>
  <c r="H326" i="1"/>
  <c r="J325" i="1"/>
  <c r="I325" i="1"/>
  <c r="H325" i="1"/>
  <c r="J324" i="1"/>
  <c r="I324" i="1"/>
  <c r="H324" i="1"/>
  <c r="J323" i="1"/>
  <c r="I323" i="1"/>
  <c r="H323" i="1"/>
  <c r="J322" i="1"/>
  <c r="I322" i="1"/>
  <c r="H322" i="1"/>
  <c r="J321" i="1"/>
  <c r="I321" i="1"/>
  <c r="H321" i="1"/>
  <c r="J320" i="1"/>
  <c r="I320" i="1"/>
  <c r="H320" i="1"/>
  <c r="J319" i="1"/>
  <c r="I319" i="1"/>
  <c r="H319" i="1"/>
  <c r="J318" i="1"/>
  <c r="I318" i="1"/>
  <c r="H318" i="1"/>
  <c r="J317" i="1"/>
  <c r="I317" i="1"/>
  <c r="H317" i="1"/>
  <c r="J316" i="1"/>
  <c r="I316" i="1"/>
  <c r="H316" i="1"/>
  <c r="J315" i="1"/>
  <c r="I315" i="1"/>
  <c r="H315" i="1"/>
  <c r="J314" i="1"/>
  <c r="I314" i="1"/>
  <c r="H314" i="1"/>
  <c r="J313" i="1"/>
  <c r="I313" i="1"/>
  <c r="H313" i="1"/>
  <c r="J312" i="1"/>
  <c r="I312" i="1"/>
  <c r="H312" i="1"/>
  <c r="J311" i="1"/>
  <c r="I311" i="1"/>
  <c r="H311" i="1"/>
  <c r="J310" i="1"/>
  <c r="I310" i="1"/>
  <c r="H310" i="1"/>
  <c r="J309" i="1"/>
  <c r="I309" i="1"/>
  <c r="H309" i="1"/>
  <c r="J308" i="1"/>
  <c r="I308" i="1"/>
  <c r="H308" i="1"/>
  <c r="J307" i="1"/>
  <c r="I307" i="1"/>
  <c r="H307" i="1"/>
  <c r="J306" i="1"/>
  <c r="I306" i="1"/>
  <c r="H306" i="1"/>
  <c r="J305" i="1"/>
  <c r="I305" i="1"/>
  <c r="H305" i="1"/>
  <c r="J304" i="1"/>
  <c r="I304" i="1"/>
  <c r="H304" i="1"/>
  <c r="J303" i="1"/>
  <c r="I303" i="1"/>
  <c r="H303" i="1"/>
  <c r="J302" i="1"/>
  <c r="I302" i="1"/>
  <c r="H302" i="1"/>
  <c r="J301" i="1"/>
  <c r="I301" i="1"/>
  <c r="H301" i="1"/>
  <c r="J300" i="1"/>
  <c r="I300" i="1"/>
  <c r="H300" i="1"/>
  <c r="J299" i="1"/>
  <c r="I299" i="1"/>
  <c r="H299" i="1"/>
  <c r="J298" i="1"/>
  <c r="I298" i="1"/>
  <c r="H298" i="1"/>
  <c r="J297" i="1"/>
  <c r="I297" i="1"/>
  <c r="H297" i="1"/>
  <c r="J296" i="1"/>
  <c r="I296" i="1"/>
  <c r="H296" i="1"/>
  <c r="J295" i="1"/>
  <c r="I295" i="1"/>
  <c r="H295" i="1"/>
  <c r="J294" i="1"/>
  <c r="I294" i="1"/>
  <c r="H294" i="1"/>
  <c r="J293" i="1"/>
  <c r="I293" i="1"/>
  <c r="H293" i="1"/>
  <c r="J292" i="1"/>
  <c r="I292" i="1"/>
  <c r="H292" i="1"/>
  <c r="J291" i="1"/>
  <c r="I291" i="1"/>
  <c r="H291" i="1"/>
  <c r="J290" i="1"/>
  <c r="I290" i="1"/>
  <c r="H290" i="1"/>
  <c r="J289" i="1"/>
  <c r="I289" i="1"/>
  <c r="H289" i="1"/>
  <c r="J288" i="1"/>
  <c r="I288" i="1"/>
  <c r="H288" i="1"/>
  <c r="J287" i="1"/>
  <c r="I287" i="1"/>
  <c r="H287" i="1"/>
  <c r="J286" i="1"/>
  <c r="I286" i="1"/>
  <c r="H286" i="1"/>
  <c r="J285" i="1"/>
  <c r="I285" i="1"/>
  <c r="H285" i="1"/>
  <c r="J284" i="1"/>
  <c r="I284" i="1"/>
  <c r="H284" i="1"/>
  <c r="J283" i="1"/>
  <c r="I283" i="1"/>
  <c r="H283" i="1"/>
  <c r="J282" i="1"/>
  <c r="I282" i="1"/>
  <c r="H282" i="1"/>
  <c r="J281" i="1"/>
  <c r="I281" i="1"/>
  <c r="H281" i="1"/>
  <c r="J280" i="1"/>
  <c r="I280" i="1"/>
  <c r="H280" i="1"/>
  <c r="J279" i="1"/>
  <c r="I279" i="1"/>
  <c r="H279" i="1"/>
  <c r="J278" i="1"/>
  <c r="I278" i="1"/>
  <c r="H278" i="1"/>
  <c r="J277" i="1"/>
  <c r="I277" i="1"/>
  <c r="H277" i="1"/>
  <c r="J276" i="1"/>
  <c r="I276" i="1"/>
  <c r="H276" i="1"/>
  <c r="J275" i="1"/>
  <c r="I275" i="1"/>
  <c r="H275" i="1"/>
  <c r="J274" i="1"/>
  <c r="I274" i="1"/>
  <c r="H274" i="1"/>
  <c r="J273" i="1"/>
  <c r="I273" i="1"/>
  <c r="H273" i="1"/>
  <c r="J272" i="1"/>
  <c r="I272" i="1"/>
  <c r="H272" i="1"/>
  <c r="J271" i="1"/>
  <c r="I271" i="1"/>
  <c r="H271" i="1"/>
  <c r="J270" i="1"/>
  <c r="I270" i="1"/>
  <c r="H270" i="1"/>
  <c r="J269" i="1"/>
  <c r="I269" i="1"/>
  <c r="H269" i="1"/>
  <c r="J268" i="1"/>
  <c r="I268" i="1"/>
  <c r="H268" i="1"/>
  <c r="J267" i="1"/>
  <c r="I267" i="1"/>
  <c r="H267" i="1"/>
  <c r="J266" i="1"/>
  <c r="I266" i="1"/>
  <c r="H266" i="1"/>
  <c r="J265" i="1"/>
  <c r="I265" i="1"/>
  <c r="H265" i="1"/>
  <c r="J264" i="1"/>
  <c r="I264" i="1"/>
  <c r="H264" i="1"/>
  <c r="J263" i="1"/>
  <c r="I263" i="1"/>
  <c r="H263" i="1"/>
  <c r="J262" i="1"/>
  <c r="I262" i="1"/>
  <c r="H262" i="1"/>
  <c r="J261" i="1"/>
  <c r="I261" i="1"/>
  <c r="H261" i="1"/>
  <c r="J260" i="1"/>
  <c r="I260" i="1"/>
  <c r="H260" i="1"/>
  <c r="J259" i="1"/>
  <c r="I259" i="1"/>
  <c r="H259" i="1"/>
  <c r="J258" i="1"/>
  <c r="I258" i="1"/>
  <c r="H258" i="1"/>
  <c r="J257" i="1"/>
  <c r="I257" i="1"/>
  <c r="H257" i="1"/>
  <c r="J256" i="1"/>
  <c r="I256" i="1"/>
  <c r="H256" i="1"/>
  <c r="J255" i="1"/>
  <c r="I255" i="1"/>
  <c r="H255" i="1"/>
  <c r="J254" i="1"/>
  <c r="I254" i="1"/>
  <c r="H254" i="1"/>
  <c r="J253" i="1"/>
  <c r="I253" i="1"/>
  <c r="H253" i="1"/>
  <c r="J252" i="1"/>
  <c r="I252" i="1"/>
  <c r="H252" i="1"/>
  <c r="J251" i="1"/>
  <c r="I251" i="1"/>
  <c r="H251" i="1"/>
  <c r="J250" i="1"/>
  <c r="I250" i="1"/>
  <c r="H250" i="1"/>
  <c r="J249" i="1"/>
  <c r="I249" i="1"/>
  <c r="H249" i="1"/>
  <c r="J248" i="1"/>
  <c r="I248" i="1"/>
  <c r="H248" i="1"/>
  <c r="J247" i="1"/>
  <c r="I247" i="1"/>
  <c r="H247" i="1"/>
  <c r="J246" i="1"/>
  <c r="I246" i="1"/>
  <c r="H246" i="1"/>
  <c r="J245" i="1"/>
  <c r="I245" i="1"/>
  <c r="H245" i="1"/>
  <c r="J244" i="1"/>
  <c r="I244" i="1"/>
  <c r="H244" i="1"/>
  <c r="J243" i="1"/>
  <c r="I243" i="1"/>
  <c r="H243" i="1"/>
  <c r="J242" i="1"/>
  <c r="I242" i="1"/>
  <c r="H242" i="1"/>
  <c r="J241" i="1"/>
  <c r="I241" i="1"/>
  <c r="H241" i="1"/>
  <c r="J240" i="1"/>
  <c r="I240" i="1"/>
  <c r="H240" i="1"/>
  <c r="J239" i="1"/>
  <c r="I239" i="1"/>
  <c r="H239" i="1"/>
  <c r="J238" i="1"/>
  <c r="I238" i="1"/>
  <c r="H238" i="1"/>
  <c r="J237" i="1"/>
  <c r="I237" i="1"/>
  <c r="H237" i="1"/>
  <c r="J236" i="1"/>
  <c r="I236" i="1"/>
  <c r="H236" i="1"/>
  <c r="J235" i="1"/>
  <c r="I235" i="1"/>
  <c r="H235" i="1"/>
  <c r="J234" i="1"/>
  <c r="I234" i="1"/>
  <c r="H234" i="1"/>
  <c r="J233" i="1"/>
  <c r="I233" i="1"/>
  <c r="H233" i="1"/>
  <c r="J232" i="1"/>
  <c r="I232" i="1"/>
  <c r="H232" i="1"/>
  <c r="J231" i="1"/>
  <c r="I231" i="1"/>
  <c r="H231" i="1"/>
  <c r="J230" i="1"/>
  <c r="I230" i="1"/>
  <c r="H230" i="1"/>
  <c r="J229" i="1"/>
  <c r="I229" i="1"/>
  <c r="H229" i="1"/>
  <c r="J228" i="1"/>
  <c r="I228" i="1"/>
  <c r="H228" i="1"/>
  <c r="J227" i="1"/>
  <c r="I227" i="1"/>
  <c r="H227" i="1"/>
  <c r="J226" i="1"/>
  <c r="I226" i="1"/>
  <c r="H226" i="1"/>
  <c r="J225" i="1"/>
  <c r="I225" i="1"/>
  <c r="H225" i="1"/>
  <c r="J224" i="1"/>
  <c r="I224" i="1"/>
  <c r="H224" i="1"/>
  <c r="J223" i="1"/>
  <c r="I223" i="1"/>
  <c r="H223" i="1"/>
  <c r="J222" i="1"/>
  <c r="I222" i="1"/>
  <c r="H222" i="1"/>
  <c r="J221" i="1"/>
  <c r="I221" i="1"/>
  <c r="H221" i="1"/>
  <c r="J220" i="1"/>
  <c r="I220" i="1"/>
  <c r="H220" i="1"/>
  <c r="J219" i="1"/>
  <c r="I219" i="1"/>
  <c r="H219" i="1"/>
  <c r="J218" i="1"/>
  <c r="I218" i="1"/>
  <c r="H218" i="1"/>
  <c r="J217" i="1"/>
  <c r="I217" i="1"/>
  <c r="H217" i="1"/>
  <c r="J216" i="1"/>
  <c r="I216" i="1"/>
  <c r="H216" i="1"/>
  <c r="J215" i="1"/>
  <c r="I215" i="1"/>
  <c r="H215" i="1"/>
  <c r="J214" i="1"/>
  <c r="I214" i="1"/>
  <c r="H214" i="1"/>
  <c r="J213" i="1"/>
  <c r="I213" i="1"/>
  <c r="H213" i="1"/>
  <c r="J212" i="1"/>
  <c r="I212" i="1"/>
  <c r="H212" i="1"/>
  <c r="J211" i="1"/>
  <c r="I211" i="1"/>
  <c r="H211" i="1"/>
  <c r="J210" i="1"/>
  <c r="I210" i="1"/>
  <c r="H210" i="1"/>
  <c r="J209" i="1"/>
  <c r="I209" i="1"/>
  <c r="H209" i="1"/>
  <c r="J208" i="1"/>
  <c r="I208" i="1"/>
  <c r="H208" i="1"/>
  <c r="J207" i="1"/>
  <c r="I207" i="1"/>
  <c r="H207" i="1"/>
  <c r="J206" i="1"/>
  <c r="I206" i="1"/>
  <c r="H206" i="1"/>
  <c r="J205" i="1"/>
  <c r="I205" i="1"/>
  <c r="H205" i="1"/>
  <c r="J204" i="1"/>
  <c r="I204" i="1"/>
  <c r="H204" i="1"/>
  <c r="J203" i="1"/>
  <c r="I203" i="1"/>
  <c r="H203" i="1"/>
  <c r="J202" i="1"/>
  <c r="I202" i="1"/>
  <c r="H202" i="1"/>
  <c r="J201" i="1"/>
  <c r="I201" i="1"/>
  <c r="H201" i="1"/>
  <c r="J200" i="1"/>
  <c r="I200" i="1"/>
  <c r="H200" i="1"/>
  <c r="J199" i="1"/>
  <c r="I199" i="1"/>
  <c r="H199" i="1"/>
  <c r="J198" i="1"/>
  <c r="I198" i="1"/>
  <c r="H198" i="1"/>
  <c r="J197" i="1"/>
  <c r="I197" i="1"/>
  <c r="H197" i="1"/>
  <c r="J196" i="1"/>
  <c r="I196" i="1"/>
  <c r="H196" i="1"/>
  <c r="J195" i="1"/>
  <c r="I195" i="1"/>
  <c r="H195" i="1"/>
  <c r="J194" i="1"/>
  <c r="I194" i="1"/>
  <c r="H194" i="1"/>
  <c r="J193" i="1"/>
  <c r="I193" i="1"/>
  <c r="H193" i="1"/>
  <c r="J192" i="1"/>
  <c r="I192" i="1"/>
  <c r="H192" i="1"/>
  <c r="J191" i="1"/>
  <c r="I191" i="1"/>
  <c r="H191" i="1"/>
  <c r="J190" i="1"/>
  <c r="I190" i="1"/>
  <c r="H190" i="1"/>
  <c r="J189" i="1"/>
  <c r="I189" i="1"/>
  <c r="H189" i="1"/>
  <c r="J188" i="1"/>
  <c r="I188" i="1"/>
  <c r="H188" i="1"/>
  <c r="J187" i="1"/>
  <c r="I187" i="1"/>
  <c r="H187" i="1"/>
  <c r="J186" i="1"/>
  <c r="I186" i="1"/>
  <c r="H186" i="1"/>
  <c r="J185" i="1"/>
  <c r="I185" i="1"/>
  <c r="H185" i="1"/>
  <c r="J184" i="1"/>
  <c r="I184" i="1"/>
  <c r="H184" i="1"/>
  <c r="J183" i="1"/>
  <c r="I183" i="1"/>
  <c r="H183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3" i="1"/>
  <c r="I163" i="1"/>
  <c r="H163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J151" i="1"/>
  <c r="I151" i="1"/>
  <c r="H151" i="1"/>
  <c r="J150" i="1"/>
  <c r="I150" i="1"/>
  <c r="H150" i="1"/>
  <c r="J149" i="1"/>
  <c r="I149" i="1"/>
  <c r="H149" i="1"/>
  <c r="J148" i="1"/>
  <c r="I148" i="1"/>
  <c r="H148" i="1"/>
  <c r="J147" i="1"/>
  <c r="I147" i="1"/>
  <c r="H147" i="1"/>
  <c r="J146" i="1"/>
  <c r="I146" i="1"/>
  <c r="H146" i="1"/>
  <c r="J145" i="1"/>
  <c r="I145" i="1"/>
  <c r="H145" i="1"/>
  <c r="J144" i="1"/>
  <c r="I144" i="1"/>
  <c r="H144" i="1"/>
  <c r="J143" i="1"/>
  <c r="I143" i="1"/>
  <c r="H143" i="1"/>
  <c r="J142" i="1"/>
  <c r="I142" i="1"/>
  <c r="H142" i="1"/>
  <c r="J141" i="1"/>
  <c r="I141" i="1"/>
  <c r="H141" i="1"/>
  <c r="J140" i="1"/>
  <c r="I140" i="1"/>
  <c r="H140" i="1"/>
  <c r="J139" i="1"/>
  <c r="I139" i="1"/>
  <c r="H139" i="1"/>
  <c r="J138" i="1"/>
  <c r="I138" i="1"/>
  <c r="H138" i="1"/>
  <c r="J137" i="1"/>
  <c r="I137" i="1"/>
  <c r="H137" i="1"/>
  <c r="J136" i="1"/>
  <c r="I136" i="1"/>
  <c r="H136" i="1"/>
  <c r="J135" i="1"/>
  <c r="I135" i="1"/>
  <c r="H135" i="1"/>
  <c r="J134" i="1"/>
  <c r="I134" i="1"/>
  <c r="H134" i="1"/>
  <c r="J133" i="1"/>
  <c r="I133" i="1"/>
  <c r="H133" i="1"/>
  <c r="J132" i="1"/>
  <c r="I132" i="1"/>
  <c r="H132" i="1"/>
  <c r="J131" i="1"/>
  <c r="I131" i="1"/>
  <c r="H131" i="1"/>
  <c r="J130" i="1"/>
  <c r="I130" i="1"/>
  <c r="H130" i="1"/>
  <c r="J129" i="1"/>
  <c r="I129" i="1"/>
  <c r="H129" i="1"/>
  <c r="J128" i="1"/>
  <c r="I128" i="1"/>
  <c r="H128" i="1"/>
  <c r="J127" i="1"/>
  <c r="I127" i="1"/>
  <c r="H127" i="1"/>
  <c r="J126" i="1"/>
  <c r="I126" i="1"/>
  <c r="H126" i="1"/>
  <c r="J125" i="1"/>
  <c r="I125" i="1"/>
  <c r="H125" i="1"/>
  <c r="J124" i="1"/>
  <c r="I124" i="1"/>
  <c r="H124" i="1"/>
  <c r="J123" i="1"/>
  <c r="I123" i="1"/>
  <c r="H123" i="1"/>
  <c r="J122" i="1"/>
  <c r="I122" i="1"/>
  <c r="H122" i="1"/>
  <c r="J121" i="1"/>
  <c r="I121" i="1"/>
  <c r="H121" i="1"/>
  <c r="J120" i="1"/>
  <c r="I120" i="1"/>
  <c r="H120" i="1"/>
  <c r="J119" i="1"/>
  <c r="I119" i="1"/>
  <c r="H119" i="1"/>
  <c r="J118" i="1"/>
  <c r="I118" i="1"/>
  <c r="H118" i="1"/>
  <c r="J117" i="1"/>
  <c r="I117" i="1"/>
  <c r="H117" i="1"/>
  <c r="J116" i="1"/>
  <c r="I116" i="1"/>
  <c r="H116" i="1"/>
  <c r="J115" i="1"/>
  <c r="I115" i="1"/>
  <c r="H115" i="1"/>
  <c r="J114" i="1"/>
  <c r="I114" i="1"/>
  <c r="H114" i="1"/>
  <c r="J113" i="1"/>
  <c r="I113" i="1"/>
  <c r="H113" i="1"/>
  <c r="J112" i="1"/>
  <c r="I112" i="1"/>
  <c r="H112" i="1"/>
  <c r="J111" i="1"/>
  <c r="I111" i="1"/>
  <c r="H111" i="1"/>
  <c r="J110" i="1"/>
  <c r="I110" i="1"/>
  <c r="H110" i="1"/>
  <c r="J109" i="1"/>
  <c r="I109" i="1"/>
  <c r="H109" i="1"/>
  <c r="J108" i="1"/>
  <c r="I108" i="1"/>
  <c r="H108" i="1"/>
  <c r="J107" i="1"/>
  <c r="I107" i="1"/>
  <c r="H107" i="1"/>
  <c r="J106" i="1"/>
  <c r="I106" i="1"/>
  <c r="H106" i="1"/>
  <c r="J105" i="1"/>
  <c r="I105" i="1"/>
  <c r="H105" i="1"/>
  <c r="J104" i="1"/>
  <c r="I104" i="1"/>
  <c r="H104" i="1"/>
  <c r="J103" i="1"/>
  <c r="I103" i="1"/>
  <c r="H103" i="1"/>
  <c r="J102" i="1"/>
  <c r="I102" i="1"/>
  <c r="H102" i="1"/>
  <c r="J101" i="1"/>
  <c r="I101" i="1"/>
  <c r="H101" i="1"/>
  <c r="J100" i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 l="1"/>
  <c r="I22" i="1"/>
  <c r="H22" i="1"/>
  <c r="K24" i="1" l="1"/>
  <c r="K29" i="1"/>
  <c r="L29" i="1" s="1"/>
  <c r="K32" i="1"/>
  <c r="K37" i="1"/>
  <c r="L37" i="1" s="1"/>
  <c r="K40" i="1"/>
  <c r="K45" i="1"/>
  <c r="L45" i="1" s="1"/>
  <c r="K48" i="1"/>
  <c r="K53" i="1"/>
  <c r="L53" i="1" s="1"/>
  <c r="K61" i="1"/>
  <c r="K69" i="1"/>
  <c r="L69" i="1" s="1"/>
  <c r="K77" i="1"/>
  <c r="L77" i="1" s="1"/>
  <c r="K85" i="1"/>
  <c r="L85" i="1" s="1"/>
  <c r="K93" i="1"/>
  <c r="L93" i="1" s="1"/>
  <c r="K101" i="1"/>
  <c r="L101" i="1" s="1"/>
  <c r="K125" i="1"/>
  <c r="L125" i="1" s="1"/>
  <c r="K141" i="1"/>
  <c r="L141" i="1" s="1"/>
  <c r="K149" i="1"/>
  <c r="L149" i="1" s="1"/>
  <c r="K157" i="1"/>
  <c r="L157" i="1" s="1"/>
  <c r="K165" i="1"/>
  <c r="L165" i="1" s="1"/>
  <c r="K173" i="1"/>
  <c r="L173" i="1" s="1"/>
  <c r="K181" i="1"/>
  <c r="L181" i="1" s="1"/>
  <c r="K189" i="1"/>
  <c r="L189" i="1" s="1"/>
  <c r="K197" i="1"/>
  <c r="L197" i="1" s="1"/>
  <c r="K205" i="1"/>
  <c r="L205" i="1" s="1"/>
  <c r="K213" i="1"/>
  <c r="L213" i="1" s="1"/>
  <c r="K221" i="1"/>
  <c r="L221" i="1" s="1"/>
  <c r="K269" i="1"/>
  <c r="K277" i="1"/>
  <c r="K333" i="1"/>
  <c r="K341" i="1"/>
  <c r="K397" i="1"/>
  <c r="K52" i="1" l="1"/>
  <c r="K44" i="1"/>
  <c r="K36" i="1"/>
  <c r="K28" i="1"/>
  <c r="K423" i="1"/>
  <c r="O423" i="1" s="1"/>
  <c r="K391" i="1"/>
  <c r="K367" i="1"/>
  <c r="O367" i="1" s="1"/>
  <c r="K343" i="1"/>
  <c r="O343" i="1" s="1"/>
  <c r="K335" i="1"/>
  <c r="K327" i="1"/>
  <c r="K319" i="1"/>
  <c r="K311" i="1"/>
  <c r="K303" i="1"/>
  <c r="M303" i="1" s="1"/>
  <c r="K295" i="1"/>
  <c r="K287" i="1"/>
  <c r="O287" i="1" s="1"/>
  <c r="K279" i="1"/>
  <c r="M279" i="1" s="1"/>
  <c r="K271" i="1"/>
  <c r="K263" i="1"/>
  <c r="K255" i="1"/>
  <c r="K247" i="1"/>
  <c r="K239" i="1"/>
  <c r="L239" i="1" s="1"/>
  <c r="K231" i="1"/>
  <c r="K223" i="1"/>
  <c r="O223" i="1" s="1"/>
  <c r="K215" i="1"/>
  <c r="O215" i="1" s="1"/>
  <c r="K207" i="1"/>
  <c r="K199" i="1"/>
  <c r="K191" i="1"/>
  <c r="K183" i="1"/>
  <c r="K175" i="1"/>
  <c r="P175" i="1" s="1"/>
  <c r="K167" i="1"/>
  <c r="K159" i="1"/>
  <c r="O159" i="1" s="1"/>
  <c r="K151" i="1"/>
  <c r="M151" i="1" s="1"/>
  <c r="K143" i="1"/>
  <c r="K135" i="1"/>
  <c r="K127" i="1"/>
  <c r="K119" i="1"/>
  <c r="K111" i="1"/>
  <c r="P111" i="1" s="1"/>
  <c r="K103" i="1"/>
  <c r="K95" i="1"/>
  <c r="M95" i="1" s="1"/>
  <c r="K87" i="1"/>
  <c r="O87" i="1" s="1"/>
  <c r="K79" i="1"/>
  <c r="K75" i="1"/>
  <c r="K63" i="1"/>
  <c r="K463" i="1"/>
  <c r="O463" i="1" s="1"/>
  <c r="K439" i="1"/>
  <c r="O439" i="1" s="1"/>
  <c r="K375" i="1"/>
  <c r="K495" i="1"/>
  <c r="L495" i="1" s="1"/>
  <c r="K431" i="1"/>
  <c r="P431" i="1" s="1"/>
  <c r="K415" i="1"/>
  <c r="K399" i="1"/>
  <c r="K383" i="1"/>
  <c r="K351" i="1"/>
  <c r="K447" i="1"/>
  <c r="O447" i="1" s="1"/>
  <c r="K407" i="1"/>
  <c r="K359" i="1"/>
  <c r="O359" i="1" s="1"/>
  <c r="K489" i="1"/>
  <c r="L489" i="1" s="1"/>
  <c r="K465" i="1"/>
  <c r="L465" i="1" s="1"/>
  <c r="K449" i="1"/>
  <c r="L449" i="1" s="1"/>
  <c r="K441" i="1"/>
  <c r="L441" i="1" s="1"/>
  <c r="K425" i="1"/>
  <c r="L425" i="1" s="1"/>
  <c r="K417" i="1"/>
  <c r="L417" i="1" s="1"/>
  <c r="K500" i="1"/>
  <c r="O500" i="1" s="1"/>
  <c r="K496" i="1"/>
  <c r="L496" i="1" s="1"/>
  <c r="K492" i="1"/>
  <c r="L492" i="1" s="1"/>
  <c r="K488" i="1"/>
  <c r="M488" i="1" s="1"/>
  <c r="K484" i="1"/>
  <c r="L484" i="1" s="1"/>
  <c r="K485" i="1"/>
  <c r="M485" i="1" s="1"/>
  <c r="K469" i="1"/>
  <c r="M469" i="1" s="1"/>
  <c r="K453" i="1"/>
  <c r="M453" i="1" s="1"/>
  <c r="K445" i="1"/>
  <c r="M445" i="1" s="1"/>
  <c r="K429" i="1"/>
  <c r="M429" i="1" s="1"/>
  <c r="K409" i="1"/>
  <c r="L409" i="1" s="1"/>
  <c r="K503" i="1"/>
  <c r="L503" i="1" s="1"/>
  <c r="K479" i="1"/>
  <c r="O479" i="1" s="1"/>
  <c r="K443" i="1"/>
  <c r="O443" i="1" s="1"/>
  <c r="K435" i="1"/>
  <c r="O435" i="1" s="1"/>
  <c r="K427" i="1"/>
  <c r="O427" i="1" s="1"/>
  <c r="K419" i="1"/>
  <c r="O419" i="1" s="1"/>
  <c r="K411" i="1"/>
  <c r="L411" i="1" s="1"/>
  <c r="K403" i="1"/>
  <c r="L403" i="1" s="1"/>
  <c r="K395" i="1"/>
  <c r="O395" i="1" s="1"/>
  <c r="K387" i="1"/>
  <c r="L387" i="1" s="1"/>
  <c r="K481" i="1"/>
  <c r="L481" i="1" s="1"/>
  <c r="K491" i="1"/>
  <c r="L491" i="1" s="1"/>
  <c r="K475" i="1"/>
  <c r="O475" i="1" s="1"/>
  <c r="K451" i="1"/>
  <c r="O451" i="1" s="1"/>
  <c r="K487" i="1"/>
  <c r="L487" i="1" s="1"/>
  <c r="K471" i="1"/>
  <c r="L471" i="1" s="1"/>
  <c r="K459" i="1"/>
  <c r="O459" i="1" s="1"/>
  <c r="K502" i="1"/>
  <c r="L502" i="1" s="1"/>
  <c r="K494" i="1"/>
  <c r="L494" i="1" s="1"/>
  <c r="K490" i="1"/>
  <c r="O490" i="1" s="1"/>
  <c r="K482" i="1"/>
  <c r="O482" i="1" s="1"/>
  <c r="K478" i="1"/>
  <c r="L478" i="1" s="1"/>
  <c r="K474" i="1"/>
  <c r="L474" i="1" s="1"/>
  <c r="K470" i="1"/>
  <c r="L470" i="1" s="1"/>
  <c r="K466" i="1"/>
  <c r="O466" i="1" s="1"/>
  <c r="K462" i="1"/>
  <c r="O462" i="1" s="1"/>
  <c r="K458" i="1"/>
  <c r="L458" i="1" s="1"/>
  <c r="K454" i="1"/>
  <c r="L454" i="1" s="1"/>
  <c r="K450" i="1"/>
  <c r="O450" i="1" s="1"/>
  <c r="K446" i="1"/>
  <c r="O446" i="1" s="1"/>
  <c r="K442" i="1"/>
  <c r="O442" i="1" s="1"/>
  <c r="K438" i="1"/>
  <c r="O438" i="1" s="1"/>
  <c r="K434" i="1"/>
  <c r="O434" i="1" s="1"/>
  <c r="K430" i="1"/>
  <c r="O430" i="1" s="1"/>
  <c r="K426" i="1"/>
  <c r="O426" i="1" s="1"/>
  <c r="K422" i="1"/>
  <c r="O422" i="1" s="1"/>
  <c r="K418" i="1"/>
  <c r="O418" i="1" s="1"/>
  <c r="K414" i="1"/>
  <c r="O414" i="1" s="1"/>
  <c r="K410" i="1"/>
  <c r="O410" i="1" s="1"/>
  <c r="K406" i="1"/>
  <c r="O406" i="1" s="1"/>
  <c r="K402" i="1"/>
  <c r="O402" i="1" s="1"/>
  <c r="K398" i="1"/>
  <c r="O398" i="1" s="1"/>
  <c r="K394" i="1"/>
  <c r="M394" i="1" s="1"/>
  <c r="K390" i="1"/>
  <c r="O390" i="1" s="1"/>
  <c r="K386" i="1"/>
  <c r="O386" i="1" s="1"/>
  <c r="K493" i="1"/>
  <c r="O493" i="1" s="1"/>
  <c r="K499" i="1"/>
  <c r="O499" i="1" s="1"/>
  <c r="K483" i="1"/>
  <c r="O483" i="1" s="1"/>
  <c r="K467" i="1"/>
  <c r="O467" i="1" s="1"/>
  <c r="K455" i="1"/>
  <c r="O455" i="1" s="1"/>
  <c r="K498" i="1"/>
  <c r="O498" i="1" s="1"/>
  <c r="K486" i="1"/>
  <c r="O486" i="1" s="1"/>
  <c r="O425" i="1"/>
  <c r="O397" i="1"/>
  <c r="K501" i="1"/>
  <c r="O501" i="1" s="1"/>
  <c r="K473" i="1"/>
  <c r="L473" i="1" s="1"/>
  <c r="K457" i="1"/>
  <c r="L457" i="1" s="1"/>
  <c r="K433" i="1"/>
  <c r="L433" i="1" s="1"/>
  <c r="K413" i="1"/>
  <c r="O413" i="1" s="1"/>
  <c r="K497" i="1"/>
  <c r="O497" i="1" s="1"/>
  <c r="K477" i="1"/>
  <c r="O477" i="1" s="1"/>
  <c r="K461" i="1"/>
  <c r="L461" i="1" s="1"/>
  <c r="K437" i="1"/>
  <c r="O437" i="1" s="1"/>
  <c r="K421" i="1"/>
  <c r="P421" i="1" s="1"/>
  <c r="K405" i="1"/>
  <c r="M405" i="1" s="1"/>
  <c r="K382" i="1"/>
  <c r="O382" i="1" s="1"/>
  <c r="K378" i="1"/>
  <c r="O378" i="1" s="1"/>
  <c r="K374" i="1"/>
  <c r="O374" i="1" s="1"/>
  <c r="K370" i="1"/>
  <c r="O370" i="1" s="1"/>
  <c r="K366" i="1"/>
  <c r="O366" i="1" s="1"/>
  <c r="K362" i="1"/>
  <c r="O362" i="1" s="1"/>
  <c r="K358" i="1"/>
  <c r="O358" i="1" s="1"/>
  <c r="K354" i="1"/>
  <c r="O354" i="1" s="1"/>
  <c r="K350" i="1"/>
  <c r="O350" i="1" s="1"/>
  <c r="K346" i="1"/>
  <c r="O346" i="1" s="1"/>
  <c r="K342" i="1"/>
  <c r="M342" i="1" s="1"/>
  <c r="K338" i="1"/>
  <c r="L338" i="1" s="1"/>
  <c r="K334" i="1"/>
  <c r="M334" i="1" s="1"/>
  <c r="K330" i="1"/>
  <c r="L330" i="1" s="1"/>
  <c r="K326" i="1"/>
  <c r="O326" i="1" s="1"/>
  <c r="K322" i="1"/>
  <c r="K318" i="1"/>
  <c r="O318" i="1" s="1"/>
  <c r="K314" i="1"/>
  <c r="O314" i="1" s="1"/>
  <c r="K310" i="1"/>
  <c r="O310" i="1" s="1"/>
  <c r="K306" i="1"/>
  <c r="M306" i="1" s="1"/>
  <c r="K302" i="1"/>
  <c r="M302" i="1" s="1"/>
  <c r="K298" i="1"/>
  <c r="O298" i="1" s="1"/>
  <c r="K294" i="1"/>
  <c r="O294" i="1" s="1"/>
  <c r="K290" i="1"/>
  <c r="K286" i="1"/>
  <c r="L286" i="1" s="1"/>
  <c r="K282" i="1"/>
  <c r="O282" i="1" s="1"/>
  <c r="K278" i="1"/>
  <c r="O278" i="1" s="1"/>
  <c r="K274" i="1"/>
  <c r="P274" i="1" s="1"/>
  <c r="K270" i="1"/>
  <c r="M270" i="1" s="1"/>
  <c r="K266" i="1"/>
  <c r="O266" i="1" s="1"/>
  <c r="K262" i="1"/>
  <c r="P262" i="1" s="1"/>
  <c r="K258" i="1"/>
  <c r="K254" i="1"/>
  <c r="K250" i="1"/>
  <c r="K246" i="1"/>
  <c r="P246" i="1" s="1"/>
  <c r="K242" i="1"/>
  <c r="O242" i="1" s="1"/>
  <c r="K238" i="1"/>
  <c r="M238" i="1" s="1"/>
  <c r="K234" i="1"/>
  <c r="M234" i="1" s="1"/>
  <c r="K230" i="1"/>
  <c r="O230" i="1" s="1"/>
  <c r="K226" i="1"/>
  <c r="K222" i="1"/>
  <c r="O222" i="1" s="1"/>
  <c r="K218" i="1"/>
  <c r="O218" i="1" s="1"/>
  <c r="K214" i="1"/>
  <c r="P214" i="1" s="1"/>
  <c r="K210" i="1"/>
  <c r="O210" i="1" s="1"/>
  <c r="K206" i="1"/>
  <c r="M206" i="1" s="1"/>
  <c r="K202" i="1"/>
  <c r="L202" i="1" s="1"/>
  <c r="K198" i="1"/>
  <c r="P198" i="1" s="1"/>
  <c r="K194" i="1"/>
  <c r="K190" i="1"/>
  <c r="M190" i="1" s="1"/>
  <c r="K186" i="1"/>
  <c r="M186" i="1" s="1"/>
  <c r="K182" i="1"/>
  <c r="M182" i="1" s="1"/>
  <c r="K178" i="1"/>
  <c r="M178" i="1" s="1"/>
  <c r="K174" i="1"/>
  <c r="L174" i="1" s="1"/>
  <c r="K170" i="1"/>
  <c r="M170" i="1" s="1"/>
  <c r="K166" i="1"/>
  <c r="M166" i="1" s="1"/>
  <c r="K162" i="1"/>
  <c r="M162" i="1" s="1"/>
  <c r="K158" i="1"/>
  <c r="O158" i="1" s="1"/>
  <c r="K154" i="1"/>
  <c r="M154" i="1" s="1"/>
  <c r="K150" i="1"/>
  <c r="M150" i="1" s="1"/>
  <c r="K146" i="1"/>
  <c r="M146" i="1" s="1"/>
  <c r="K142" i="1"/>
  <c r="M142" i="1" s="1"/>
  <c r="K138" i="1"/>
  <c r="M138" i="1" s="1"/>
  <c r="K134" i="1"/>
  <c r="M134" i="1" s="1"/>
  <c r="K130" i="1"/>
  <c r="M130" i="1" s="1"/>
  <c r="K126" i="1"/>
  <c r="M126" i="1" s="1"/>
  <c r="K122" i="1"/>
  <c r="M122" i="1" s="1"/>
  <c r="K118" i="1"/>
  <c r="M118" i="1" s="1"/>
  <c r="K114" i="1"/>
  <c r="M114" i="1" s="1"/>
  <c r="K110" i="1"/>
  <c r="M110" i="1" s="1"/>
  <c r="K106" i="1"/>
  <c r="M106" i="1" s="1"/>
  <c r="K102" i="1"/>
  <c r="M102" i="1" s="1"/>
  <c r="K98" i="1"/>
  <c r="M98" i="1" s="1"/>
  <c r="K94" i="1"/>
  <c r="M94" i="1" s="1"/>
  <c r="K90" i="1"/>
  <c r="M90" i="1" s="1"/>
  <c r="K86" i="1"/>
  <c r="M86" i="1" s="1"/>
  <c r="K82" i="1"/>
  <c r="M82" i="1" s="1"/>
  <c r="K78" i="1"/>
  <c r="O78" i="1" s="1"/>
  <c r="K74" i="1"/>
  <c r="M74" i="1" s="1"/>
  <c r="K70" i="1"/>
  <c r="M70" i="1" s="1"/>
  <c r="K66" i="1"/>
  <c r="M66" i="1" s="1"/>
  <c r="K62" i="1"/>
  <c r="M62" i="1" s="1"/>
  <c r="K58" i="1"/>
  <c r="M58" i="1" s="1"/>
  <c r="O341" i="1"/>
  <c r="O333" i="1"/>
  <c r="O277" i="1"/>
  <c r="O269" i="1"/>
  <c r="O221" i="1"/>
  <c r="O213" i="1"/>
  <c r="O205" i="1"/>
  <c r="O197" i="1"/>
  <c r="O189" i="1"/>
  <c r="O181" i="1"/>
  <c r="O173" i="1"/>
  <c r="O165" i="1"/>
  <c r="O157" i="1"/>
  <c r="O149" i="1"/>
  <c r="O141" i="1"/>
  <c r="O125" i="1"/>
  <c r="K401" i="1"/>
  <c r="O401" i="1" s="1"/>
  <c r="M397" i="1"/>
  <c r="K393" i="1"/>
  <c r="O393" i="1" s="1"/>
  <c r="K385" i="1"/>
  <c r="O385" i="1" s="1"/>
  <c r="K377" i="1"/>
  <c r="P377" i="1" s="1"/>
  <c r="K369" i="1"/>
  <c r="O369" i="1" s="1"/>
  <c r="K361" i="1"/>
  <c r="L361" i="1" s="1"/>
  <c r="K353" i="1"/>
  <c r="L353" i="1" s="1"/>
  <c r="K345" i="1"/>
  <c r="P345" i="1" s="1"/>
  <c r="M341" i="1"/>
  <c r="K337" i="1"/>
  <c r="O337" i="1" s="1"/>
  <c r="M333" i="1"/>
  <c r="K329" i="1"/>
  <c r="O329" i="1" s="1"/>
  <c r="K321" i="1"/>
  <c r="O321" i="1" s="1"/>
  <c r="K313" i="1"/>
  <c r="P313" i="1" s="1"/>
  <c r="K305" i="1"/>
  <c r="L305" i="1" s="1"/>
  <c r="K297" i="1"/>
  <c r="L297" i="1" s="1"/>
  <c r="K289" i="1"/>
  <c r="L289" i="1" s="1"/>
  <c r="K281" i="1"/>
  <c r="P281" i="1" s="1"/>
  <c r="M277" i="1"/>
  <c r="K273" i="1"/>
  <c r="O273" i="1" s="1"/>
  <c r="M269" i="1"/>
  <c r="K265" i="1"/>
  <c r="O265" i="1" s="1"/>
  <c r="K257" i="1"/>
  <c r="O257" i="1" s="1"/>
  <c r="K249" i="1"/>
  <c r="P249" i="1" s="1"/>
  <c r="K241" i="1"/>
  <c r="L241" i="1" s="1"/>
  <c r="K233" i="1"/>
  <c r="L233" i="1" s="1"/>
  <c r="K225" i="1"/>
  <c r="L225" i="1" s="1"/>
  <c r="K217" i="1"/>
  <c r="O217" i="1" s="1"/>
  <c r="K209" i="1"/>
  <c r="O209" i="1" s="1"/>
  <c r="K201" i="1"/>
  <c r="O201" i="1" s="1"/>
  <c r="K193" i="1"/>
  <c r="O193" i="1" s="1"/>
  <c r="K185" i="1"/>
  <c r="O185" i="1" s="1"/>
  <c r="K177" i="1"/>
  <c r="O177" i="1" s="1"/>
  <c r="K169" i="1"/>
  <c r="L169" i="1" s="1"/>
  <c r="K161" i="1"/>
  <c r="O161" i="1" s="1"/>
  <c r="K153" i="1"/>
  <c r="O153" i="1" s="1"/>
  <c r="K145" i="1"/>
  <c r="O145" i="1" s="1"/>
  <c r="M141" i="1"/>
  <c r="K137" i="1"/>
  <c r="P137" i="1" s="1"/>
  <c r="K129" i="1"/>
  <c r="L129" i="1" s="1"/>
  <c r="K121" i="1"/>
  <c r="O121" i="1" s="1"/>
  <c r="K113" i="1"/>
  <c r="L113" i="1" s="1"/>
  <c r="K389" i="1"/>
  <c r="M389" i="1" s="1"/>
  <c r="K325" i="1"/>
  <c r="P325" i="1" s="1"/>
  <c r="K261" i="1"/>
  <c r="M261" i="1" s="1"/>
  <c r="K133" i="1"/>
  <c r="L133" i="1" s="1"/>
  <c r="K381" i="1"/>
  <c r="M381" i="1" s="1"/>
  <c r="K317" i="1"/>
  <c r="O317" i="1" s="1"/>
  <c r="K253" i="1"/>
  <c r="L253" i="1" s="1"/>
  <c r="M61" i="1"/>
  <c r="L61" i="1"/>
  <c r="K480" i="1"/>
  <c r="O480" i="1" s="1"/>
  <c r="K476" i="1"/>
  <c r="K472" i="1"/>
  <c r="O472" i="1" s="1"/>
  <c r="K468" i="1"/>
  <c r="P468" i="1" s="1"/>
  <c r="K464" i="1"/>
  <c r="O464" i="1" s="1"/>
  <c r="K460" i="1"/>
  <c r="P460" i="1" s="1"/>
  <c r="K456" i="1"/>
  <c r="O456" i="1" s="1"/>
  <c r="K452" i="1"/>
  <c r="P452" i="1" s="1"/>
  <c r="K448" i="1"/>
  <c r="O448" i="1" s="1"/>
  <c r="K444" i="1"/>
  <c r="K440" i="1"/>
  <c r="K436" i="1"/>
  <c r="P436" i="1" s="1"/>
  <c r="K432" i="1"/>
  <c r="O432" i="1" s="1"/>
  <c r="K428" i="1"/>
  <c r="P428" i="1" s="1"/>
  <c r="K424" i="1"/>
  <c r="P424" i="1" s="1"/>
  <c r="K420" i="1"/>
  <c r="K416" i="1"/>
  <c r="O416" i="1" s="1"/>
  <c r="K412" i="1"/>
  <c r="K408" i="1"/>
  <c r="P408" i="1" s="1"/>
  <c r="K404" i="1"/>
  <c r="P404" i="1" s="1"/>
  <c r="K400" i="1"/>
  <c r="O400" i="1" s="1"/>
  <c r="K396" i="1"/>
  <c r="P396" i="1" s="1"/>
  <c r="K392" i="1"/>
  <c r="P392" i="1" s="1"/>
  <c r="K388" i="1"/>
  <c r="K384" i="1"/>
  <c r="O384" i="1" s="1"/>
  <c r="K380" i="1"/>
  <c r="K376" i="1"/>
  <c r="M376" i="1" s="1"/>
  <c r="K372" i="1"/>
  <c r="L372" i="1" s="1"/>
  <c r="K368" i="1"/>
  <c r="O368" i="1" s="1"/>
  <c r="K364" i="1"/>
  <c r="P364" i="1" s="1"/>
  <c r="K360" i="1"/>
  <c r="P360" i="1" s="1"/>
  <c r="K356" i="1"/>
  <c r="L356" i="1" s="1"/>
  <c r="K352" i="1"/>
  <c r="O352" i="1" s="1"/>
  <c r="K348" i="1"/>
  <c r="P348" i="1" s="1"/>
  <c r="K344" i="1"/>
  <c r="M344" i="1" s="1"/>
  <c r="K340" i="1"/>
  <c r="L340" i="1" s="1"/>
  <c r="K336" i="1"/>
  <c r="O336" i="1" s="1"/>
  <c r="K332" i="1"/>
  <c r="P332" i="1" s="1"/>
  <c r="K328" i="1"/>
  <c r="P328" i="1" s="1"/>
  <c r="K324" i="1"/>
  <c r="L324" i="1" s="1"/>
  <c r="K320" i="1"/>
  <c r="O320" i="1" s="1"/>
  <c r="K316" i="1"/>
  <c r="M316" i="1" s="1"/>
  <c r="K312" i="1"/>
  <c r="P312" i="1" s="1"/>
  <c r="K308" i="1"/>
  <c r="L308" i="1" s="1"/>
  <c r="K304" i="1"/>
  <c r="O304" i="1" s="1"/>
  <c r="K300" i="1"/>
  <c r="P300" i="1" s="1"/>
  <c r="K296" i="1"/>
  <c r="P296" i="1" s="1"/>
  <c r="K292" i="1"/>
  <c r="L292" i="1" s="1"/>
  <c r="K288" i="1"/>
  <c r="O288" i="1" s="1"/>
  <c r="K284" i="1"/>
  <c r="K280" i="1"/>
  <c r="P280" i="1" s="1"/>
  <c r="K276" i="1"/>
  <c r="L276" i="1" s="1"/>
  <c r="K272" i="1"/>
  <c r="O272" i="1" s="1"/>
  <c r="K268" i="1"/>
  <c r="P268" i="1" s="1"/>
  <c r="K264" i="1"/>
  <c r="M264" i="1" s="1"/>
  <c r="K260" i="1"/>
  <c r="L260" i="1" s="1"/>
  <c r="K256" i="1"/>
  <c r="O256" i="1" s="1"/>
  <c r="K252" i="1"/>
  <c r="K248" i="1"/>
  <c r="P248" i="1" s="1"/>
  <c r="K244" i="1"/>
  <c r="L244" i="1" s="1"/>
  <c r="K240" i="1"/>
  <c r="O240" i="1" s="1"/>
  <c r="K236" i="1"/>
  <c r="P236" i="1" s="1"/>
  <c r="K232" i="1"/>
  <c r="M232" i="1" s="1"/>
  <c r="K228" i="1"/>
  <c r="L228" i="1" s="1"/>
  <c r="K224" i="1"/>
  <c r="O224" i="1" s="1"/>
  <c r="K220" i="1"/>
  <c r="K216" i="1"/>
  <c r="P216" i="1" s="1"/>
  <c r="K212" i="1"/>
  <c r="L212" i="1" s="1"/>
  <c r="K208" i="1"/>
  <c r="O208" i="1" s="1"/>
  <c r="K204" i="1"/>
  <c r="P204" i="1" s="1"/>
  <c r="K200" i="1"/>
  <c r="M200" i="1" s="1"/>
  <c r="K196" i="1"/>
  <c r="L196" i="1" s="1"/>
  <c r="K192" i="1"/>
  <c r="O192" i="1" s="1"/>
  <c r="K188" i="1"/>
  <c r="K184" i="1"/>
  <c r="M184" i="1" s="1"/>
  <c r="K180" i="1"/>
  <c r="L180" i="1" s="1"/>
  <c r="K176" i="1"/>
  <c r="O176" i="1" s="1"/>
  <c r="K172" i="1"/>
  <c r="P172" i="1" s="1"/>
  <c r="K168" i="1"/>
  <c r="P168" i="1" s="1"/>
  <c r="K164" i="1"/>
  <c r="L164" i="1" s="1"/>
  <c r="K160" i="1"/>
  <c r="O160" i="1" s="1"/>
  <c r="K156" i="1"/>
  <c r="K152" i="1"/>
  <c r="M152" i="1" s="1"/>
  <c r="K148" i="1"/>
  <c r="L148" i="1" s="1"/>
  <c r="K144" i="1"/>
  <c r="O144" i="1" s="1"/>
  <c r="K140" i="1"/>
  <c r="P140" i="1" s="1"/>
  <c r="K136" i="1"/>
  <c r="P136" i="1" s="1"/>
  <c r="K132" i="1"/>
  <c r="L132" i="1" s="1"/>
  <c r="K128" i="1"/>
  <c r="O128" i="1" s="1"/>
  <c r="K124" i="1"/>
  <c r="P124" i="1" s="1"/>
  <c r="K120" i="1"/>
  <c r="P120" i="1" s="1"/>
  <c r="K116" i="1"/>
  <c r="L116" i="1" s="1"/>
  <c r="K112" i="1"/>
  <c r="O112" i="1" s="1"/>
  <c r="K108" i="1"/>
  <c r="P108" i="1" s="1"/>
  <c r="K104" i="1"/>
  <c r="M104" i="1" s="1"/>
  <c r="K100" i="1"/>
  <c r="L100" i="1" s="1"/>
  <c r="K96" i="1"/>
  <c r="L96" i="1" s="1"/>
  <c r="K92" i="1"/>
  <c r="L92" i="1" s="1"/>
  <c r="K88" i="1"/>
  <c r="L88" i="1" s="1"/>
  <c r="K84" i="1"/>
  <c r="L84" i="1" s="1"/>
  <c r="K80" i="1"/>
  <c r="L80" i="1" s="1"/>
  <c r="K76" i="1"/>
  <c r="L76" i="1" s="1"/>
  <c r="K72" i="1"/>
  <c r="L72" i="1" s="1"/>
  <c r="K68" i="1"/>
  <c r="L68" i="1" s="1"/>
  <c r="K64" i="1"/>
  <c r="L64" i="1" s="1"/>
  <c r="K60" i="1"/>
  <c r="L60" i="1" s="1"/>
  <c r="K373" i="1"/>
  <c r="P373" i="1" s="1"/>
  <c r="K309" i="1"/>
  <c r="O309" i="1" s="1"/>
  <c r="K245" i="1"/>
  <c r="P245" i="1" s="1"/>
  <c r="K117" i="1"/>
  <c r="P117" i="1" s="1"/>
  <c r="O415" i="1"/>
  <c r="O407" i="1"/>
  <c r="O399" i="1"/>
  <c r="O391" i="1"/>
  <c r="O387" i="1"/>
  <c r="O383" i="1"/>
  <c r="O375" i="1"/>
  <c r="O351" i="1"/>
  <c r="O335" i="1"/>
  <c r="O327" i="1"/>
  <c r="O319" i="1"/>
  <c r="O311" i="1"/>
  <c r="O295" i="1"/>
  <c r="O271" i="1"/>
  <c r="O263" i="1"/>
  <c r="O255" i="1"/>
  <c r="O247" i="1"/>
  <c r="O239" i="1"/>
  <c r="O231" i="1"/>
  <c r="O207" i="1"/>
  <c r="O199" i="1"/>
  <c r="O191" i="1"/>
  <c r="O183" i="1"/>
  <c r="O167" i="1"/>
  <c r="O143" i="1"/>
  <c r="O135" i="1"/>
  <c r="O127" i="1"/>
  <c r="O119" i="1"/>
  <c r="K365" i="1"/>
  <c r="O365" i="1" s="1"/>
  <c r="K301" i="1"/>
  <c r="O301" i="1" s="1"/>
  <c r="K237" i="1"/>
  <c r="O237" i="1" s="1"/>
  <c r="K109" i="1"/>
  <c r="L109" i="1" s="1"/>
  <c r="K379" i="1"/>
  <c r="O379" i="1" s="1"/>
  <c r="K371" i="1"/>
  <c r="O371" i="1" s="1"/>
  <c r="K363" i="1"/>
  <c r="O363" i="1" s="1"/>
  <c r="K355" i="1"/>
  <c r="O355" i="1" s="1"/>
  <c r="K347" i="1"/>
  <c r="O347" i="1" s="1"/>
  <c r="K339" i="1"/>
  <c r="O339" i="1" s="1"/>
  <c r="K331" i="1"/>
  <c r="O331" i="1" s="1"/>
  <c r="K323" i="1"/>
  <c r="L323" i="1" s="1"/>
  <c r="K315" i="1"/>
  <c r="O315" i="1" s="1"/>
  <c r="K307" i="1"/>
  <c r="O307" i="1" s="1"/>
  <c r="K299" i="1"/>
  <c r="O299" i="1" s="1"/>
  <c r="K291" i="1"/>
  <c r="O291" i="1" s="1"/>
  <c r="K283" i="1"/>
  <c r="O283" i="1" s="1"/>
  <c r="K275" i="1"/>
  <c r="O275" i="1" s="1"/>
  <c r="K267" i="1"/>
  <c r="O267" i="1" s="1"/>
  <c r="K259" i="1"/>
  <c r="O259" i="1" s="1"/>
  <c r="K251" i="1"/>
  <c r="O251" i="1" s="1"/>
  <c r="K243" i="1"/>
  <c r="O243" i="1" s="1"/>
  <c r="K235" i="1"/>
  <c r="O235" i="1" s="1"/>
  <c r="K227" i="1"/>
  <c r="L227" i="1" s="1"/>
  <c r="K219" i="1"/>
  <c r="O219" i="1" s="1"/>
  <c r="K211" i="1"/>
  <c r="O211" i="1" s="1"/>
  <c r="K203" i="1"/>
  <c r="O203" i="1" s="1"/>
  <c r="K195" i="1"/>
  <c r="O195" i="1" s="1"/>
  <c r="K187" i="1"/>
  <c r="O187" i="1" s="1"/>
  <c r="K179" i="1"/>
  <c r="O179" i="1" s="1"/>
  <c r="K171" i="1"/>
  <c r="O171" i="1" s="1"/>
  <c r="K163" i="1"/>
  <c r="L163" i="1" s="1"/>
  <c r="K155" i="1"/>
  <c r="O155" i="1" s="1"/>
  <c r="K147" i="1"/>
  <c r="O147" i="1" s="1"/>
  <c r="K139" i="1"/>
  <c r="O139" i="1" s="1"/>
  <c r="K131" i="1"/>
  <c r="L131" i="1" s="1"/>
  <c r="K123" i="1"/>
  <c r="O123" i="1" s="1"/>
  <c r="K115" i="1"/>
  <c r="O115" i="1" s="1"/>
  <c r="K107" i="1"/>
  <c r="O107" i="1" s="1"/>
  <c r="K99" i="1"/>
  <c r="L99" i="1" s="1"/>
  <c r="K91" i="1"/>
  <c r="L91" i="1" s="1"/>
  <c r="K83" i="1"/>
  <c r="L83" i="1" s="1"/>
  <c r="K71" i="1"/>
  <c r="L71" i="1" s="1"/>
  <c r="K67" i="1"/>
  <c r="L67" i="1" s="1"/>
  <c r="K59" i="1"/>
  <c r="L59" i="1" s="1"/>
  <c r="K55" i="1"/>
  <c r="L55" i="1" s="1"/>
  <c r="K51" i="1"/>
  <c r="L51" i="1" s="1"/>
  <c r="K47" i="1"/>
  <c r="L47" i="1" s="1"/>
  <c r="K43" i="1"/>
  <c r="O43" i="1" s="1"/>
  <c r="K39" i="1"/>
  <c r="L39" i="1" s="1"/>
  <c r="K35" i="1"/>
  <c r="L35" i="1" s="1"/>
  <c r="K31" i="1"/>
  <c r="L31" i="1" s="1"/>
  <c r="K27" i="1"/>
  <c r="L27" i="1" s="1"/>
  <c r="K23" i="1"/>
  <c r="L23" i="1" s="1"/>
  <c r="K357" i="1"/>
  <c r="L357" i="1" s="1"/>
  <c r="K293" i="1"/>
  <c r="L293" i="1" s="1"/>
  <c r="K229" i="1"/>
  <c r="P229" i="1" s="1"/>
  <c r="O322" i="1"/>
  <c r="O290" i="1"/>
  <c r="O286" i="1"/>
  <c r="O258" i="1"/>
  <c r="O254" i="1"/>
  <c r="O250" i="1"/>
  <c r="O226" i="1"/>
  <c r="O194" i="1"/>
  <c r="O190" i="1"/>
  <c r="O170" i="1"/>
  <c r="O162" i="1"/>
  <c r="O142" i="1"/>
  <c r="O138" i="1"/>
  <c r="O130" i="1"/>
  <c r="O126" i="1"/>
  <c r="O122" i="1"/>
  <c r="O106" i="1"/>
  <c r="K349" i="1"/>
  <c r="P349" i="1" s="1"/>
  <c r="K285" i="1"/>
  <c r="O98" i="1"/>
  <c r="O74" i="1"/>
  <c r="O66" i="1"/>
  <c r="O62" i="1"/>
  <c r="O101" i="1"/>
  <c r="O93" i="1"/>
  <c r="O85" i="1"/>
  <c r="O77" i="1"/>
  <c r="O69" i="1"/>
  <c r="O61" i="1"/>
  <c r="O53" i="1"/>
  <c r="O45" i="1"/>
  <c r="O37" i="1"/>
  <c r="O29" i="1"/>
  <c r="K50" i="1"/>
  <c r="O50" i="1" s="1"/>
  <c r="K42" i="1"/>
  <c r="O42" i="1" s="1"/>
  <c r="K34" i="1"/>
  <c r="O34" i="1" s="1"/>
  <c r="K26" i="1"/>
  <c r="O26" i="1" s="1"/>
  <c r="M101" i="1"/>
  <c r="P85" i="1"/>
  <c r="P77" i="1"/>
  <c r="P69" i="1"/>
  <c r="P61" i="1"/>
  <c r="P53" i="1"/>
  <c r="P45" i="1"/>
  <c r="P37" i="1"/>
  <c r="P29" i="1"/>
  <c r="K105" i="1"/>
  <c r="L105" i="1" s="1"/>
  <c r="K97" i="1"/>
  <c r="O97" i="1" s="1"/>
  <c r="K89" i="1"/>
  <c r="L89" i="1" s="1"/>
  <c r="K81" i="1"/>
  <c r="O81" i="1" s="1"/>
  <c r="K73" i="1"/>
  <c r="O73" i="1" s="1"/>
  <c r="K65" i="1"/>
  <c r="P65" i="1" s="1"/>
  <c r="K57" i="1"/>
  <c r="P57" i="1" s="1"/>
  <c r="K49" i="1"/>
  <c r="P49" i="1" s="1"/>
  <c r="K41" i="1"/>
  <c r="O41" i="1" s="1"/>
  <c r="K33" i="1"/>
  <c r="P33" i="1" s="1"/>
  <c r="K25" i="1"/>
  <c r="P25" i="1" s="1"/>
  <c r="O100" i="1"/>
  <c r="O68" i="1"/>
  <c r="O52" i="1"/>
  <c r="O48" i="1"/>
  <c r="O44" i="1"/>
  <c r="O40" i="1"/>
  <c r="O36" i="1"/>
  <c r="O32" i="1"/>
  <c r="O28" i="1"/>
  <c r="O24" i="1"/>
  <c r="K56" i="1"/>
  <c r="L56" i="1" s="1"/>
  <c r="L52" i="1"/>
  <c r="L48" i="1"/>
  <c r="L44" i="1"/>
  <c r="L40" i="1"/>
  <c r="L36" i="1"/>
  <c r="L32" i="1"/>
  <c r="L28" i="1"/>
  <c r="L24" i="1"/>
  <c r="O103" i="1"/>
  <c r="O79" i="1"/>
  <c r="O75" i="1"/>
  <c r="O63" i="1"/>
  <c r="K54" i="1"/>
  <c r="O54" i="1" s="1"/>
  <c r="K46" i="1"/>
  <c r="M46" i="1" s="1"/>
  <c r="K38" i="1"/>
  <c r="O38" i="1" s="1"/>
  <c r="K30" i="1"/>
  <c r="O30" i="1" s="1"/>
  <c r="K22" i="1"/>
  <c r="O22" i="1" s="1"/>
  <c r="M463" i="1"/>
  <c r="L463" i="1"/>
  <c r="L439" i="1"/>
  <c r="P415" i="1"/>
  <c r="L415" i="1"/>
  <c r="P407" i="1"/>
  <c r="L407" i="1"/>
  <c r="P399" i="1"/>
  <c r="L399" i="1"/>
  <c r="P391" i="1"/>
  <c r="L391" i="1"/>
  <c r="P383" i="1"/>
  <c r="L383" i="1"/>
  <c r="P375" i="1"/>
  <c r="L375" i="1"/>
  <c r="P351" i="1"/>
  <c r="L351" i="1"/>
  <c r="P335" i="1"/>
  <c r="L335" i="1"/>
  <c r="P327" i="1"/>
  <c r="L327" i="1"/>
  <c r="P319" i="1"/>
  <c r="L319" i="1"/>
  <c r="P311" i="1"/>
  <c r="L311" i="1"/>
  <c r="P295" i="1"/>
  <c r="L295" i="1"/>
  <c r="P271" i="1"/>
  <c r="L271" i="1"/>
  <c r="P263" i="1"/>
  <c r="L263" i="1"/>
  <c r="M63" i="1"/>
  <c r="L469" i="1"/>
  <c r="L405" i="1"/>
  <c r="L341" i="1"/>
  <c r="L277" i="1"/>
  <c r="L397" i="1"/>
  <c r="L333" i="1"/>
  <c r="L269" i="1"/>
  <c r="L446" i="1"/>
  <c r="M430" i="1"/>
  <c r="M422" i="1"/>
  <c r="L422" i="1"/>
  <c r="L418" i="1"/>
  <c r="M390" i="1"/>
  <c r="L390" i="1"/>
  <c r="M386" i="1"/>
  <c r="M382" i="1"/>
  <c r="L382" i="1"/>
  <c r="M378" i="1"/>
  <c r="L378" i="1"/>
  <c r="M354" i="1"/>
  <c r="L354" i="1"/>
  <c r="M350" i="1"/>
  <c r="L350" i="1"/>
  <c r="M346" i="1"/>
  <c r="L346" i="1"/>
  <c r="M322" i="1"/>
  <c r="L322" i="1"/>
  <c r="M318" i="1"/>
  <c r="M314" i="1"/>
  <c r="L314" i="1"/>
  <c r="L298" i="1"/>
  <c r="M290" i="1"/>
  <c r="L290" i="1"/>
  <c r="M286" i="1"/>
  <c r="M282" i="1"/>
  <c r="L282" i="1"/>
  <c r="M258" i="1"/>
  <c r="L258" i="1"/>
  <c r="M254" i="1"/>
  <c r="L254" i="1"/>
  <c r="M250" i="1"/>
  <c r="L250" i="1"/>
  <c r="M226" i="1"/>
  <c r="L226" i="1"/>
  <c r="M222" i="1"/>
  <c r="L222" i="1"/>
  <c r="M218" i="1"/>
  <c r="L218" i="1"/>
  <c r="M194" i="1"/>
  <c r="L194" i="1"/>
  <c r="L389" i="1"/>
  <c r="L261" i="1"/>
  <c r="L501" i="1"/>
  <c r="L437" i="1"/>
  <c r="L309" i="1"/>
  <c r="L485" i="1"/>
  <c r="P255" i="1"/>
  <c r="P247" i="1"/>
  <c r="P239" i="1"/>
  <c r="P231" i="1"/>
  <c r="P207" i="1"/>
  <c r="P199" i="1"/>
  <c r="P191" i="1"/>
  <c r="P183" i="1"/>
  <c r="P167" i="1"/>
  <c r="P143" i="1"/>
  <c r="P135" i="1"/>
  <c r="P127" i="1"/>
  <c r="P119" i="1"/>
  <c r="P103" i="1"/>
  <c r="P79" i="1"/>
  <c r="P75" i="1"/>
  <c r="M53" i="1"/>
  <c r="M45" i="1"/>
  <c r="L75" i="1"/>
  <c r="M37" i="1"/>
  <c r="L186" i="1"/>
  <c r="L170" i="1"/>
  <c r="L162" i="1"/>
  <c r="L138" i="1"/>
  <c r="L130" i="1"/>
  <c r="L122" i="1"/>
  <c r="L106" i="1"/>
  <c r="L98" i="1"/>
  <c r="L74" i="1"/>
  <c r="L66" i="1"/>
  <c r="L42" i="1"/>
  <c r="L73" i="1"/>
  <c r="L25" i="1"/>
  <c r="M213" i="1"/>
  <c r="M205" i="1"/>
  <c r="M197" i="1"/>
  <c r="M181" i="1"/>
  <c r="M173" i="1"/>
  <c r="M165" i="1"/>
  <c r="M149" i="1"/>
  <c r="M29" i="1"/>
  <c r="M69" i="1"/>
  <c r="L255" i="1"/>
  <c r="L247" i="1"/>
  <c r="L231" i="1"/>
  <c r="L207" i="1"/>
  <c r="L199" i="1"/>
  <c r="L191" i="1"/>
  <c r="L183" i="1"/>
  <c r="L167" i="1"/>
  <c r="L143" i="1"/>
  <c r="L135" i="1"/>
  <c r="L127" i="1"/>
  <c r="L119" i="1"/>
  <c r="L111" i="1"/>
  <c r="L103" i="1"/>
  <c r="L79" i="1"/>
  <c r="L63" i="1"/>
  <c r="L190" i="1"/>
  <c r="L158" i="1"/>
  <c r="L126" i="1"/>
  <c r="L94" i="1"/>
  <c r="L62" i="1"/>
  <c r="P461" i="1"/>
  <c r="P441" i="1"/>
  <c r="M441" i="1"/>
  <c r="M500" i="1"/>
  <c r="P488" i="1"/>
  <c r="P484" i="1"/>
  <c r="M484" i="1"/>
  <c r="P476" i="1"/>
  <c r="M476" i="1"/>
  <c r="P472" i="1"/>
  <c r="M472" i="1"/>
  <c r="P444" i="1"/>
  <c r="M444" i="1"/>
  <c r="P440" i="1"/>
  <c r="M440" i="1"/>
  <c r="M436" i="1"/>
  <c r="P420" i="1"/>
  <c r="M420" i="1"/>
  <c r="P412" i="1"/>
  <c r="M412" i="1"/>
  <c r="P400" i="1"/>
  <c r="P388" i="1"/>
  <c r="M388" i="1"/>
  <c r="P380" i="1"/>
  <c r="M380" i="1"/>
  <c r="P372" i="1"/>
  <c r="M372" i="1"/>
  <c r="M360" i="1"/>
  <c r="P356" i="1"/>
  <c r="M356" i="1"/>
  <c r="P344" i="1"/>
  <c r="P340" i="1"/>
  <c r="M340" i="1"/>
  <c r="M328" i="1"/>
  <c r="P308" i="1"/>
  <c r="M308" i="1"/>
  <c r="P292" i="1"/>
  <c r="M292" i="1"/>
  <c r="P284" i="1"/>
  <c r="M284" i="1"/>
  <c r="P276" i="1"/>
  <c r="M276" i="1"/>
  <c r="P260" i="1"/>
  <c r="M260" i="1"/>
  <c r="P252" i="1"/>
  <c r="M252" i="1"/>
  <c r="P244" i="1"/>
  <c r="M244" i="1"/>
  <c r="P228" i="1"/>
  <c r="M228" i="1"/>
  <c r="P220" i="1"/>
  <c r="M220" i="1"/>
  <c r="P212" i="1"/>
  <c r="M212" i="1"/>
  <c r="P200" i="1"/>
  <c r="M196" i="1"/>
  <c r="P188" i="1"/>
  <c r="M188" i="1"/>
  <c r="P184" i="1"/>
  <c r="P180" i="1"/>
  <c r="M180" i="1"/>
  <c r="P156" i="1"/>
  <c r="M156" i="1"/>
  <c r="P148" i="1"/>
  <c r="M148" i="1"/>
  <c r="P132" i="1"/>
  <c r="M132" i="1"/>
  <c r="P116" i="1"/>
  <c r="M116" i="1"/>
  <c r="P100" i="1"/>
  <c r="M100" i="1"/>
  <c r="M88" i="1"/>
  <c r="P84" i="1"/>
  <c r="M84" i="1"/>
  <c r="M68" i="1"/>
  <c r="M60" i="1"/>
  <c r="M52" i="1"/>
  <c r="M48" i="1"/>
  <c r="M44" i="1"/>
  <c r="M40" i="1"/>
  <c r="M36" i="1"/>
  <c r="M32" i="1"/>
  <c r="M28" i="1"/>
  <c r="M24" i="1"/>
  <c r="M85" i="1"/>
  <c r="M498" i="1"/>
  <c r="M399" i="1"/>
  <c r="M335" i="1"/>
  <c r="M271" i="1"/>
  <c r="M207" i="1"/>
  <c r="M175" i="1"/>
  <c r="M143" i="1"/>
  <c r="M79" i="1"/>
  <c r="M490" i="1"/>
  <c r="P503" i="1"/>
  <c r="P479" i="1"/>
  <c r="M475" i="1"/>
  <c r="P467" i="1"/>
  <c r="M467" i="1"/>
  <c r="P463" i="1"/>
  <c r="P459" i="1"/>
  <c r="M459" i="1"/>
  <c r="P443" i="1"/>
  <c r="M443" i="1"/>
  <c r="P427" i="1"/>
  <c r="P419" i="1"/>
  <c r="M395" i="1"/>
  <c r="P387" i="1"/>
  <c r="M387" i="1"/>
  <c r="P315" i="1"/>
  <c r="M315" i="1"/>
  <c r="M307" i="1"/>
  <c r="P251" i="1"/>
  <c r="M251" i="1"/>
  <c r="P187" i="1"/>
  <c r="M187" i="1"/>
  <c r="M179" i="1"/>
  <c r="P163" i="1"/>
  <c r="P123" i="1"/>
  <c r="M123" i="1"/>
  <c r="M77" i="1"/>
  <c r="M391" i="1"/>
  <c r="M327" i="1"/>
  <c r="M295" i="1"/>
  <c r="M263" i="1"/>
  <c r="M231" i="1"/>
  <c r="M199" i="1"/>
  <c r="M167" i="1"/>
  <c r="M135" i="1"/>
  <c r="M103" i="1"/>
  <c r="M71" i="1"/>
  <c r="M486" i="1"/>
  <c r="M466" i="1"/>
  <c r="M454" i="1"/>
  <c r="M479" i="1"/>
  <c r="M447" i="1"/>
  <c r="M415" i="1"/>
  <c r="M383" i="1"/>
  <c r="M351" i="1"/>
  <c r="M319" i="1"/>
  <c r="M255" i="1"/>
  <c r="M191" i="1"/>
  <c r="M127" i="1"/>
  <c r="M502" i="1"/>
  <c r="M458" i="1"/>
  <c r="P481" i="1"/>
  <c r="M481" i="1"/>
  <c r="P465" i="1"/>
  <c r="M465" i="1"/>
  <c r="P453" i="1"/>
  <c r="P449" i="1"/>
  <c r="M449" i="1"/>
  <c r="P437" i="1"/>
  <c r="M433" i="1"/>
  <c r="P425" i="1"/>
  <c r="M425" i="1"/>
  <c r="M417" i="1"/>
  <c r="P413" i="1"/>
  <c r="P405" i="1"/>
  <c r="P397" i="1"/>
  <c r="P389" i="1"/>
  <c r="P381" i="1"/>
  <c r="P369" i="1"/>
  <c r="M369" i="1"/>
  <c r="P357" i="1"/>
  <c r="P353" i="1"/>
  <c r="M353" i="1"/>
  <c r="P341" i="1"/>
  <c r="M337" i="1"/>
  <c r="P333" i="1"/>
  <c r="P321" i="1"/>
  <c r="P309" i="1"/>
  <c r="P305" i="1"/>
  <c r="M305" i="1"/>
  <c r="P285" i="1"/>
  <c r="P277" i="1"/>
  <c r="P269" i="1"/>
  <c r="P261" i="1"/>
  <c r="P257" i="1"/>
  <c r="M257" i="1"/>
  <c r="P225" i="1"/>
  <c r="M225" i="1"/>
  <c r="P221" i="1"/>
  <c r="P213" i="1"/>
  <c r="P209" i="1"/>
  <c r="M209" i="1"/>
  <c r="P205" i="1"/>
  <c r="P201" i="1"/>
  <c r="M201" i="1"/>
  <c r="P197" i="1"/>
  <c r="P193" i="1"/>
  <c r="M193" i="1"/>
  <c r="P189" i="1"/>
  <c r="P181" i="1"/>
  <c r="P173" i="1"/>
  <c r="M169" i="1"/>
  <c r="P165" i="1"/>
  <c r="P161" i="1"/>
  <c r="P157" i="1"/>
  <c r="P149" i="1"/>
  <c r="P145" i="1"/>
  <c r="M145" i="1"/>
  <c r="P141" i="1"/>
  <c r="P133" i="1"/>
  <c r="P125" i="1"/>
  <c r="P101" i="1"/>
  <c r="P93" i="1"/>
  <c r="M89" i="1"/>
  <c r="P81" i="1"/>
  <c r="M81" i="1"/>
  <c r="M413" i="1"/>
  <c r="M285" i="1"/>
  <c r="M221" i="1"/>
  <c r="M189" i="1"/>
  <c r="M157" i="1"/>
  <c r="M125" i="1"/>
  <c r="M93" i="1"/>
  <c r="P501" i="1"/>
  <c r="P485" i="1"/>
  <c r="P469" i="1"/>
  <c r="M503" i="1"/>
  <c r="M407" i="1"/>
  <c r="M375" i="1"/>
  <c r="M311" i="1"/>
  <c r="M247" i="1"/>
  <c r="M183" i="1"/>
  <c r="M119" i="1"/>
  <c r="M55" i="1"/>
  <c r="P71" i="1"/>
  <c r="P63" i="1"/>
  <c r="P59" i="1"/>
  <c r="P43" i="1"/>
  <c r="P35" i="1"/>
  <c r="P23" i="1"/>
  <c r="M75" i="1"/>
  <c r="M59" i="1"/>
  <c r="M35" i="1"/>
  <c r="M73" i="1"/>
  <c r="M57" i="1"/>
  <c r="P68" i="1"/>
  <c r="P60" i="1"/>
  <c r="P52" i="1"/>
  <c r="P48" i="1"/>
  <c r="P44" i="1"/>
  <c r="P40" i="1"/>
  <c r="P36" i="1"/>
  <c r="P32" i="1"/>
  <c r="P28" i="1"/>
  <c r="P24" i="1"/>
  <c r="P502" i="1"/>
  <c r="P498" i="1"/>
  <c r="P490" i="1"/>
  <c r="P486" i="1"/>
  <c r="P466" i="1"/>
  <c r="P458" i="1"/>
  <c r="P454" i="1"/>
  <c r="P434" i="1"/>
  <c r="P426" i="1"/>
  <c r="P422" i="1"/>
  <c r="P402" i="1"/>
  <c r="P394" i="1"/>
  <c r="P390" i="1"/>
  <c r="P382" i="1"/>
  <c r="P378" i="1"/>
  <c r="P362" i="1"/>
  <c r="P354" i="1"/>
  <c r="P350" i="1"/>
  <c r="P346" i="1"/>
  <c r="P330" i="1"/>
  <c r="P322" i="1"/>
  <c r="P318" i="1"/>
  <c r="P314" i="1"/>
  <c r="P298" i="1"/>
  <c r="P290" i="1"/>
  <c r="P286" i="1"/>
  <c r="P282" i="1"/>
  <c r="P266" i="1"/>
  <c r="P258" i="1"/>
  <c r="P254" i="1"/>
  <c r="P250" i="1"/>
  <c r="P234" i="1"/>
  <c r="P226" i="1"/>
  <c r="P222" i="1"/>
  <c r="P218" i="1"/>
  <c r="P202" i="1"/>
  <c r="P194" i="1"/>
  <c r="P190" i="1"/>
  <c r="P186" i="1"/>
  <c r="P170" i="1"/>
  <c r="P162" i="1"/>
  <c r="P158" i="1"/>
  <c r="P138" i="1"/>
  <c r="P130" i="1"/>
  <c r="P126" i="1"/>
  <c r="P122" i="1"/>
  <c r="P106" i="1"/>
  <c r="P98" i="1"/>
  <c r="P90" i="1"/>
  <c r="P74" i="1"/>
  <c r="P62" i="1"/>
  <c r="P58" i="1"/>
  <c r="P42" i="1"/>
  <c r="P30" i="1"/>
  <c r="P26" i="1"/>
  <c r="P94" i="1"/>
  <c r="P66" i="1"/>
  <c r="K61" i="11"/>
  <c r="K303" i="11" s="1"/>
  <c r="M299" i="1" l="1"/>
  <c r="P299" i="1"/>
  <c r="L262" i="1"/>
  <c r="P51" i="1"/>
  <c r="M107" i="1"/>
  <c r="M235" i="1"/>
  <c r="O51" i="1"/>
  <c r="P107" i="1"/>
  <c r="P235" i="1"/>
  <c r="M363" i="1"/>
  <c r="L70" i="1"/>
  <c r="L198" i="1"/>
  <c r="M51" i="1"/>
  <c r="P363" i="1"/>
  <c r="P418" i="1"/>
  <c r="P417" i="1"/>
  <c r="M115" i="1"/>
  <c r="P307" i="1"/>
  <c r="M111" i="1"/>
  <c r="P96" i="1"/>
  <c r="M280" i="1"/>
  <c r="L175" i="1"/>
  <c r="L318" i="1"/>
  <c r="L450" i="1"/>
  <c r="L303" i="1"/>
  <c r="L423" i="1"/>
  <c r="P329" i="1"/>
  <c r="P115" i="1"/>
  <c r="M427" i="1"/>
  <c r="M450" i="1"/>
  <c r="P303" i="1"/>
  <c r="P423" i="1"/>
  <c r="O175" i="1"/>
  <c r="P475" i="1"/>
  <c r="M418" i="1"/>
  <c r="P439" i="1"/>
  <c r="O111" i="1"/>
  <c r="P89" i="1"/>
  <c r="P326" i="1"/>
  <c r="P386" i="1"/>
  <c r="P450" i="1"/>
  <c r="M23" i="1"/>
  <c r="M439" i="1"/>
  <c r="M423" i="1"/>
  <c r="M239" i="1"/>
  <c r="L453" i="1"/>
  <c r="L294" i="1"/>
  <c r="L447" i="1"/>
  <c r="O166" i="1"/>
  <c r="P447" i="1"/>
  <c r="O303" i="1"/>
  <c r="O274" i="1"/>
  <c r="M25" i="1"/>
  <c r="P179" i="1"/>
  <c r="L230" i="1"/>
  <c r="L386" i="1"/>
  <c r="M377" i="1"/>
  <c r="M416" i="1"/>
  <c r="M198" i="1"/>
  <c r="M230" i="1"/>
  <c r="M262" i="1"/>
  <c r="M294" i="1"/>
  <c r="L326" i="1"/>
  <c r="L358" i="1"/>
  <c r="P230" i="1"/>
  <c r="P64" i="1"/>
  <c r="M67" i="1"/>
  <c r="M483" i="1"/>
  <c r="M64" i="1"/>
  <c r="M384" i="1"/>
  <c r="P416" i="1"/>
  <c r="M448" i="1"/>
  <c r="M326" i="1"/>
  <c r="M358" i="1"/>
  <c r="P134" i="1"/>
  <c r="P294" i="1"/>
  <c r="M153" i="1"/>
  <c r="M473" i="1"/>
  <c r="P384" i="1"/>
  <c r="P448" i="1"/>
  <c r="L134" i="1"/>
  <c r="L325" i="1"/>
  <c r="O70" i="1"/>
  <c r="O262" i="1"/>
  <c r="P153" i="1"/>
  <c r="P473" i="1"/>
  <c r="P403" i="1"/>
  <c r="M192" i="1"/>
  <c r="O134" i="1"/>
  <c r="O198" i="1"/>
  <c r="P358" i="1"/>
  <c r="M217" i="1"/>
  <c r="M128" i="1"/>
  <c r="M160" i="1"/>
  <c r="P192" i="1"/>
  <c r="M320" i="1"/>
  <c r="L166" i="1"/>
  <c r="O96" i="1"/>
  <c r="P70" i="1"/>
  <c r="P217" i="1"/>
  <c r="M273" i="1"/>
  <c r="P128" i="1"/>
  <c r="P160" i="1"/>
  <c r="P320" i="1"/>
  <c r="P166" i="1"/>
  <c r="P273" i="1"/>
  <c r="M329" i="1"/>
  <c r="P131" i="1"/>
  <c r="M96" i="1"/>
  <c r="P114" i="1"/>
  <c r="P370" i="1"/>
  <c r="M65" i="1"/>
  <c r="P347" i="1"/>
  <c r="O60" i="1"/>
  <c r="O338" i="1"/>
  <c r="L34" i="1"/>
  <c r="L242" i="1"/>
  <c r="O441" i="1"/>
  <c r="M219" i="1"/>
  <c r="M204" i="1"/>
  <c r="P477" i="1"/>
  <c r="M242" i="1"/>
  <c r="O485" i="1"/>
  <c r="P242" i="1"/>
  <c r="P219" i="1"/>
  <c r="L30" i="1"/>
  <c r="M241" i="1"/>
  <c r="P155" i="1"/>
  <c r="M338" i="1"/>
  <c r="L82" i="1"/>
  <c r="L370" i="1"/>
  <c r="P34" i="1"/>
  <c r="P241" i="1"/>
  <c r="M347" i="1"/>
  <c r="P411" i="1"/>
  <c r="M409" i="1"/>
  <c r="P78" i="1"/>
  <c r="P210" i="1"/>
  <c r="P338" i="1"/>
  <c r="P72" i="1"/>
  <c r="M43" i="1"/>
  <c r="M253" i="1"/>
  <c r="P253" i="1"/>
  <c r="M281" i="1"/>
  <c r="P232" i="1"/>
  <c r="P264" i="1"/>
  <c r="M296" i="1"/>
  <c r="M332" i="1"/>
  <c r="M392" i="1"/>
  <c r="L142" i="1"/>
  <c r="L301" i="1"/>
  <c r="L274" i="1"/>
  <c r="M370" i="1"/>
  <c r="L438" i="1"/>
  <c r="O114" i="1"/>
  <c r="P82" i="1"/>
  <c r="P76" i="1"/>
  <c r="M177" i="1"/>
  <c r="M76" i="1"/>
  <c r="M108" i="1"/>
  <c r="M140" i="1"/>
  <c r="M168" i="1"/>
  <c r="M424" i="1"/>
  <c r="L46" i="1"/>
  <c r="L114" i="1"/>
  <c r="M274" i="1"/>
  <c r="L406" i="1"/>
  <c r="M438" i="1"/>
  <c r="O72" i="1"/>
  <c r="P337" i="1"/>
  <c r="P174" i="1"/>
  <c r="P306" i="1"/>
  <c r="M470" i="1"/>
  <c r="M113" i="1"/>
  <c r="P177" i="1"/>
  <c r="M461" i="1"/>
  <c r="P471" i="1"/>
  <c r="M460" i="1"/>
  <c r="M406" i="1"/>
  <c r="M442" i="1"/>
  <c r="O82" i="1"/>
  <c r="O306" i="1"/>
  <c r="O110" i="1"/>
  <c r="M49" i="1"/>
  <c r="M477" i="1"/>
  <c r="M289" i="1"/>
  <c r="M393" i="1"/>
  <c r="P83" i="1"/>
  <c r="M172" i="1"/>
  <c r="L306" i="1"/>
  <c r="P38" i="1"/>
  <c r="P438" i="1"/>
  <c r="P142" i="1"/>
  <c r="P56" i="1"/>
  <c r="M233" i="1"/>
  <c r="P289" i="1"/>
  <c r="P365" i="1"/>
  <c r="P393" i="1"/>
  <c r="M91" i="1"/>
  <c r="M211" i="1"/>
  <c r="M283" i="1"/>
  <c r="M339" i="1"/>
  <c r="L159" i="1"/>
  <c r="L210" i="1"/>
  <c r="P470" i="1"/>
  <c r="P169" i="1"/>
  <c r="P110" i="1"/>
  <c r="P146" i="1"/>
  <c r="P406" i="1"/>
  <c r="M471" i="1"/>
  <c r="P233" i="1"/>
  <c r="P301" i="1"/>
  <c r="P91" i="1"/>
  <c r="M155" i="1"/>
  <c r="P211" i="1"/>
  <c r="P283" i="1"/>
  <c r="P339" i="1"/>
  <c r="M403" i="1"/>
  <c r="M56" i="1"/>
  <c r="L110" i="1"/>
  <c r="M210" i="1"/>
  <c r="P414" i="1"/>
  <c r="M159" i="1"/>
  <c r="M163" i="1"/>
  <c r="M419" i="1"/>
  <c r="M80" i="1"/>
  <c r="M400" i="1"/>
  <c r="L223" i="1"/>
  <c r="L26" i="1"/>
  <c r="M414" i="1"/>
  <c r="O23" i="1"/>
  <c r="M129" i="1"/>
  <c r="P317" i="1"/>
  <c r="P493" i="1"/>
  <c r="M223" i="1"/>
  <c r="M227" i="1"/>
  <c r="M291" i="1"/>
  <c r="P495" i="1"/>
  <c r="P144" i="1"/>
  <c r="M304" i="1"/>
  <c r="M432" i="1"/>
  <c r="L95" i="1"/>
  <c r="M446" i="1"/>
  <c r="P129" i="1"/>
  <c r="P227" i="1"/>
  <c r="P291" i="1"/>
  <c r="P304" i="1"/>
  <c r="M336" i="1"/>
  <c r="P432" i="1"/>
  <c r="P223" i="1"/>
  <c r="L493" i="1"/>
  <c r="L246" i="1"/>
  <c r="P478" i="1"/>
  <c r="M478" i="1"/>
  <c r="M287" i="1"/>
  <c r="P336" i="1"/>
  <c r="M368" i="1"/>
  <c r="P159" i="1"/>
  <c r="P47" i="1"/>
  <c r="P293" i="1"/>
  <c r="M47" i="1"/>
  <c r="P368" i="1"/>
  <c r="P464" i="1"/>
  <c r="M496" i="1"/>
  <c r="P95" i="1"/>
  <c r="O95" i="1"/>
  <c r="P446" i="1"/>
  <c r="M355" i="1"/>
  <c r="M451" i="1"/>
  <c r="P496" i="1"/>
  <c r="M359" i="1"/>
  <c r="P355" i="1"/>
  <c r="P451" i="1"/>
  <c r="M367" i="1"/>
  <c r="L414" i="1"/>
  <c r="M137" i="1"/>
  <c r="P409" i="1"/>
  <c r="M195" i="1"/>
  <c r="P323" i="1"/>
  <c r="P88" i="1"/>
  <c r="P376" i="1"/>
  <c r="L87" i="1"/>
  <c r="L151" i="1"/>
  <c r="L215" i="1"/>
  <c r="L57" i="1"/>
  <c r="L373" i="1"/>
  <c r="O151" i="1"/>
  <c r="O453" i="1"/>
  <c r="P67" i="1"/>
  <c r="M185" i="1"/>
  <c r="P195" i="1"/>
  <c r="M120" i="1"/>
  <c r="O342" i="1"/>
  <c r="P474" i="1"/>
  <c r="P31" i="1"/>
  <c r="P109" i="1"/>
  <c r="P185" i="1"/>
  <c r="M474" i="1"/>
  <c r="M487" i="1"/>
  <c r="P487" i="1"/>
  <c r="M468" i="1"/>
  <c r="M31" i="1"/>
  <c r="O88" i="1"/>
  <c r="O411" i="1"/>
  <c r="L145" i="1"/>
  <c r="P442" i="1"/>
  <c r="M216" i="1"/>
  <c r="M312" i="1"/>
  <c r="M408" i="1"/>
  <c r="L410" i="1"/>
  <c r="O246" i="1"/>
  <c r="P410" i="1"/>
  <c r="M345" i="1"/>
  <c r="M401" i="1"/>
  <c r="M259" i="1"/>
  <c r="M499" i="1"/>
  <c r="M431" i="1"/>
  <c r="P152" i="1"/>
  <c r="M410" i="1"/>
  <c r="M297" i="1"/>
  <c r="P401" i="1"/>
  <c r="P259" i="1"/>
  <c r="P499" i="1"/>
  <c r="M248" i="1"/>
  <c r="P297" i="1"/>
  <c r="M131" i="1"/>
  <c r="M411" i="1"/>
  <c r="L442" i="1"/>
  <c r="L432" i="1"/>
  <c r="L41" i="1"/>
  <c r="L107" i="1"/>
  <c r="O481" i="1"/>
  <c r="O67" i="1"/>
  <c r="O84" i="1"/>
  <c r="O417" i="1"/>
  <c r="L209" i="1"/>
  <c r="O471" i="1"/>
  <c r="P118" i="1"/>
  <c r="P150" i="1"/>
  <c r="P374" i="1"/>
  <c r="M41" i="1"/>
  <c r="M87" i="1"/>
  <c r="M343" i="1"/>
  <c r="P113" i="1"/>
  <c r="P455" i="1"/>
  <c r="M492" i="1"/>
  <c r="L150" i="1"/>
  <c r="P87" i="1"/>
  <c r="P151" i="1"/>
  <c r="P215" i="1"/>
  <c r="L237" i="1"/>
  <c r="M246" i="1"/>
  <c r="L310" i="1"/>
  <c r="L374" i="1"/>
  <c r="O80" i="1"/>
  <c r="L208" i="1"/>
  <c r="L462" i="1"/>
  <c r="P342" i="1"/>
  <c r="M208" i="1"/>
  <c r="M268" i="1"/>
  <c r="P492" i="1"/>
  <c r="M489" i="1"/>
  <c r="M310" i="1"/>
  <c r="M374" i="1"/>
  <c r="O150" i="1"/>
  <c r="P86" i="1"/>
  <c r="P310" i="1"/>
  <c r="M494" i="1"/>
  <c r="M349" i="1"/>
  <c r="M455" i="1"/>
  <c r="M139" i="1"/>
  <c r="M267" i="1"/>
  <c r="M435" i="1"/>
  <c r="M112" i="1"/>
  <c r="P208" i="1"/>
  <c r="M396" i="1"/>
  <c r="M456" i="1"/>
  <c r="P489" i="1"/>
  <c r="L86" i="1"/>
  <c r="L429" i="1"/>
  <c r="L398" i="1"/>
  <c r="L343" i="1"/>
  <c r="O31" i="1"/>
  <c r="O214" i="1"/>
  <c r="L177" i="1"/>
  <c r="P46" i="1"/>
  <c r="P278" i="1"/>
  <c r="P237" i="1"/>
  <c r="M265" i="1"/>
  <c r="P139" i="1"/>
  <c r="P267" i="1"/>
  <c r="P435" i="1"/>
  <c r="P112" i="1"/>
  <c r="M176" i="1"/>
  <c r="M364" i="1"/>
  <c r="P456" i="1"/>
  <c r="M497" i="1"/>
  <c r="L182" i="1"/>
  <c r="L214" i="1"/>
  <c r="L278" i="1"/>
  <c r="M398" i="1"/>
  <c r="P343" i="1"/>
  <c r="O431" i="1"/>
  <c r="M215" i="1"/>
  <c r="M105" i="1"/>
  <c r="P265" i="1"/>
  <c r="P429" i="1"/>
  <c r="M491" i="1"/>
  <c r="P176" i="1"/>
  <c r="P497" i="1"/>
  <c r="L245" i="1"/>
  <c r="M214" i="1"/>
  <c r="M278" i="1"/>
  <c r="L342" i="1"/>
  <c r="L279" i="1"/>
  <c r="L431" i="1"/>
  <c r="O56" i="1"/>
  <c r="O86" i="1"/>
  <c r="O489" i="1"/>
  <c r="P494" i="1"/>
  <c r="P105" i="1"/>
  <c r="M313" i="1"/>
  <c r="M39" i="1"/>
  <c r="P491" i="1"/>
  <c r="M236" i="1"/>
  <c r="M462" i="1"/>
  <c r="P279" i="1"/>
  <c r="O182" i="1"/>
  <c r="O279" i="1"/>
  <c r="P182" i="1"/>
  <c r="P398" i="1"/>
  <c r="P430" i="1"/>
  <c r="P462" i="1"/>
  <c r="P80" i="1"/>
  <c r="P39" i="1"/>
  <c r="M161" i="1"/>
  <c r="M361" i="1"/>
  <c r="M83" i="1"/>
  <c r="M144" i="1"/>
  <c r="L430" i="1"/>
  <c r="L257" i="1"/>
  <c r="L401" i="1"/>
  <c r="O39" i="1"/>
  <c r="O99" i="1"/>
  <c r="O76" i="1"/>
  <c r="L217" i="1"/>
  <c r="O409" i="1"/>
  <c r="O57" i="1"/>
  <c r="O186" i="1"/>
  <c r="L219" i="1"/>
  <c r="M158" i="1"/>
  <c r="L49" i="1"/>
  <c r="O496" i="1"/>
  <c r="O474" i="1"/>
  <c r="L347" i="1"/>
  <c r="L304" i="1"/>
  <c r="O64" i="1"/>
  <c r="L368" i="1"/>
  <c r="L153" i="1"/>
  <c r="O465" i="1"/>
  <c r="L455" i="1"/>
  <c r="L427" i="1"/>
  <c r="O94" i="1"/>
  <c r="L251" i="1"/>
  <c r="M323" i="1"/>
  <c r="P483" i="1"/>
  <c r="P104" i="1"/>
  <c r="P224" i="1"/>
  <c r="P316" i="1"/>
  <c r="M464" i="1"/>
  <c r="P500" i="1"/>
  <c r="L58" i="1"/>
  <c r="M202" i="1"/>
  <c r="M330" i="1"/>
  <c r="P367" i="1"/>
  <c r="M495" i="1"/>
  <c r="O35" i="1"/>
  <c r="O174" i="1"/>
  <c r="L315" i="1"/>
  <c r="L400" i="1"/>
  <c r="L185" i="1"/>
  <c r="L317" i="1"/>
  <c r="O169" i="1"/>
  <c r="O429" i="1"/>
  <c r="L467" i="1"/>
  <c r="O470" i="1"/>
  <c r="L435" i="1"/>
  <c r="M379" i="1"/>
  <c r="M164" i="1"/>
  <c r="P196" i="1"/>
  <c r="M298" i="1"/>
  <c r="O146" i="1"/>
  <c r="O330" i="1"/>
  <c r="L171" i="1"/>
  <c r="L379" i="1"/>
  <c r="L321" i="1"/>
  <c r="M174" i="1"/>
  <c r="L498" i="1"/>
  <c r="L483" i="1"/>
  <c r="L451" i="1"/>
  <c r="O492" i="1"/>
  <c r="P55" i="1"/>
  <c r="P379" i="1"/>
  <c r="P164" i="1"/>
  <c r="M288" i="1"/>
  <c r="M457" i="1"/>
  <c r="L146" i="1"/>
  <c r="L266" i="1"/>
  <c r="L434" i="1"/>
  <c r="L287" i="1"/>
  <c r="O55" i="1"/>
  <c r="O49" i="1"/>
  <c r="O90" i="1"/>
  <c r="O118" i="1"/>
  <c r="L283" i="1"/>
  <c r="L201" i="1"/>
  <c r="L369" i="1"/>
  <c r="O129" i="1"/>
  <c r="O454" i="1"/>
  <c r="L459" i="1"/>
  <c r="O487" i="1"/>
  <c r="M317" i="1"/>
  <c r="M321" i="1"/>
  <c r="P361" i="1"/>
  <c r="M275" i="1"/>
  <c r="M72" i="1"/>
  <c r="P288" i="1"/>
  <c r="P457" i="1"/>
  <c r="L22" i="1"/>
  <c r="L118" i="1"/>
  <c r="L90" i="1"/>
  <c r="M266" i="1"/>
  <c r="M434" i="1"/>
  <c r="P287" i="1"/>
  <c r="O58" i="1"/>
  <c r="L144" i="1"/>
  <c r="O305" i="1"/>
  <c r="O469" i="1"/>
  <c r="L475" i="1"/>
  <c r="L419" i="1"/>
  <c r="O495" i="1"/>
  <c r="P275" i="1"/>
  <c r="M136" i="1"/>
  <c r="M256" i="1"/>
  <c r="M348" i="1"/>
  <c r="L234" i="1"/>
  <c r="L362" i="1"/>
  <c r="L402" i="1"/>
  <c r="L359" i="1"/>
  <c r="O234" i="1"/>
  <c r="O403" i="1"/>
  <c r="P22" i="1"/>
  <c r="M171" i="1"/>
  <c r="P256" i="1"/>
  <c r="M404" i="1"/>
  <c r="M362" i="1"/>
  <c r="M402" i="1"/>
  <c r="P359" i="1"/>
  <c r="O202" i="1"/>
  <c r="L497" i="1"/>
  <c r="P171" i="1"/>
  <c r="M224" i="1"/>
  <c r="L367" i="1"/>
  <c r="P206" i="1"/>
  <c r="P238" i="1"/>
  <c r="P270" i="1"/>
  <c r="P302" i="1"/>
  <c r="P334" i="1"/>
  <c r="P366" i="1"/>
  <c r="M385" i="1"/>
  <c r="M99" i="1"/>
  <c r="M92" i="1"/>
  <c r="M124" i="1"/>
  <c r="M300" i="1"/>
  <c r="M428" i="1"/>
  <c r="L365" i="1"/>
  <c r="L445" i="1"/>
  <c r="O46" i="1"/>
  <c r="O206" i="1"/>
  <c r="O238" i="1"/>
  <c r="O270" i="1"/>
  <c r="O302" i="1"/>
  <c r="O334" i="1"/>
  <c r="L203" i="1"/>
  <c r="L331" i="1"/>
  <c r="L272" i="1"/>
  <c r="L352" i="1"/>
  <c r="L480" i="1"/>
  <c r="O308" i="1"/>
  <c r="L121" i="1"/>
  <c r="L385" i="1"/>
  <c r="O289" i="1"/>
  <c r="O353" i="1"/>
  <c r="M78" i="1"/>
  <c r="M421" i="1"/>
  <c r="O421" i="1"/>
  <c r="O473" i="1"/>
  <c r="L395" i="1"/>
  <c r="O491" i="1"/>
  <c r="L488" i="1"/>
  <c r="M50" i="1"/>
  <c r="P178" i="1"/>
  <c r="M27" i="1"/>
  <c r="P27" i="1"/>
  <c r="P385" i="1"/>
  <c r="P99" i="1"/>
  <c r="P92" i="1"/>
  <c r="M482" i="1"/>
  <c r="L78" i="1"/>
  <c r="L154" i="1"/>
  <c r="L394" i="1"/>
  <c r="L426" i="1"/>
  <c r="O71" i="1"/>
  <c r="L81" i="1"/>
  <c r="O178" i="1"/>
  <c r="O394" i="1"/>
  <c r="M480" i="1"/>
  <c r="M426" i="1"/>
  <c r="L299" i="1"/>
  <c r="L192" i="1"/>
  <c r="L384" i="1"/>
  <c r="L393" i="1"/>
  <c r="O225" i="1"/>
  <c r="O503" i="1"/>
  <c r="M240" i="1"/>
  <c r="M352" i="1"/>
  <c r="L33" i="1"/>
  <c r="P154" i="1"/>
  <c r="M33" i="1"/>
  <c r="P433" i="1"/>
  <c r="P203" i="1"/>
  <c r="P331" i="1"/>
  <c r="P395" i="1"/>
  <c r="P240" i="1"/>
  <c r="P272" i="1"/>
  <c r="P352" i="1"/>
  <c r="P480" i="1"/>
  <c r="L206" i="1"/>
  <c r="L238" i="1"/>
  <c r="L270" i="1"/>
  <c r="L302" i="1"/>
  <c r="L334" i="1"/>
  <c r="L366" i="1"/>
  <c r="O92" i="1"/>
  <c r="O154" i="1"/>
  <c r="L336" i="1"/>
  <c r="L464" i="1"/>
  <c r="M133" i="1"/>
  <c r="L161" i="1"/>
  <c r="L193" i="1"/>
  <c r="L265" i="1"/>
  <c r="L329" i="1"/>
  <c r="O241" i="1"/>
  <c r="O502" i="1"/>
  <c r="M272" i="1"/>
  <c r="P102" i="1"/>
  <c r="P50" i="1"/>
  <c r="M97" i="1"/>
  <c r="M147" i="1"/>
  <c r="M243" i="1"/>
  <c r="M371" i="1"/>
  <c r="M324" i="1"/>
  <c r="M452" i="1"/>
  <c r="L38" i="1"/>
  <c r="L102" i="1"/>
  <c r="L50" i="1"/>
  <c r="L178" i="1"/>
  <c r="L421" i="1"/>
  <c r="M366" i="1"/>
  <c r="O47" i="1"/>
  <c r="O83" i="1"/>
  <c r="O102" i="1"/>
  <c r="L267" i="1"/>
  <c r="L416" i="1"/>
  <c r="O488" i="1"/>
  <c r="O445" i="1"/>
  <c r="M493" i="1"/>
  <c r="L479" i="1"/>
  <c r="M203" i="1"/>
  <c r="M331" i="1"/>
  <c r="P482" i="1"/>
  <c r="P445" i="1"/>
  <c r="M121" i="1"/>
  <c r="M249" i="1"/>
  <c r="P147" i="1"/>
  <c r="P243" i="1"/>
  <c r="P371" i="1"/>
  <c r="P324" i="1"/>
  <c r="M34" i="1"/>
  <c r="O478" i="1"/>
  <c r="P54" i="1"/>
  <c r="P97" i="1"/>
  <c r="P121" i="1"/>
  <c r="L54" i="1"/>
  <c r="L65" i="1"/>
  <c r="L139" i="1"/>
  <c r="L235" i="1"/>
  <c r="L363" i="1"/>
  <c r="L320" i="1"/>
  <c r="L448" i="1"/>
  <c r="O164" i="1"/>
  <c r="L273" i="1"/>
  <c r="L337" i="1"/>
  <c r="O484" i="1"/>
  <c r="O27" i="1"/>
  <c r="O59" i="1"/>
  <c r="O91" i="1"/>
  <c r="P41" i="1"/>
  <c r="P73" i="1"/>
  <c r="M22" i="1"/>
  <c r="M54" i="1"/>
  <c r="L115" i="1"/>
  <c r="L147" i="1"/>
  <c r="L179" i="1"/>
  <c r="L211" i="1"/>
  <c r="L243" i="1"/>
  <c r="L275" i="1"/>
  <c r="L307" i="1"/>
  <c r="L339" i="1"/>
  <c r="L371" i="1"/>
  <c r="O163" i="1"/>
  <c r="L112" i="1"/>
  <c r="L140" i="1"/>
  <c r="O140" i="1"/>
  <c r="L216" i="1"/>
  <c r="O216" i="1"/>
  <c r="L240" i="1"/>
  <c r="L268" i="1"/>
  <c r="O268" i="1"/>
  <c r="L344" i="1"/>
  <c r="O344" i="1"/>
  <c r="L396" i="1"/>
  <c r="O396" i="1"/>
  <c r="L420" i="1"/>
  <c r="O420" i="1"/>
  <c r="O381" i="1"/>
  <c r="L381" i="1"/>
  <c r="O180" i="1"/>
  <c r="O292" i="1"/>
  <c r="M26" i="1"/>
  <c r="O323" i="1"/>
  <c r="O168" i="1"/>
  <c r="L168" i="1"/>
  <c r="L220" i="1"/>
  <c r="O220" i="1"/>
  <c r="O296" i="1"/>
  <c r="L296" i="1"/>
  <c r="L348" i="1"/>
  <c r="O348" i="1"/>
  <c r="O424" i="1"/>
  <c r="L424" i="1"/>
  <c r="L476" i="1"/>
  <c r="O476" i="1"/>
  <c r="O196" i="1"/>
  <c r="M325" i="1"/>
  <c r="O325" i="1"/>
  <c r="O137" i="1"/>
  <c r="L137" i="1"/>
  <c r="M30" i="1"/>
  <c r="L43" i="1"/>
  <c r="L123" i="1"/>
  <c r="L155" i="1"/>
  <c r="L187" i="1"/>
  <c r="O227" i="1"/>
  <c r="L120" i="1"/>
  <c r="O120" i="1"/>
  <c r="L172" i="1"/>
  <c r="O172" i="1"/>
  <c r="L248" i="1"/>
  <c r="O248" i="1"/>
  <c r="L300" i="1"/>
  <c r="O300" i="1"/>
  <c r="L376" i="1"/>
  <c r="O376" i="1"/>
  <c r="L428" i="1"/>
  <c r="O428" i="1"/>
  <c r="L452" i="1"/>
  <c r="O452" i="1"/>
  <c r="O116" i="1"/>
  <c r="O324" i="1"/>
  <c r="M237" i="1"/>
  <c r="M301" i="1"/>
  <c r="O25" i="1"/>
  <c r="O89" i="1"/>
  <c r="O131" i="1"/>
  <c r="L117" i="1"/>
  <c r="O117" i="1"/>
  <c r="M117" i="1"/>
  <c r="L124" i="1"/>
  <c r="O124" i="1"/>
  <c r="O200" i="1"/>
  <c r="L200" i="1"/>
  <c r="L224" i="1"/>
  <c r="L252" i="1"/>
  <c r="O252" i="1"/>
  <c r="O328" i="1"/>
  <c r="L328" i="1"/>
  <c r="L380" i="1"/>
  <c r="O380" i="1"/>
  <c r="O404" i="1"/>
  <c r="L404" i="1"/>
  <c r="O132" i="1"/>
  <c r="O212" i="1"/>
  <c r="O340" i="1"/>
  <c r="M365" i="1"/>
  <c r="M38" i="1"/>
  <c r="L229" i="1"/>
  <c r="O229" i="1"/>
  <c r="M229" i="1"/>
  <c r="L195" i="1"/>
  <c r="L259" i="1"/>
  <c r="L291" i="1"/>
  <c r="L355" i="1"/>
  <c r="O245" i="1"/>
  <c r="M245" i="1"/>
  <c r="L152" i="1"/>
  <c r="O152" i="1"/>
  <c r="L176" i="1"/>
  <c r="L204" i="1"/>
  <c r="O204" i="1"/>
  <c r="L280" i="1"/>
  <c r="O280" i="1"/>
  <c r="L332" i="1"/>
  <c r="O332" i="1"/>
  <c r="L408" i="1"/>
  <c r="O408" i="1"/>
  <c r="L460" i="1"/>
  <c r="O460" i="1"/>
  <c r="O228" i="1"/>
  <c r="O356" i="1"/>
  <c r="L97" i="1"/>
  <c r="O33" i="1"/>
  <c r="O65" i="1"/>
  <c r="M42" i="1"/>
  <c r="O293" i="1"/>
  <c r="M293" i="1"/>
  <c r="O104" i="1"/>
  <c r="L104" i="1"/>
  <c r="L128" i="1"/>
  <c r="L156" i="1"/>
  <c r="O156" i="1"/>
  <c r="O232" i="1"/>
  <c r="L232" i="1"/>
  <c r="L256" i="1"/>
  <c r="L284" i="1"/>
  <c r="O284" i="1"/>
  <c r="O360" i="1"/>
  <c r="L360" i="1"/>
  <c r="O412" i="1"/>
  <c r="L412" i="1"/>
  <c r="O436" i="1"/>
  <c r="L436" i="1"/>
  <c r="O148" i="1"/>
  <c r="O244" i="1"/>
  <c r="L249" i="1"/>
  <c r="O249" i="1"/>
  <c r="L313" i="1"/>
  <c r="O313" i="1"/>
  <c r="O285" i="1"/>
  <c r="L285" i="1"/>
  <c r="O357" i="1"/>
  <c r="M357" i="1"/>
  <c r="O373" i="1"/>
  <c r="M373" i="1"/>
  <c r="L108" i="1"/>
  <c r="O108" i="1"/>
  <c r="L184" i="1"/>
  <c r="O184" i="1"/>
  <c r="L236" i="1"/>
  <c r="O236" i="1"/>
  <c r="L312" i="1"/>
  <c r="O312" i="1"/>
  <c r="L364" i="1"/>
  <c r="O364" i="1"/>
  <c r="L388" i="1"/>
  <c r="O388" i="1"/>
  <c r="L440" i="1"/>
  <c r="O440" i="1"/>
  <c r="O260" i="1"/>
  <c r="O372" i="1"/>
  <c r="L281" i="1"/>
  <c r="O281" i="1"/>
  <c r="O377" i="1"/>
  <c r="L377" i="1"/>
  <c r="O113" i="1"/>
  <c r="O105" i="1"/>
  <c r="O349" i="1"/>
  <c r="L349" i="1"/>
  <c r="O136" i="1"/>
  <c r="L136" i="1"/>
  <c r="L160" i="1"/>
  <c r="L188" i="1"/>
  <c r="O188" i="1"/>
  <c r="O264" i="1"/>
  <c r="L264" i="1"/>
  <c r="L288" i="1"/>
  <c r="L316" i="1"/>
  <c r="O316" i="1"/>
  <c r="L392" i="1"/>
  <c r="O392" i="1"/>
  <c r="O444" i="1"/>
  <c r="L444" i="1"/>
  <c r="L468" i="1"/>
  <c r="O468" i="1"/>
  <c r="O276" i="1"/>
  <c r="L345" i="1"/>
  <c r="O345" i="1"/>
  <c r="O449" i="1"/>
  <c r="L499" i="1"/>
  <c r="O494" i="1"/>
  <c r="L443" i="1"/>
  <c r="L500" i="1"/>
  <c r="M109" i="1"/>
  <c r="M309" i="1"/>
  <c r="O253" i="1"/>
  <c r="O389" i="1"/>
  <c r="O457" i="1"/>
  <c r="O133" i="1"/>
  <c r="O261" i="1"/>
  <c r="M437" i="1"/>
  <c r="L413" i="1"/>
  <c r="M501" i="1"/>
  <c r="O461" i="1"/>
  <c r="L466" i="1"/>
  <c r="L482" i="1"/>
  <c r="O233" i="1"/>
  <c r="O297" i="1"/>
  <c r="O361" i="1"/>
  <c r="O433" i="1"/>
  <c r="L456" i="1"/>
  <c r="L472" i="1"/>
  <c r="O109" i="1"/>
  <c r="O405" i="1"/>
  <c r="L490" i="1"/>
  <c r="O458" i="1"/>
  <c r="L477" i="1"/>
  <c r="L486" i="1"/>
  <c r="K394" i="12"/>
  <c r="K393" i="12"/>
  <c r="K1567" i="12" s="1"/>
  <c r="P61" i="11"/>
  <c r="P303" i="11" s="1"/>
  <c r="Q61" i="11"/>
  <c r="Q303" i="11" s="1"/>
  <c r="M61" i="11"/>
  <c r="M303" i="11" s="1"/>
  <c r="O61" i="11"/>
  <c r="O303" i="11" s="1"/>
  <c r="N61" i="11"/>
  <c r="N303" i="11" s="1"/>
  <c r="L61" i="11"/>
  <c r="L303" i="11" s="1"/>
  <c r="L22" i="8"/>
  <c r="Q393" i="12" l="1"/>
  <c r="Q1567" i="12" s="1"/>
  <c r="P393" i="12"/>
  <c r="P1567" i="12" s="1"/>
  <c r="Q394" i="12"/>
  <c r="P394" i="12"/>
  <c r="N394" i="12"/>
  <c r="O393" i="12"/>
  <c r="O1567" i="12" s="1"/>
  <c r="M393" i="12"/>
  <c r="M1567" i="12" s="1"/>
  <c r="L393" i="12"/>
  <c r="L1567" i="12" s="1"/>
  <c r="N393" i="12"/>
  <c r="N1567" i="12" s="1"/>
  <c r="K395" i="12"/>
  <c r="P395" i="12" s="1"/>
  <c r="O394" i="12"/>
  <c r="M394" i="12"/>
  <c r="L394" i="12"/>
  <c r="O22" i="8"/>
  <c r="N22" i="8"/>
  <c r="M22" i="8"/>
  <c r="K396" i="12" l="1"/>
  <c r="O395" i="12"/>
  <c r="M395" i="12"/>
  <c r="L395" i="12"/>
  <c r="N395" i="12"/>
  <c r="Q395" i="12"/>
  <c r="N396" i="12" l="1"/>
  <c r="P396" i="12"/>
  <c r="Q396" i="12"/>
  <c r="K397" i="12"/>
  <c r="N397" i="12" s="1"/>
  <c r="O396" i="12"/>
  <c r="M396" i="12"/>
  <c r="L396" i="12"/>
  <c r="Q397" i="12" l="1"/>
  <c r="P397" i="12"/>
  <c r="K398" i="12"/>
  <c r="O397" i="12"/>
  <c r="M397" i="12"/>
  <c r="L397" i="12"/>
  <c r="Q398" i="12" l="1"/>
  <c r="P398" i="12"/>
  <c r="N398" i="12"/>
  <c r="K399" i="12"/>
  <c r="N399" i="12" s="1"/>
  <c r="O398" i="12"/>
  <c r="M398" i="12"/>
  <c r="L398" i="12"/>
  <c r="Q399" i="12" l="1"/>
  <c r="P399" i="12"/>
  <c r="O399" i="12"/>
  <c r="M399" i="12"/>
  <c r="L399" i="12"/>
  <c r="K400" i="12"/>
  <c r="P400" i="12" s="1"/>
  <c r="N400" i="12" l="1"/>
  <c r="O400" i="12"/>
  <c r="M400" i="12"/>
  <c r="L400" i="12"/>
  <c r="Q400" i="12"/>
  <c r="K401" i="12"/>
  <c r="P401" i="12" s="1"/>
  <c r="K402" i="12" l="1"/>
  <c r="O401" i="12"/>
  <c r="M401" i="12"/>
  <c r="L401" i="12"/>
  <c r="N401" i="12"/>
  <c r="Q401" i="12"/>
  <c r="Q402" i="12" l="1"/>
  <c r="P402" i="12"/>
  <c r="N402" i="12"/>
  <c r="O402" i="12"/>
  <c r="M402" i="12"/>
  <c r="L402" i="12"/>
  <c r="K403" i="12"/>
  <c r="Q403" i="12" l="1"/>
  <c r="P403" i="12"/>
  <c r="N403" i="12"/>
  <c r="K404" i="12"/>
  <c r="P404" i="12" s="1"/>
  <c r="O403" i="12"/>
  <c r="M403" i="12"/>
  <c r="L403" i="12"/>
  <c r="O404" i="12" l="1"/>
  <c r="M404" i="12"/>
  <c r="L404" i="12"/>
  <c r="Q404" i="12"/>
  <c r="N404" i="12"/>
  <c r="K405" i="12"/>
  <c r="Q405" i="12" l="1"/>
  <c r="P405" i="12"/>
  <c r="O405" i="12"/>
  <c r="M405" i="12"/>
  <c r="L405" i="12"/>
  <c r="N405" i="12"/>
  <c r="K406" i="12"/>
  <c r="N406" i="12" l="1"/>
  <c r="P406" i="12"/>
  <c r="O406" i="12"/>
  <c r="M406" i="12"/>
  <c r="L406" i="12"/>
  <c r="Q406" i="12"/>
  <c r="K407" i="12"/>
  <c r="N407" i="12" l="1"/>
  <c r="P407" i="12"/>
  <c r="O407" i="12"/>
  <c r="M407" i="12"/>
  <c r="L407" i="12"/>
  <c r="Q407" i="12"/>
  <c r="K408" i="12"/>
  <c r="N408" i="12" l="1"/>
  <c r="P408" i="12"/>
  <c r="O408" i="12"/>
  <c r="M408" i="12"/>
  <c r="L408" i="12"/>
  <c r="Q408" i="12"/>
  <c r="K409" i="12"/>
  <c r="P409" i="12" s="1"/>
  <c r="O409" i="12" l="1"/>
  <c r="M409" i="12"/>
  <c r="L409" i="12"/>
  <c r="Q409" i="12"/>
  <c r="K410" i="12"/>
  <c r="N409" i="12"/>
  <c r="N410" i="12" l="1"/>
  <c r="P410" i="12"/>
  <c r="Q410" i="12"/>
  <c r="O410" i="12"/>
  <c r="M410" i="12"/>
  <c r="L410" i="12"/>
  <c r="K411" i="12"/>
  <c r="Q411" i="12" l="1"/>
  <c r="P411" i="12"/>
  <c r="O411" i="12"/>
  <c r="M411" i="12"/>
  <c r="L411" i="12"/>
  <c r="K412" i="12"/>
  <c r="N411" i="12"/>
  <c r="Q412" i="12" l="1"/>
  <c r="P412" i="12"/>
  <c r="N412" i="12"/>
  <c r="K413" i="12"/>
  <c r="P413" i="12" s="1"/>
  <c r="O412" i="12"/>
  <c r="M412" i="12"/>
  <c r="L412" i="12"/>
  <c r="O413" i="12" l="1"/>
  <c r="M413" i="12"/>
  <c r="L413" i="12"/>
  <c r="Q413" i="12"/>
  <c r="N413" i="12"/>
  <c r="K414" i="12"/>
  <c r="P414" i="12" s="1"/>
  <c r="O414" i="12" l="1"/>
  <c r="M414" i="12"/>
  <c r="L414" i="12"/>
  <c r="Q414" i="12"/>
  <c r="N414" i="12"/>
  <c r="K415" i="12"/>
  <c r="Q415" i="12" l="1"/>
  <c r="P415" i="12"/>
  <c r="O415" i="12"/>
  <c r="M415" i="12"/>
  <c r="L415" i="12"/>
  <c r="K416" i="12"/>
  <c r="P416" i="12" s="1"/>
  <c r="N415" i="12"/>
  <c r="O416" i="12" l="1"/>
  <c r="M416" i="12"/>
  <c r="L416" i="12"/>
  <c r="Q416" i="12"/>
  <c r="K417" i="12"/>
  <c r="N416" i="12"/>
  <c r="N417" i="12" l="1"/>
  <c r="P417" i="12"/>
  <c r="O417" i="12"/>
  <c r="M417" i="12"/>
  <c r="L417" i="12"/>
  <c r="Q417" i="12"/>
  <c r="K418" i="12"/>
  <c r="P418" i="12" s="1"/>
  <c r="N418" i="12" l="1"/>
  <c r="K419" i="12"/>
  <c r="P419" i="12" s="1"/>
  <c r="O418" i="12"/>
  <c r="M418" i="12"/>
  <c r="L418" i="12"/>
  <c r="Q418" i="12"/>
  <c r="N419" i="12" l="1"/>
  <c r="O419" i="12"/>
  <c r="M419" i="12"/>
  <c r="L419" i="12"/>
  <c r="Q419" i="12"/>
  <c r="K420" i="12"/>
  <c r="P420" i="12" s="1"/>
  <c r="K421" i="12" l="1"/>
  <c r="P421" i="12" s="1"/>
  <c r="O420" i="12"/>
  <c r="M420" i="12"/>
  <c r="L420" i="12"/>
  <c r="N420" i="12"/>
  <c r="Q420" i="12"/>
  <c r="N421" i="12" l="1"/>
  <c r="O421" i="12"/>
  <c r="M421" i="12"/>
  <c r="L421" i="12"/>
  <c r="Q421" i="12"/>
  <c r="K422" i="12"/>
  <c r="P422" i="12" s="1"/>
  <c r="N422" i="12" l="1"/>
  <c r="K423" i="12"/>
  <c r="P423" i="12" s="1"/>
  <c r="O422" i="12"/>
  <c r="M422" i="12"/>
  <c r="L422" i="12"/>
  <c r="Q422" i="12"/>
  <c r="N423" i="12" l="1"/>
  <c r="O423" i="12"/>
  <c r="M423" i="12"/>
  <c r="L423" i="12"/>
  <c r="Q423" i="12"/>
  <c r="K424" i="12"/>
  <c r="P424" i="12" s="1"/>
  <c r="K425" i="12" l="1"/>
  <c r="P425" i="12" s="1"/>
  <c r="O424" i="12"/>
  <c r="M424" i="12"/>
  <c r="L424" i="12"/>
  <c r="N424" i="12"/>
  <c r="Q424" i="12"/>
  <c r="N425" i="12" l="1"/>
  <c r="O425" i="12"/>
  <c r="M425" i="12"/>
  <c r="L425" i="12"/>
  <c r="Q425" i="12"/>
  <c r="K426" i="12"/>
  <c r="P426" i="12" s="1"/>
  <c r="N426" i="12" l="1"/>
  <c r="K427" i="12"/>
  <c r="P427" i="12" s="1"/>
  <c r="O426" i="12"/>
  <c r="M426" i="12"/>
  <c r="L426" i="12"/>
  <c r="Q426" i="12"/>
  <c r="O427" i="12" l="1"/>
  <c r="M427" i="12"/>
  <c r="L427" i="12"/>
  <c r="Q427" i="12"/>
  <c r="K428" i="12"/>
  <c r="P428" i="12" s="1"/>
  <c r="N427" i="12"/>
  <c r="O428" i="12" l="1"/>
  <c r="M428" i="12"/>
  <c r="L428" i="12"/>
  <c r="Q428" i="12"/>
  <c r="K429" i="12"/>
  <c r="P429" i="12" s="1"/>
  <c r="N428" i="12"/>
  <c r="O429" i="12" l="1"/>
  <c r="M429" i="12"/>
  <c r="L429" i="12"/>
  <c r="Q429" i="12"/>
  <c r="K430" i="12"/>
  <c r="P430" i="12" s="1"/>
  <c r="N429" i="12"/>
  <c r="O430" i="12" l="1"/>
  <c r="M430" i="12"/>
  <c r="L430" i="12"/>
  <c r="Q430" i="12"/>
  <c r="K431" i="12"/>
  <c r="N430" i="12"/>
  <c r="N431" i="12" l="1"/>
  <c r="P431" i="12"/>
  <c r="K432" i="12"/>
  <c r="P432" i="12" s="1"/>
  <c r="O431" i="12"/>
  <c r="M431" i="12"/>
  <c r="L431" i="12"/>
  <c r="Q431" i="12"/>
  <c r="O432" i="12" l="1"/>
  <c r="M432" i="12"/>
  <c r="L432" i="12"/>
  <c r="N432" i="12"/>
  <c r="Q432" i="12"/>
  <c r="K433" i="12"/>
  <c r="P433" i="12" s="1"/>
  <c r="N433" i="12" l="1"/>
  <c r="O433" i="12"/>
  <c r="M433" i="12"/>
  <c r="L433" i="12"/>
  <c r="Q433" i="12"/>
  <c r="K434" i="12"/>
  <c r="P434" i="12" s="1"/>
  <c r="K435" i="12" l="1"/>
  <c r="O434" i="12"/>
  <c r="M434" i="12"/>
  <c r="L434" i="12"/>
  <c r="N434" i="12"/>
  <c r="Q434" i="12"/>
  <c r="N435" i="12" l="1"/>
  <c r="P435" i="12"/>
  <c r="O435" i="12"/>
  <c r="M435" i="12"/>
  <c r="L435" i="12"/>
  <c r="Q435" i="12"/>
  <c r="K436" i="12"/>
  <c r="P436" i="12" s="1"/>
  <c r="K437" i="12" l="1"/>
  <c r="P437" i="12" s="1"/>
  <c r="O436" i="12"/>
  <c r="M436" i="12"/>
  <c r="L436" i="12"/>
  <c r="N436" i="12"/>
  <c r="Q436" i="12"/>
  <c r="N437" i="12" l="1"/>
  <c r="O437" i="12"/>
  <c r="M437" i="12"/>
  <c r="L437" i="12"/>
  <c r="Q437" i="12"/>
  <c r="K438" i="12"/>
  <c r="P438" i="12" s="1"/>
  <c r="N438" i="12" l="1"/>
  <c r="K439" i="12"/>
  <c r="O438" i="12"/>
  <c r="M438" i="12"/>
  <c r="L438" i="12"/>
  <c r="Q438" i="12"/>
  <c r="N439" i="12" l="1"/>
  <c r="P439" i="12"/>
  <c r="O439" i="12"/>
  <c r="M439" i="12"/>
  <c r="L439" i="12"/>
  <c r="Q439" i="12"/>
  <c r="K440" i="12"/>
  <c r="N440" i="12" l="1"/>
  <c r="P440" i="12"/>
  <c r="K441" i="12"/>
  <c r="O440" i="12"/>
  <c r="M440" i="12"/>
  <c r="L440" i="12"/>
  <c r="Q440" i="12"/>
  <c r="N441" i="12" l="1"/>
  <c r="P441" i="12"/>
  <c r="O441" i="12"/>
  <c r="M441" i="12"/>
  <c r="L441" i="12"/>
  <c r="Q441" i="12"/>
  <c r="K442" i="12"/>
  <c r="P442" i="12" s="1"/>
  <c r="N442" i="12" l="1"/>
  <c r="K443" i="12"/>
  <c r="P443" i="12" s="1"/>
  <c r="O442" i="12"/>
  <c r="M442" i="12"/>
  <c r="L442" i="12"/>
  <c r="Q442" i="12"/>
  <c r="O443" i="12" l="1"/>
  <c r="M443" i="12"/>
  <c r="L443" i="12"/>
  <c r="Q443" i="12"/>
  <c r="K444" i="12"/>
  <c r="P444" i="12" s="1"/>
  <c r="N443" i="12"/>
  <c r="O444" i="12" l="1"/>
  <c r="M444" i="12"/>
  <c r="L444" i="12"/>
  <c r="Q444" i="12"/>
  <c r="K445" i="12"/>
  <c r="P445" i="12" s="1"/>
  <c r="N444" i="12"/>
  <c r="O445" i="12" l="1"/>
  <c r="M445" i="12"/>
  <c r="L445" i="12"/>
  <c r="Q445" i="12"/>
  <c r="K446" i="12"/>
  <c r="P446" i="12" s="1"/>
  <c r="N445" i="12"/>
  <c r="N446" i="12" l="1"/>
  <c r="K447" i="12"/>
  <c r="P447" i="12" s="1"/>
  <c r="O446" i="12"/>
  <c r="M446" i="12"/>
  <c r="L446" i="12"/>
  <c r="Q446" i="12"/>
  <c r="O447" i="12" l="1"/>
  <c r="M447" i="12"/>
  <c r="L447" i="12"/>
  <c r="N447" i="12"/>
  <c r="Q447" i="12"/>
  <c r="K448" i="12"/>
  <c r="P448" i="12" s="1"/>
  <c r="N448" i="12" l="1"/>
  <c r="Q448" i="12"/>
  <c r="K449" i="12"/>
  <c r="O448" i="12"/>
  <c r="M448" i="12"/>
  <c r="L448" i="12"/>
  <c r="Q449" i="12" l="1"/>
  <c r="P449" i="12"/>
  <c r="N449" i="12"/>
  <c r="O449" i="12"/>
  <c r="M449" i="12"/>
  <c r="L449" i="12"/>
  <c r="K450" i="12"/>
  <c r="N450" i="12" s="1"/>
  <c r="Q450" i="12" l="1"/>
  <c r="P450" i="12"/>
  <c r="K451" i="12"/>
  <c r="O450" i="12"/>
  <c r="M450" i="12"/>
  <c r="L450" i="12"/>
  <c r="Q451" i="12" l="1"/>
  <c r="P451" i="12"/>
  <c r="O451" i="12"/>
  <c r="M451" i="12"/>
  <c r="L451" i="12"/>
  <c r="N451" i="12"/>
  <c r="K452" i="12"/>
  <c r="N452" i="12" l="1"/>
  <c r="P452" i="12"/>
  <c r="K453" i="12"/>
  <c r="O452" i="12"/>
  <c r="M452" i="12"/>
  <c r="L452" i="12"/>
  <c r="Q452" i="12"/>
  <c r="N453" i="12" l="1"/>
  <c r="P453" i="12"/>
  <c r="O453" i="12"/>
  <c r="M453" i="12"/>
  <c r="L453" i="12"/>
  <c r="Q453" i="12"/>
  <c r="K454" i="12"/>
  <c r="P454" i="12" s="1"/>
  <c r="N454" i="12" l="1"/>
  <c r="K455" i="12"/>
  <c r="O454" i="12"/>
  <c r="M454" i="12"/>
  <c r="L454" i="12"/>
  <c r="Q454" i="12"/>
  <c r="Q455" i="12" l="1"/>
  <c r="P455" i="12"/>
  <c r="N455" i="12"/>
  <c r="O455" i="12"/>
  <c r="M455" i="12"/>
  <c r="L455" i="12"/>
  <c r="K456" i="12"/>
  <c r="N456" i="12" s="1"/>
  <c r="Q456" i="12" l="1"/>
  <c r="P456" i="12"/>
  <c r="K457" i="12"/>
  <c r="O456" i="12"/>
  <c r="M456" i="12"/>
  <c r="L456" i="12"/>
  <c r="Q457" i="12" l="1"/>
  <c r="P457" i="12"/>
  <c r="O457" i="12"/>
  <c r="M457" i="12"/>
  <c r="L457" i="12"/>
  <c r="N457" i="12"/>
  <c r="K458" i="12"/>
  <c r="N458" i="12" l="1"/>
  <c r="P458" i="12"/>
  <c r="K459" i="12"/>
  <c r="O458" i="12"/>
  <c r="M458" i="12"/>
  <c r="L458" i="12"/>
  <c r="Q458" i="12"/>
  <c r="N459" i="12" l="1"/>
  <c r="P459" i="12"/>
  <c r="O459" i="12"/>
  <c r="M459" i="12"/>
  <c r="L459" i="12"/>
  <c r="Q459" i="12"/>
  <c r="K460" i="12"/>
  <c r="P460" i="12" s="1"/>
  <c r="N460" i="12" l="1"/>
  <c r="K461" i="12"/>
  <c r="O460" i="12"/>
  <c r="M460" i="12"/>
  <c r="L460" i="12"/>
  <c r="Q460" i="12"/>
  <c r="Q461" i="12" l="1"/>
  <c r="P461" i="12"/>
  <c r="N461" i="12"/>
  <c r="O461" i="12"/>
  <c r="M461" i="12"/>
  <c r="L461" i="12"/>
  <c r="K462" i="12"/>
  <c r="Q462" i="12" l="1"/>
  <c r="P462" i="12"/>
  <c r="N462" i="12"/>
  <c r="K463" i="12"/>
  <c r="O462" i="12"/>
  <c r="M462" i="12"/>
  <c r="L462" i="12"/>
  <c r="Q463" i="12" l="1"/>
  <c r="P463" i="12"/>
  <c r="O463" i="12"/>
  <c r="M463" i="12"/>
  <c r="L463" i="12"/>
  <c r="N463" i="12"/>
  <c r="K464" i="12"/>
  <c r="N464" i="12" l="1"/>
  <c r="P464" i="12"/>
  <c r="K465" i="12"/>
  <c r="O464" i="12"/>
  <c r="M464" i="12"/>
  <c r="L464" i="12"/>
  <c r="Q464" i="12"/>
  <c r="N465" i="12" l="1"/>
  <c r="P465" i="12"/>
  <c r="O465" i="12"/>
  <c r="M465" i="12"/>
  <c r="L465" i="12"/>
  <c r="Q465" i="12"/>
  <c r="K466" i="12"/>
  <c r="P466" i="12" s="1"/>
  <c r="N466" i="12" l="1"/>
  <c r="K467" i="12"/>
  <c r="O466" i="12"/>
  <c r="M466" i="12"/>
  <c r="L466" i="12"/>
  <c r="Q466" i="12"/>
  <c r="Q467" i="12" l="1"/>
  <c r="P467" i="12"/>
  <c r="N467" i="12"/>
  <c r="O467" i="12"/>
  <c r="M467" i="12"/>
  <c r="L467" i="12"/>
  <c r="K468" i="12"/>
  <c r="Q468" i="12" l="1"/>
  <c r="P468" i="12"/>
  <c r="N468" i="12"/>
  <c r="K469" i="12"/>
  <c r="O468" i="12"/>
  <c r="M468" i="12"/>
  <c r="L468" i="12"/>
  <c r="Q469" i="12" l="1"/>
  <c r="P469" i="12"/>
  <c r="O469" i="12"/>
  <c r="M469" i="12"/>
  <c r="L469" i="12"/>
  <c r="N469" i="12"/>
  <c r="K470" i="12"/>
  <c r="P470" i="12" s="1"/>
  <c r="N470" i="12" l="1"/>
  <c r="K471" i="12"/>
  <c r="O470" i="12"/>
  <c r="M470" i="12"/>
  <c r="L470" i="12"/>
  <c r="Q470" i="12"/>
  <c r="N471" i="12" l="1"/>
  <c r="P471" i="12"/>
  <c r="O471" i="12"/>
  <c r="M471" i="12"/>
  <c r="L471" i="12"/>
  <c r="Q471" i="12"/>
  <c r="K472" i="12"/>
  <c r="P472" i="12" s="1"/>
  <c r="N472" i="12" l="1"/>
  <c r="K473" i="12"/>
  <c r="O472" i="12"/>
  <c r="M472" i="12"/>
  <c r="L472" i="12"/>
  <c r="Q472" i="12"/>
  <c r="Q473" i="12" l="1"/>
  <c r="P473" i="12"/>
  <c r="N473" i="12"/>
  <c r="O473" i="12"/>
  <c r="M473" i="12"/>
  <c r="L473" i="12"/>
  <c r="K474" i="12"/>
  <c r="N474" i="12" s="1"/>
  <c r="Q474" i="12" l="1"/>
  <c r="P474" i="12"/>
  <c r="K475" i="12"/>
  <c r="O474" i="12"/>
  <c r="M474" i="12"/>
  <c r="L474" i="12"/>
  <c r="Q475" i="12" l="1"/>
  <c r="P475" i="12"/>
  <c r="O475" i="12"/>
  <c r="M475" i="12"/>
  <c r="L475" i="12"/>
  <c r="N475" i="12"/>
  <c r="K476" i="12"/>
  <c r="N476" i="12" l="1"/>
  <c r="P476" i="12"/>
  <c r="K477" i="12"/>
  <c r="P477" i="12" s="1"/>
  <c r="O476" i="12"/>
  <c r="M476" i="12"/>
  <c r="L476" i="12"/>
  <c r="Q476" i="12"/>
  <c r="O477" i="12" l="1"/>
  <c r="M477" i="12"/>
  <c r="L477" i="12"/>
  <c r="N477" i="12"/>
  <c r="Q477" i="12"/>
  <c r="K478" i="12"/>
  <c r="N478" i="12" l="1"/>
  <c r="P478" i="12"/>
  <c r="K479" i="12"/>
  <c r="N479" i="12" s="1"/>
  <c r="O478" i="12"/>
  <c r="M478" i="12"/>
  <c r="L478" i="12"/>
  <c r="Q478" i="12"/>
  <c r="Q479" i="12" l="1"/>
  <c r="P479" i="12"/>
  <c r="O479" i="12"/>
  <c r="M479" i="12"/>
  <c r="L479" i="12"/>
  <c r="K480" i="12"/>
  <c r="Q480" i="12" l="1"/>
  <c r="P480" i="12"/>
  <c r="N480" i="12"/>
  <c r="K481" i="12"/>
  <c r="P481" i="12" s="1"/>
  <c r="O480" i="12"/>
  <c r="M480" i="12"/>
  <c r="L480" i="12"/>
  <c r="O481" i="12" l="1"/>
  <c r="M481" i="12"/>
  <c r="L481" i="12"/>
  <c r="Q481" i="12"/>
  <c r="N481" i="12"/>
  <c r="K482" i="12"/>
  <c r="P482" i="12" s="1"/>
  <c r="O482" i="12" l="1"/>
  <c r="M482" i="12"/>
  <c r="L482" i="12"/>
  <c r="N482" i="12"/>
  <c r="Q482" i="12"/>
  <c r="K483" i="12"/>
  <c r="N483" i="12" l="1"/>
  <c r="P483" i="12"/>
  <c r="Q483" i="12"/>
  <c r="K484" i="12"/>
  <c r="O483" i="12"/>
  <c r="M483" i="12"/>
  <c r="L483" i="12"/>
  <c r="N484" i="12" l="1"/>
  <c r="P484" i="12"/>
  <c r="O484" i="12"/>
  <c r="M484" i="12"/>
  <c r="L484" i="12"/>
  <c r="Q484" i="12"/>
  <c r="K485" i="12"/>
  <c r="N485" i="12" l="1"/>
  <c r="P485" i="12"/>
  <c r="K486" i="12"/>
  <c r="O485" i="12"/>
  <c r="M485" i="12"/>
  <c r="L485" i="12"/>
  <c r="Q485" i="12"/>
  <c r="Q486" i="12" l="1"/>
  <c r="P486" i="12"/>
  <c r="N486" i="12"/>
  <c r="O486" i="12"/>
  <c r="M486" i="12"/>
  <c r="L486" i="12"/>
  <c r="K487" i="12"/>
  <c r="N487" i="12" l="1"/>
  <c r="P487" i="12"/>
  <c r="K488" i="12"/>
  <c r="O487" i="12"/>
  <c r="M487" i="12"/>
  <c r="L487" i="12"/>
  <c r="Q487" i="12"/>
  <c r="Q488" i="12" l="1"/>
  <c r="P488" i="12"/>
  <c r="N488" i="12"/>
  <c r="O488" i="12"/>
  <c r="M488" i="12"/>
  <c r="L488" i="12"/>
  <c r="K489" i="12"/>
  <c r="Q489" i="12" l="1"/>
  <c r="P489" i="12"/>
  <c r="N489" i="12"/>
  <c r="K490" i="12"/>
  <c r="P490" i="12" s="1"/>
  <c r="O489" i="12"/>
  <c r="M489" i="12"/>
  <c r="L489" i="12"/>
  <c r="O490" i="12" l="1"/>
  <c r="M490" i="12"/>
  <c r="L490" i="12"/>
  <c r="Q490" i="12"/>
  <c r="N490" i="12"/>
  <c r="K491" i="12"/>
  <c r="P491" i="12" s="1"/>
  <c r="O491" i="12" l="1"/>
  <c r="M491" i="12"/>
  <c r="L491" i="12"/>
  <c r="Q491" i="12"/>
  <c r="N491" i="12"/>
  <c r="K492" i="12"/>
  <c r="Q492" i="12" l="1"/>
  <c r="P492" i="12"/>
  <c r="N492" i="12"/>
  <c r="K493" i="12"/>
  <c r="O492" i="12"/>
  <c r="M492" i="12"/>
  <c r="L492" i="12"/>
  <c r="N493" i="12" l="1"/>
  <c r="P493" i="12"/>
  <c r="O493" i="12"/>
  <c r="M493" i="12"/>
  <c r="L493" i="12"/>
  <c r="Q493" i="12"/>
  <c r="K494" i="12"/>
  <c r="P494" i="12" s="1"/>
  <c r="O494" i="12" l="1"/>
  <c r="M494" i="12"/>
  <c r="L494" i="12"/>
  <c r="K495" i="12"/>
  <c r="P495" i="12" s="1"/>
  <c r="N494" i="12"/>
  <c r="Q494" i="12"/>
  <c r="K496" i="12" l="1"/>
  <c r="O495" i="12"/>
  <c r="M495" i="12"/>
  <c r="L495" i="12"/>
  <c r="Q495" i="12"/>
  <c r="N495" i="12"/>
  <c r="N496" i="12" l="1"/>
  <c r="P496" i="12"/>
  <c r="O496" i="12"/>
  <c r="M496" i="12"/>
  <c r="L496" i="12"/>
  <c r="Q496" i="12"/>
  <c r="K497" i="12"/>
  <c r="N497" i="12" l="1"/>
  <c r="P497" i="12"/>
  <c r="K498" i="12"/>
  <c r="O497" i="12"/>
  <c r="M497" i="12"/>
  <c r="L497" i="12"/>
  <c r="Q497" i="12"/>
  <c r="Q498" i="12" l="1"/>
  <c r="P498" i="12"/>
  <c r="K499" i="12"/>
  <c r="O498" i="12"/>
  <c r="M498" i="12"/>
  <c r="L498" i="12"/>
  <c r="N498" i="12"/>
  <c r="N499" i="12" l="1"/>
  <c r="P499" i="12"/>
  <c r="O499" i="12"/>
  <c r="M499" i="12"/>
  <c r="L499" i="12"/>
  <c r="Q499" i="12"/>
  <c r="K500" i="12"/>
  <c r="Q500" i="12" l="1"/>
  <c r="P500" i="12"/>
  <c r="O500" i="12"/>
  <c r="M500" i="12"/>
  <c r="L500" i="12"/>
  <c r="K501" i="12"/>
  <c r="P501" i="12" s="1"/>
  <c r="N500" i="12"/>
  <c r="O501" i="12" l="1"/>
  <c r="M501" i="12"/>
  <c r="L501" i="12"/>
  <c r="Q501" i="12"/>
  <c r="K502" i="12"/>
  <c r="N501" i="12"/>
  <c r="N502" i="12" l="1"/>
  <c r="P502" i="12"/>
  <c r="Q502" i="12"/>
  <c r="O502" i="12"/>
  <c r="M502" i="12"/>
  <c r="L502" i="12"/>
  <c r="K503" i="12"/>
  <c r="N503" i="12" s="1"/>
  <c r="Q503" i="12" l="1"/>
  <c r="P503" i="12"/>
  <c r="K504" i="12"/>
  <c r="P504" i="12" s="1"/>
  <c r="O503" i="12"/>
  <c r="M503" i="12"/>
  <c r="L503" i="12"/>
  <c r="O504" i="12" l="1"/>
  <c r="M504" i="12"/>
  <c r="L504" i="12"/>
  <c r="Q504" i="12"/>
  <c r="N504" i="12"/>
  <c r="K505" i="12"/>
  <c r="P505" i="12" s="1"/>
  <c r="O505" i="12" l="1"/>
  <c r="M505" i="12"/>
  <c r="L505" i="12"/>
  <c r="Q505" i="12"/>
  <c r="N505" i="12"/>
  <c r="K506" i="12"/>
  <c r="P506" i="12" s="1"/>
  <c r="Q506" i="12" l="1"/>
  <c r="N506" i="12"/>
  <c r="K507" i="12"/>
  <c r="P507" i="12" s="1"/>
  <c r="O506" i="12"/>
  <c r="M506" i="12"/>
  <c r="L506" i="12"/>
  <c r="N507" i="12" l="1"/>
  <c r="O507" i="12"/>
  <c r="M507" i="12"/>
  <c r="L507" i="12"/>
  <c r="Q507" i="12"/>
  <c r="K508" i="12"/>
  <c r="P508" i="12" s="1"/>
  <c r="K509" i="12" l="1"/>
  <c r="O508" i="12"/>
  <c r="M508" i="12"/>
  <c r="L508" i="12"/>
  <c r="N508" i="12"/>
  <c r="Q508" i="12"/>
  <c r="Q509" i="12" l="1"/>
  <c r="P509" i="12"/>
  <c r="N509" i="12"/>
  <c r="O509" i="12"/>
  <c r="M509" i="12"/>
  <c r="L509" i="12"/>
  <c r="K510" i="12"/>
  <c r="N510" i="12" s="1"/>
  <c r="Q510" i="12" l="1"/>
  <c r="P510" i="12"/>
  <c r="K511" i="12"/>
  <c r="P511" i="12" s="1"/>
  <c r="O510" i="12"/>
  <c r="M510" i="12"/>
  <c r="L510" i="12"/>
  <c r="O511" i="12" l="1"/>
  <c r="M511" i="12"/>
  <c r="L511" i="12"/>
  <c r="Q511" i="12"/>
  <c r="N511" i="12"/>
  <c r="K512" i="12"/>
  <c r="P512" i="12" s="1"/>
  <c r="O512" i="12" l="1"/>
  <c r="M512" i="12"/>
  <c r="L512" i="12"/>
  <c r="N512" i="12"/>
  <c r="Q512" i="12"/>
  <c r="K513" i="12"/>
  <c r="P513" i="12" s="1"/>
  <c r="Q513" i="12" l="1"/>
  <c r="N513" i="12"/>
  <c r="K514" i="12"/>
  <c r="P514" i="12" s="1"/>
  <c r="N514" i="12"/>
  <c r="O513" i="12"/>
  <c r="M513" i="12"/>
  <c r="L513" i="12"/>
  <c r="O514" i="12" l="1"/>
  <c r="M514" i="12"/>
  <c r="L514" i="12"/>
  <c r="Q514" i="12"/>
  <c r="K515" i="12"/>
  <c r="P515" i="12" s="1"/>
  <c r="K516" i="12" l="1"/>
  <c r="O515" i="12"/>
  <c r="M515" i="12"/>
  <c r="L515" i="12"/>
  <c r="N515" i="12"/>
  <c r="Q515" i="12"/>
  <c r="Q516" i="12" l="1"/>
  <c r="P516" i="12"/>
  <c r="N516" i="12"/>
  <c r="O516" i="12"/>
  <c r="M516" i="12"/>
  <c r="L516" i="12"/>
  <c r="K517" i="12"/>
  <c r="N517" i="12" l="1"/>
  <c r="P517" i="12"/>
  <c r="Q517" i="12"/>
  <c r="K518" i="12"/>
  <c r="P518" i="12" s="1"/>
  <c r="O517" i="12"/>
  <c r="M517" i="12"/>
  <c r="L517" i="12"/>
  <c r="N518" i="12" l="1"/>
  <c r="O518" i="12"/>
  <c r="M518" i="12"/>
  <c r="L518" i="12"/>
  <c r="Q518" i="12"/>
  <c r="K519" i="12"/>
  <c r="N519" i="12" l="1"/>
  <c r="P519" i="12"/>
  <c r="K520" i="12"/>
  <c r="P520" i="12" s="1"/>
  <c r="O519" i="12"/>
  <c r="M519" i="12"/>
  <c r="L519" i="12"/>
  <c r="Q519" i="12"/>
  <c r="O520" i="12" l="1"/>
  <c r="M520" i="12"/>
  <c r="L520" i="12"/>
  <c r="N520" i="12"/>
  <c r="Q520" i="12"/>
  <c r="K521" i="12"/>
  <c r="P521" i="12" s="1"/>
  <c r="Q521" i="12" l="1"/>
  <c r="N521" i="12"/>
  <c r="K522" i="12"/>
  <c r="N522" i="12" s="1"/>
  <c r="O521" i="12"/>
  <c r="M521" i="12"/>
  <c r="L521" i="12"/>
  <c r="Q522" i="12" l="1"/>
  <c r="P522" i="12"/>
  <c r="O522" i="12"/>
  <c r="M522" i="12"/>
  <c r="L522" i="12"/>
  <c r="K523" i="12"/>
  <c r="Q523" i="12" l="1"/>
  <c r="P523" i="12"/>
  <c r="N523" i="12"/>
  <c r="K524" i="12"/>
  <c r="O523" i="12"/>
  <c r="M523" i="12"/>
  <c r="L523" i="12"/>
  <c r="Q524" i="12" l="1"/>
  <c r="P524" i="12"/>
  <c r="O524" i="12"/>
  <c r="M524" i="12"/>
  <c r="L524" i="12"/>
  <c r="N524" i="12"/>
  <c r="K525" i="12"/>
  <c r="P525" i="12" s="1"/>
  <c r="K526" i="12" l="1"/>
  <c r="O525" i="12"/>
  <c r="M525" i="12"/>
  <c r="L525" i="12"/>
  <c r="N525" i="12"/>
  <c r="Q525" i="12"/>
  <c r="Q526" i="12" l="1"/>
  <c r="P526" i="12"/>
  <c r="N526" i="12"/>
  <c r="O526" i="12"/>
  <c r="M526" i="12"/>
  <c r="L526" i="12"/>
  <c r="K527" i="12"/>
  <c r="Q527" i="12" l="1"/>
  <c r="P527" i="12"/>
  <c r="N527" i="12"/>
  <c r="K528" i="12"/>
  <c r="N528" i="12" s="1"/>
  <c r="O527" i="12"/>
  <c r="M527" i="12"/>
  <c r="L527" i="12"/>
  <c r="Q528" i="12" l="1"/>
  <c r="P528" i="12"/>
  <c r="O528" i="12"/>
  <c r="M528" i="12"/>
  <c r="L528" i="12"/>
  <c r="K529" i="12"/>
  <c r="P529" i="12" s="1"/>
  <c r="N529" i="12" l="1"/>
  <c r="Q529" i="12"/>
  <c r="K530" i="12"/>
  <c r="O529" i="12"/>
  <c r="M529" i="12"/>
  <c r="L529" i="12"/>
  <c r="Q530" i="12" l="1"/>
  <c r="P530" i="12"/>
  <c r="O530" i="12"/>
  <c r="M530" i="12"/>
  <c r="L530" i="12"/>
  <c r="N530" i="12"/>
  <c r="K531" i="12"/>
  <c r="N531" i="12" l="1"/>
  <c r="P531" i="12"/>
  <c r="K532" i="12"/>
  <c r="O531" i="12"/>
  <c r="M531" i="12"/>
  <c r="L531" i="12"/>
  <c r="Q531" i="12"/>
  <c r="N532" i="12" l="1"/>
  <c r="P532" i="12"/>
  <c r="O532" i="12"/>
  <c r="M532" i="12"/>
  <c r="L532" i="12"/>
  <c r="Q532" i="12"/>
  <c r="K533" i="12"/>
  <c r="N533" i="12" l="1"/>
  <c r="P533" i="12"/>
  <c r="K534" i="12"/>
  <c r="P534" i="12" s="1"/>
  <c r="O533" i="12"/>
  <c r="M533" i="12"/>
  <c r="L533" i="12"/>
  <c r="Q533" i="12"/>
  <c r="O534" i="12" l="1"/>
  <c r="M534" i="12"/>
  <c r="L534" i="12"/>
  <c r="N534" i="12"/>
  <c r="Q534" i="12"/>
  <c r="K535" i="12"/>
  <c r="P535" i="12" s="1"/>
  <c r="Q535" i="12" l="1"/>
  <c r="N535" i="12"/>
  <c r="K536" i="12"/>
  <c r="O535" i="12"/>
  <c r="M535" i="12"/>
  <c r="L535" i="12"/>
  <c r="Q536" i="12" l="1"/>
  <c r="P536" i="12"/>
  <c r="N536" i="12"/>
  <c r="O536" i="12"/>
  <c r="M536" i="12"/>
  <c r="L536" i="12"/>
  <c r="K537" i="12"/>
  <c r="N537" i="12" l="1"/>
  <c r="P537" i="12"/>
  <c r="Q537" i="12"/>
  <c r="K538" i="12"/>
  <c r="O537" i="12"/>
  <c r="M537" i="12"/>
  <c r="L537" i="12"/>
  <c r="Q538" i="12" l="1"/>
  <c r="P538" i="12"/>
  <c r="O538" i="12"/>
  <c r="M538" i="12"/>
  <c r="L538" i="12"/>
  <c r="N538" i="12"/>
  <c r="K539" i="12"/>
  <c r="N539" i="12" l="1"/>
  <c r="P539" i="12"/>
  <c r="K540" i="12"/>
  <c r="O539" i="12"/>
  <c r="M539" i="12"/>
  <c r="L539" i="12"/>
  <c r="Q539" i="12"/>
  <c r="N540" i="12" l="1"/>
  <c r="P540" i="12"/>
  <c r="O540" i="12"/>
  <c r="M540" i="12"/>
  <c r="L540" i="12"/>
  <c r="Q540" i="12"/>
  <c r="K541" i="12"/>
  <c r="P541" i="12" s="1"/>
  <c r="N541" i="12" l="1"/>
  <c r="K542" i="12"/>
  <c r="O541" i="12"/>
  <c r="M541" i="12"/>
  <c r="L541" i="12"/>
  <c r="Q541" i="12"/>
  <c r="Q542" i="12" l="1"/>
  <c r="P542" i="12"/>
  <c r="N542" i="12"/>
  <c r="O542" i="12"/>
  <c r="M542" i="12"/>
  <c r="L542" i="12"/>
  <c r="K543" i="12"/>
  <c r="N543" i="12" s="1"/>
  <c r="Q543" i="12" l="1"/>
  <c r="P543" i="12"/>
  <c r="K544" i="12"/>
  <c r="O543" i="12"/>
  <c r="M543" i="12"/>
  <c r="L543" i="12"/>
  <c r="Q544" i="12" l="1"/>
  <c r="P544" i="12"/>
  <c r="O544" i="12"/>
  <c r="M544" i="12"/>
  <c r="L544" i="12"/>
  <c r="N544" i="12"/>
  <c r="K545" i="12"/>
  <c r="P545" i="12" s="1"/>
  <c r="N545" i="12" l="1"/>
  <c r="K546" i="12"/>
  <c r="O545" i="12"/>
  <c r="M545" i="12"/>
  <c r="L545" i="12"/>
  <c r="Q545" i="12"/>
  <c r="N546" i="12" l="1"/>
  <c r="P546" i="12"/>
  <c r="O546" i="12"/>
  <c r="M546" i="12"/>
  <c r="L546" i="12"/>
  <c r="Q546" i="12"/>
  <c r="K547" i="12"/>
  <c r="N547" i="12" l="1"/>
  <c r="P547" i="12"/>
  <c r="K548" i="12"/>
  <c r="O547" i="12"/>
  <c r="M547" i="12"/>
  <c r="L547" i="12"/>
  <c r="Q547" i="12"/>
  <c r="Q548" i="12" l="1"/>
  <c r="P548" i="12"/>
  <c r="N548" i="12"/>
  <c r="O548" i="12"/>
  <c r="M548" i="12"/>
  <c r="L548" i="12"/>
  <c r="K549" i="12"/>
  <c r="Q549" i="12" l="1"/>
  <c r="P549" i="12"/>
  <c r="N549" i="12"/>
  <c r="K550" i="12"/>
  <c r="O549" i="12"/>
  <c r="M549" i="12"/>
  <c r="L549" i="12"/>
  <c r="Q550" i="12" l="1"/>
  <c r="P550" i="12"/>
  <c r="O550" i="12"/>
  <c r="M550" i="12"/>
  <c r="L550" i="12"/>
  <c r="N550" i="12"/>
  <c r="K551" i="12"/>
  <c r="P551" i="12" s="1"/>
  <c r="N551" i="12" l="1"/>
  <c r="K552" i="12"/>
  <c r="O551" i="12"/>
  <c r="M551" i="12"/>
  <c r="L551" i="12"/>
  <c r="Q551" i="12"/>
  <c r="N552" i="12" l="1"/>
  <c r="P552" i="12"/>
  <c r="O552" i="12"/>
  <c r="M552" i="12"/>
  <c r="L552" i="12"/>
  <c r="Q552" i="12"/>
  <c r="K553" i="12"/>
  <c r="P553" i="12" s="1"/>
  <c r="N553" i="12" l="1"/>
  <c r="K554" i="12"/>
  <c r="O553" i="12"/>
  <c r="M553" i="12"/>
  <c r="L553" i="12"/>
  <c r="Q553" i="12"/>
  <c r="Q554" i="12" l="1"/>
  <c r="P554" i="12"/>
  <c r="N554" i="12"/>
  <c r="O554" i="12"/>
  <c r="M554" i="12"/>
  <c r="L554" i="12"/>
  <c r="K555" i="12"/>
  <c r="N555" i="12" s="1"/>
  <c r="Q555" i="12" l="1"/>
  <c r="P555" i="12"/>
  <c r="K556" i="12"/>
  <c r="O555" i="12"/>
  <c r="M555" i="12"/>
  <c r="L555" i="12"/>
  <c r="Q556" i="12" l="1"/>
  <c r="P556" i="12"/>
  <c r="O556" i="12"/>
  <c r="M556" i="12"/>
  <c r="L556" i="12"/>
  <c r="N556" i="12"/>
  <c r="K557" i="12"/>
  <c r="N557" i="12" l="1"/>
  <c r="P557" i="12"/>
  <c r="K558" i="12"/>
  <c r="O557" i="12"/>
  <c r="M557" i="12"/>
  <c r="L557" i="12"/>
  <c r="Q557" i="12"/>
  <c r="N558" i="12" l="1"/>
  <c r="P558" i="12"/>
  <c r="O558" i="12"/>
  <c r="M558" i="12"/>
  <c r="L558" i="12"/>
  <c r="Q558" i="12"/>
  <c r="K559" i="12"/>
  <c r="P559" i="12" s="1"/>
  <c r="N559" i="12" l="1"/>
  <c r="K560" i="12"/>
  <c r="N560" i="12" s="1"/>
  <c r="O559" i="12"/>
  <c r="M559" i="12"/>
  <c r="L559" i="12"/>
  <c r="Q559" i="12"/>
  <c r="Q560" i="12" l="1"/>
  <c r="P560" i="12"/>
  <c r="O560" i="12"/>
  <c r="M560" i="12"/>
  <c r="L560" i="12"/>
  <c r="K561" i="12"/>
  <c r="Q561" i="12" s="1"/>
  <c r="N561" i="12" l="1"/>
  <c r="P561" i="12"/>
  <c r="K562" i="12"/>
  <c r="O561" i="12"/>
  <c r="M561" i="12"/>
  <c r="L561" i="12"/>
  <c r="Q562" i="12" l="1"/>
  <c r="P562" i="12"/>
  <c r="O562" i="12"/>
  <c r="M562" i="12"/>
  <c r="L562" i="12"/>
  <c r="N562" i="12"/>
  <c r="K563" i="12"/>
  <c r="N563" i="12" l="1"/>
  <c r="P563" i="12"/>
  <c r="K564" i="12"/>
  <c r="O563" i="12"/>
  <c r="M563" i="12"/>
  <c r="L563" i="12"/>
  <c r="Q563" i="12"/>
  <c r="N564" i="12" l="1"/>
  <c r="P564" i="12"/>
  <c r="O564" i="12"/>
  <c r="M564" i="12"/>
  <c r="L564" i="12"/>
  <c r="Q564" i="12"/>
  <c r="K565" i="12"/>
  <c r="N565" i="12" s="1"/>
  <c r="Q565" i="12" l="1"/>
  <c r="P565" i="12"/>
  <c r="K566" i="12"/>
  <c r="N566" i="12"/>
  <c r="O565" i="12"/>
  <c r="M565" i="12"/>
  <c r="L565" i="12"/>
  <c r="Q566" i="12" l="1"/>
  <c r="P566" i="12"/>
  <c r="K567" i="12"/>
  <c r="O566" i="12"/>
  <c r="M566" i="12"/>
  <c r="L566" i="12"/>
  <c r="N567" i="12" l="1"/>
  <c r="P567" i="12"/>
  <c r="Q567" i="12"/>
  <c r="O567" i="12"/>
  <c r="M567" i="12"/>
  <c r="L567" i="12"/>
  <c r="K568" i="12"/>
  <c r="P568" i="12" s="1"/>
  <c r="O568" i="12" l="1"/>
  <c r="M568" i="12"/>
  <c r="L568" i="12"/>
  <c r="N568" i="12"/>
  <c r="K569" i="12"/>
  <c r="Q568" i="12"/>
  <c r="N569" i="12" l="1"/>
  <c r="P569" i="12"/>
  <c r="O569" i="12"/>
  <c r="M569" i="12"/>
  <c r="L569" i="12"/>
  <c r="K570" i="12"/>
  <c r="Q569" i="12"/>
  <c r="N570" i="12" l="1"/>
  <c r="P570" i="12"/>
  <c r="Q570" i="12"/>
  <c r="K571" i="12"/>
  <c r="O570" i="12"/>
  <c r="M570" i="12"/>
  <c r="L570" i="12"/>
  <c r="Q571" i="12" l="1"/>
  <c r="P571" i="12"/>
  <c r="O571" i="12"/>
  <c r="M571" i="12"/>
  <c r="L571" i="12"/>
  <c r="K572" i="12"/>
  <c r="N571" i="12"/>
  <c r="Q572" i="12" l="1"/>
  <c r="P572" i="12"/>
  <c r="N572" i="12"/>
  <c r="K573" i="12"/>
  <c r="P573" i="12" s="1"/>
  <c r="O572" i="12"/>
  <c r="M572" i="12"/>
  <c r="L572" i="12"/>
  <c r="O573" i="12" l="1"/>
  <c r="M573" i="12"/>
  <c r="L573" i="12"/>
  <c r="Q573" i="12"/>
  <c r="K574" i="12"/>
  <c r="P574" i="12" s="1"/>
  <c r="N573" i="12"/>
  <c r="O574" i="12" l="1"/>
  <c r="M574" i="12"/>
  <c r="L574" i="12"/>
  <c r="Q574" i="12"/>
  <c r="N574" i="12"/>
  <c r="K575" i="12"/>
  <c r="N575" i="12" l="1"/>
  <c r="P575" i="12"/>
  <c r="O575" i="12"/>
  <c r="M575" i="12"/>
  <c r="L575" i="12"/>
  <c r="Q575" i="12"/>
  <c r="K576" i="12"/>
  <c r="N576" i="12" l="1"/>
  <c r="P576" i="12"/>
  <c r="O576" i="12"/>
  <c r="M576" i="12"/>
  <c r="L576" i="12"/>
  <c r="Q576" i="12"/>
  <c r="K577" i="12"/>
  <c r="P577" i="12" s="1"/>
  <c r="K578" i="12" l="1"/>
  <c r="P578" i="12" s="1"/>
  <c r="O577" i="12"/>
  <c r="M577" i="12"/>
  <c r="L577" i="12"/>
  <c r="N577" i="12"/>
  <c r="Q577" i="12"/>
  <c r="O578" i="12" l="1"/>
  <c r="M578" i="12"/>
  <c r="L578" i="12"/>
  <c r="N578" i="12"/>
  <c r="Q578" i="12"/>
  <c r="K579" i="12"/>
  <c r="N579" i="12" l="1"/>
  <c r="P579" i="12"/>
  <c r="O579" i="12"/>
  <c r="M579" i="12"/>
  <c r="L579" i="12"/>
  <c r="Q579" i="12"/>
  <c r="K580" i="12"/>
  <c r="P580" i="12" s="1"/>
  <c r="K581" i="12" l="1"/>
  <c r="O580" i="12"/>
  <c r="M580" i="12"/>
  <c r="L580" i="12"/>
  <c r="N580" i="12"/>
  <c r="Q580" i="12"/>
  <c r="Q581" i="12" l="1"/>
  <c r="P581" i="12"/>
  <c r="N581" i="12"/>
  <c r="O581" i="12"/>
  <c r="M581" i="12"/>
  <c r="L581" i="12"/>
  <c r="K582" i="12"/>
  <c r="N582" i="12" s="1"/>
  <c r="Q582" i="12" l="1"/>
  <c r="P582" i="12"/>
  <c r="K583" i="12"/>
  <c r="O582" i="12"/>
  <c r="M582" i="12"/>
  <c r="L582" i="12"/>
  <c r="N583" i="12" l="1"/>
  <c r="P583" i="12"/>
  <c r="O583" i="12"/>
  <c r="M583" i="12"/>
  <c r="L583" i="12"/>
  <c r="Q583" i="12"/>
  <c r="K584" i="12"/>
  <c r="P584" i="12" s="1"/>
  <c r="N584" i="12" l="1"/>
  <c r="K585" i="12"/>
  <c r="P585" i="12" s="1"/>
  <c r="O584" i="12"/>
  <c r="M584" i="12"/>
  <c r="L584" i="12"/>
  <c r="Q584" i="12"/>
  <c r="O585" i="12" l="1"/>
  <c r="M585" i="12"/>
  <c r="L585" i="12"/>
  <c r="N585" i="12"/>
  <c r="Q585" i="12"/>
  <c r="K586" i="12"/>
  <c r="P586" i="12" s="1"/>
  <c r="N586" i="12" l="1"/>
  <c r="O586" i="12"/>
  <c r="M586" i="12"/>
  <c r="L586" i="12"/>
  <c r="Q586" i="12"/>
  <c r="K587" i="12"/>
  <c r="P587" i="12" s="1"/>
  <c r="K588" i="12" l="1"/>
  <c r="O587" i="12"/>
  <c r="M587" i="12"/>
  <c r="L587" i="12"/>
  <c r="N587" i="12"/>
  <c r="Q587" i="12"/>
  <c r="Q588" i="12" l="1"/>
  <c r="P588" i="12"/>
  <c r="N588" i="12"/>
  <c r="O588" i="12"/>
  <c r="M588" i="12"/>
  <c r="L588" i="12"/>
  <c r="K589" i="12"/>
  <c r="P589" i="12" s="1"/>
  <c r="O589" i="12" l="1"/>
  <c r="M589" i="12"/>
  <c r="L589" i="12"/>
  <c r="Q589" i="12"/>
  <c r="K590" i="12"/>
  <c r="P590" i="12" s="1"/>
  <c r="N589" i="12"/>
  <c r="O590" i="12" l="1"/>
  <c r="M590" i="12"/>
  <c r="L590" i="12"/>
  <c r="K591" i="12"/>
  <c r="Q590" i="12"/>
  <c r="N590" i="12"/>
  <c r="Q591" i="12" l="1"/>
  <c r="P591" i="12"/>
  <c r="O591" i="12"/>
  <c r="M591" i="12"/>
  <c r="L591" i="12"/>
  <c r="K592" i="12"/>
  <c r="P592" i="12" s="1"/>
  <c r="N591" i="12"/>
  <c r="O592" i="12" l="1"/>
  <c r="M592" i="12"/>
  <c r="L592" i="12"/>
  <c r="Q592" i="12"/>
  <c r="K593" i="12"/>
  <c r="N592" i="12"/>
  <c r="N593" i="12" l="1"/>
  <c r="P593" i="12"/>
  <c r="Q593" i="12"/>
  <c r="O593" i="12"/>
  <c r="M593" i="12"/>
  <c r="L593" i="12"/>
  <c r="K594" i="12"/>
  <c r="P594" i="12" s="1"/>
  <c r="O594" i="12" l="1"/>
  <c r="M594" i="12"/>
  <c r="L594" i="12"/>
  <c r="Q594" i="12"/>
  <c r="K595" i="12"/>
  <c r="N594" i="12"/>
  <c r="N595" i="12" l="1"/>
  <c r="P595" i="12"/>
  <c r="K596" i="12"/>
  <c r="O595" i="12"/>
  <c r="M595" i="12"/>
  <c r="L595" i="12"/>
  <c r="Q595" i="12"/>
  <c r="N596" i="12" l="1"/>
  <c r="P596" i="12"/>
  <c r="O596" i="12"/>
  <c r="M596" i="12"/>
  <c r="L596" i="12"/>
  <c r="Q596" i="12"/>
  <c r="K597" i="12"/>
  <c r="P597" i="12" s="1"/>
  <c r="N597" i="12" l="1"/>
  <c r="K598" i="12"/>
  <c r="N598" i="12" s="1"/>
  <c r="O597" i="12"/>
  <c r="M597" i="12"/>
  <c r="L597" i="12"/>
  <c r="Q597" i="12"/>
  <c r="Q598" i="12" l="1"/>
  <c r="P598" i="12"/>
  <c r="O598" i="12"/>
  <c r="M598" i="12"/>
  <c r="L598" i="12"/>
  <c r="K599" i="12"/>
  <c r="P599" i="12" s="1"/>
  <c r="Q599" i="12" l="1"/>
  <c r="N599" i="12"/>
  <c r="K600" i="12"/>
  <c r="O599" i="12"/>
  <c r="M599" i="12"/>
  <c r="L599" i="12"/>
  <c r="Q600" i="12" l="1"/>
  <c r="P600" i="12"/>
  <c r="O600" i="12"/>
  <c r="M600" i="12"/>
  <c r="L600" i="12"/>
  <c r="N600" i="12"/>
  <c r="K601" i="12"/>
  <c r="N601" i="12" l="1"/>
  <c r="P601" i="12"/>
  <c r="K602" i="12"/>
  <c r="O601" i="12"/>
  <c r="M601" i="12"/>
  <c r="L601" i="12"/>
  <c r="Q601" i="12"/>
  <c r="N602" i="12" l="1"/>
  <c r="P602" i="12"/>
  <c r="O602" i="12"/>
  <c r="M602" i="12"/>
  <c r="L602" i="12"/>
  <c r="Q602" i="12"/>
  <c r="N603" i="12"/>
  <c r="K603" i="12"/>
  <c r="P603" i="12" s="1"/>
  <c r="K604" i="12" l="1"/>
  <c r="O603" i="12"/>
  <c r="M603" i="12"/>
  <c r="L603" i="12"/>
  <c r="Q603" i="12"/>
  <c r="Q604" i="12" l="1"/>
  <c r="P604" i="12"/>
  <c r="N604" i="12"/>
  <c r="O604" i="12"/>
  <c r="M604" i="12"/>
  <c r="L604" i="12"/>
  <c r="K605" i="12"/>
  <c r="Q605" i="12" l="1"/>
  <c r="P605" i="12"/>
  <c r="N605" i="12"/>
  <c r="K606" i="12"/>
  <c r="O605" i="12"/>
  <c r="M605" i="12"/>
  <c r="L605" i="12"/>
  <c r="Q606" i="12" l="1"/>
  <c r="P606" i="12"/>
  <c r="O606" i="12"/>
  <c r="M606" i="12"/>
  <c r="L606" i="12"/>
  <c r="N606" i="12"/>
  <c r="K607" i="12"/>
  <c r="P607" i="12" s="1"/>
  <c r="N607" i="12" l="1"/>
  <c r="K608" i="12"/>
  <c r="O607" i="12"/>
  <c r="M607" i="12"/>
  <c r="L607" i="12"/>
  <c r="Q607" i="12"/>
  <c r="N608" i="12" l="1"/>
  <c r="P608" i="12"/>
  <c r="O608" i="12"/>
  <c r="M608" i="12"/>
  <c r="L608" i="12"/>
  <c r="Q608" i="12"/>
  <c r="K609" i="12"/>
  <c r="P609" i="12" s="1"/>
  <c r="N609" i="12" l="1"/>
  <c r="K610" i="12"/>
  <c r="N610" i="12"/>
  <c r="O609" i="12"/>
  <c r="M609" i="12"/>
  <c r="L609" i="12"/>
  <c r="Q609" i="12"/>
  <c r="Q610" i="12" l="1"/>
  <c r="P610" i="12"/>
  <c r="O610" i="12"/>
  <c r="M610" i="12"/>
  <c r="L610" i="12"/>
  <c r="K611" i="12"/>
  <c r="P611" i="12" s="1"/>
  <c r="N611" i="12" l="1"/>
  <c r="Q611" i="12"/>
  <c r="K612" i="12"/>
  <c r="O611" i="12"/>
  <c r="M611" i="12"/>
  <c r="L611" i="12"/>
  <c r="Q612" i="12" l="1"/>
  <c r="P612" i="12"/>
  <c r="O612" i="12"/>
  <c r="M612" i="12"/>
  <c r="L612" i="12"/>
  <c r="N612" i="12"/>
  <c r="K613" i="12"/>
  <c r="P613" i="12" s="1"/>
  <c r="N613" i="12" l="1"/>
  <c r="K614" i="12"/>
  <c r="O613" i="12"/>
  <c r="M613" i="12"/>
  <c r="L613" i="12"/>
  <c r="Q613" i="12"/>
  <c r="Q614" i="12" l="1"/>
  <c r="P614" i="12"/>
  <c r="O614" i="12"/>
  <c r="M614" i="12"/>
  <c r="L614" i="12"/>
  <c r="N614" i="12"/>
  <c r="K615" i="12"/>
  <c r="P615" i="12" s="1"/>
  <c r="N615" i="12" l="1"/>
  <c r="K616" i="12"/>
  <c r="P616" i="12" s="1"/>
  <c r="N616" i="12"/>
  <c r="O615" i="12"/>
  <c r="M615" i="12"/>
  <c r="L615" i="12"/>
  <c r="Q615" i="12"/>
  <c r="O616" i="12" l="1"/>
  <c r="M616" i="12"/>
  <c r="L616" i="12"/>
  <c r="Q616" i="12"/>
  <c r="K617" i="12"/>
  <c r="P617" i="12" s="1"/>
  <c r="N617" i="12" l="1"/>
  <c r="K618" i="12"/>
  <c r="O617" i="12"/>
  <c r="M617" i="12"/>
  <c r="L617" i="12"/>
  <c r="Q617" i="12"/>
  <c r="N618" i="12" l="1"/>
  <c r="P618" i="12"/>
  <c r="O618" i="12"/>
  <c r="M618" i="12"/>
  <c r="L618" i="12"/>
  <c r="Q618" i="12"/>
  <c r="K619" i="12"/>
  <c r="P619" i="12" s="1"/>
  <c r="N619" i="12" l="1"/>
  <c r="K620" i="12"/>
  <c r="N620" i="12" s="1"/>
  <c r="O619" i="12"/>
  <c r="M619" i="12"/>
  <c r="L619" i="12"/>
  <c r="Q619" i="12"/>
  <c r="Q620" i="12" l="1"/>
  <c r="P620" i="12"/>
  <c r="O620" i="12"/>
  <c r="M620" i="12"/>
  <c r="L620" i="12"/>
  <c r="K621" i="12"/>
  <c r="P621" i="12" s="1"/>
  <c r="N621" i="12" l="1"/>
  <c r="Q621" i="12"/>
  <c r="K622" i="12"/>
  <c r="O621" i="12"/>
  <c r="M621" i="12"/>
  <c r="L621" i="12"/>
  <c r="Q622" i="12" l="1"/>
  <c r="P622" i="12"/>
  <c r="O622" i="12"/>
  <c r="M622" i="12"/>
  <c r="L622" i="12"/>
  <c r="N622" i="12"/>
  <c r="K623" i="12"/>
  <c r="P623" i="12" s="1"/>
  <c r="N623" i="12" l="1"/>
  <c r="K624" i="12"/>
  <c r="O623" i="12"/>
  <c r="M623" i="12"/>
  <c r="L623" i="12"/>
  <c r="Q623" i="12"/>
  <c r="N624" i="12" l="1"/>
  <c r="P624" i="12"/>
  <c r="O624" i="12"/>
  <c r="M624" i="12"/>
  <c r="L624" i="12"/>
  <c r="Q624" i="12"/>
  <c r="K625" i="12"/>
  <c r="P625" i="12" s="1"/>
  <c r="N625" i="12" l="1"/>
  <c r="K626" i="12"/>
  <c r="O625" i="12"/>
  <c r="M625" i="12"/>
  <c r="L625" i="12"/>
  <c r="Q625" i="12"/>
  <c r="Q626" i="12" l="1"/>
  <c r="P626" i="12"/>
  <c r="N626" i="12"/>
  <c r="O626" i="12"/>
  <c r="M626" i="12"/>
  <c r="L626" i="12"/>
  <c r="K627" i="12"/>
  <c r="Q627" i="12" l="1"/>
  <c r="P627" i="12"/>
  <c r="N627" i="12"/>
  <c r="K628" i="12"/>
  <c r="O627" i="12"/>
  <c r="M627" i="12"/>
  <c r="L627" i="12"/>
  <c r="Q628" i="12" l="1"/>
  <c r="P628" i="12"/>
  <c r="O628" i="12"/>
  <c r="M628" i="12"/>
  <c r="L628" i="12"/>
  <c r="N628" i="12"/>
  <c r="K629" i="12"/>
  <c r="P629" i="12" s="1"/>
  <c r="N629" i="12" l="1"/>
  <c r="K630" i="12"/>
  <c r="O629" i="12"/>
  <c r="M629" i="12"/>
  <c r="L629" i="12"/>
  <c r="Q629" i="12"/>
  <c r="Q630" i="12" l="1"/>
  <c r="P630" i="12"/>
  <c r="O630" i="12"/>
  <c r="M630" i="12"/>
  <c r="L630" i="12"/>
  <c r="N630" i="12"/>
  <c r="K631" i="12"/>
  <c r="N631" i="12" l="1"/>
  <c r="P631" i="12"/>
  <c r="K632" i="12"/>
  <c r="O631" i="12"/>
  <c r="M631" i="12"/>
  <c r="L631" i="12"/>
  <c r="Q631" i="12"/>
  <c r="Q632" i="12" l="1"/>
  <c r="P632" i="12"/>
  <c r="N632" i="12"/>
  <c r="O632" i="12"/>
  <c r="M632" i="12"/>
  <c r="L632" i="12"/>
  <c r="K633" i="12"/>
  <c r="N633" i="12" s="1"/>
  <c r="Q633" i="12" l="1"/>
  <c r="P633" i="12"/>
  <c r="K634" i="12"/>
  <c r="O633" i="12"/>
  <c r="M633" i="12"/>
  <c r="L633" i="12"/>
  <c r="Q634" i="12" l="1"/>
  <c r="P634" i="12"/>
  <c r="O634" i="12"/>
  <c r="M634" i="12"/>
  <c r="L634" i="12"/>
  <c r="N634" i="12"/>
  <c r="K635" i="12"/>
  <c r="P635" i="12" s="1"/>
  <c r="N635" i="12" l="1"/>
  <c r="K636" i="12"/>
  <c r="O635" i="12"/>
  <c r="M635" i="12"/>
  <c r="L635" i="12"/>
  <c r="Q635" i="12"/>
  <c r="N636" i="12" l="1"/>
  <c r="P636" i="12"/>
  <c r="O636" i="12"/>
  <c r="M636" i="12"/>
  <c r="L636" i="12"/>
  <c r="Q636" i="12"/>
  <c r="K637" i="12"/>
  <c r="P637" i="12" s="1"/>
  <c r="N637" i="12" l="1"/>
  <c r="K638" i="12"/>
  <c r="O637" i="12"/>
  <c r="M637" i="12"/>
  <c r="L637" i="12"/>
  <c r="Q637" i="12"/>
  <c r="Q638" i="12" l="1"/>
  <c r="P638" i="12"/>
  <c r="N638" i="12"/>
  <c r="O638" i="12"/>
  <c r="M638" i="12"/>
  <c r="L638" i="12"/>
  <c r="K639" i="12"/>
  <c r="Q639" i="12" l="1"/>
  <c r="P639" i="12"/>
  <c r="N639" i="12"/>
  <c r="K640" i="12"/>
  <c r="O639" i="12"/>
  <c r="M639" i="12"/>
  <c r="L639" i="12"/>
  <c r="Q640" i="12" l="1"/>
  <c r="P640" i="12"/>
  <c r="O640" i="12"/>
  <c r="M640" i="12"/>
  <c r="L640" i="12"/>
  <c r="N640" i="12"/>
  <c r="K641" i="12"/>
  <c r="P641" i="12" s="1"/>
  <c r="N641" i="12" l="1"/>
  <c r="K642" i="12"/>
  <c r="O641" i="12"/>
  <c r="M641" i="12"/>
  <c r="L641" i="12"/>
  <c r="Q641" i="12"/>
  <c r="N642" i="12" l="1"/>
  <c r="P642" i="12"/>
  <c r="O642" i="12"/>
  <c r="M642" i="12"/>
  <c r="L642" i="12"/>
  <c r="Q642" i="12"/>
  <c r="K643" i="12"/>
  <c r="P643" i="12" s="1"/>
  <c r="N643" i="12" l="1"/>
  <c r="K644" i="12"/>
  <c r="N644" i="12"/>
  <c r="O643" i="12"/>
  <c r="M643" i="12"/>
  <c r="L643" i="12"/>
  <c r="Q643" i="12"/>
  <c r="Q644" i="12" l="1"/>
  <c r="P644" i="12"/>
  <c r="O644" i="12"/>
  <c r="M644" i="12"/>
  <c r="L644" i="12"/>
  <c r="K645" i="12"/>
  <c r="P645" i="12" s="1"/>
  <c r="N645" i="12" l="1"/>
  <c r="Q645" i="12"/>
  <c r="K646" i="12"/>
  <c r="O645" i="12"/>
  <c r="M645" i="12"/>
  <c r="L645" i="12"/>
  <c r="Q646" i="12" l="1"/>
  <c r="P646" i="12"/>
  <c r="O646" i="12"/>
  <c r="M646" i="12"/>
  <c r="L646" i="12"/>
  <c r="N646" i="12"/>
  <c r="K647" i="12"/>
  <c r="N647" i="12" l="1"/>
  <c r="P647" i="12"/>
  <c r="K648" i="12"/>
  <c r="O647" i="12"/>
  <c r="M647" i="12"/>
  <c r="L647" i="12"/>
  <c r="Q647" i="12"/>
  <c r="N648" i="12" l="1"/>
  <c r="P648" i="12"/>
  <c r="O648" i="12"/>
  <c r="M648" i="12"/>
  <c r="L648" i="12"/>
  <c r="Q648" i="12"/>
  <c r="N649" i="12"/>
  <c r="K649" i="12"/>
  <c r="P649" i="12" s="1"/>
  <c r="K650" i="12" l="1"/>
  <c r="P650" i="12" s="1"/>
  <c r="O649" i="12"/>
  <c r="M649" i="12"/>
  <c r="L649" i="12"/>
  <c r="Q649" i="12"/>
  <c r="O650" i="12" l="1"/>
  <c r="M650" i="12"/>
  <c r="L650" i="12"/>
  <c r="N650" i="12"/>
  <c r="Q650" i="12"/>
  <c r="K651" i="12"/>
  <c r="Q651" i="12" l="1"/>
  <c r="P651" i="12"/>
  <c r="N651" i="12"/>
  <c r="K652" i="12"/>
  <c r="N652" i="12" s="1"/>
  <c r="O651" i="12"/>
  <c r="M651" i="12"/>
  <c r="L651" i="12"/>
  <c r="Q652" i="12" l="1"/>
  <c r="P652" i="12"/>
  <c r="O652" i="12"/>
  <c r="M652" i="12"/>
  <c r="L652" i="12"/>
  <c r="K653" i="12"/>
  <c r="P653" i="12" s="1"/>
  <c r="N653" i="12" l="1"/>
  <c r="Q653" i="12"/>
  <c r="K654" i="12"/>
  <c r="P654" i="12" s="1"/>
  <c r="O653" i="12"/>
  <c r="M653" i="12"/>
  <c r="L653" i="12"/>
  <c r="O654" i="12" l="1"/>
  <c r="M654" i="12"/>
  <c r="L654" i="12"/>
  <c r="Q654" i="12"/>
  <c r="N654" i="12"/>
  <c r="K655" i="12"/>
  <c r="P655" i="12" s="1"/>
  <c r="O655" i="12" l="1"/>
  <c r="M655" i="12"/>
  <c r="L655" i="12"/>
  <c r="Q655" i="12"/>
  <c r="N655" i="12"/>
  <c r="K656" i="12"/>
  <c r="P656" i="12" s="1"/>
  <c r="N656" i="12" l="1"/>
  <c r="Q656" i="12"/>
  <c r="K657" i="12"/>
  <c r="O656" i="12"/>
  <c r="M656" i="12"/>
  <c r="L656" i="12"/>
  <c r="Q657" i="12" l="1"/>
  <c r="P657" i="12"/>
  <c r="N657" i="12"/>
  <c r="O657" i="12"/>
  <c r="M657" i="12"/>
  <c r="L657" i="12"/>
  <c r="K658" i="12"/>
  <c r="Q658" i="12" l="1"/>
  <c r="P658" i="12"/>
  <c r="N658" i="12"/>
  <c r="K659" i="12"/>
  <c r="P659" i="12" s="1"/>
  <c r="O658" i="12"/>
  <c r="M658" i="12"/>
  <c r="L658" i="12"/>
  <c r="O659" i="12" l="1"/>
  <c r="M659" i="12"/>
  <c r="L659" i="12"/>
  <c r="Q659" i="12"/>
  <c r="N659" i="12"/>
  <c r="K660" i="12"/>
  <c r="Q660" i="12" l="1"/>
  <c r="P660" i="12"/>
  <c r="O660" i="12"/>
  <c r="M660" i="12"/>
  <c r="L660" i="12"/>
  <c r="N660" i="12"/>
  <c r="K661" i="12"/>
  <c r="Q661" i="12" s="1"/>
  <c r="N661" i="12" l="1"/>
  <c r="P661" i="12"/>
  <c r="O661" i="12"/>
  <c r="M661" i="12"/>
  <c r="L661" i="12"/>
  <c r="K662" i="12"/>
  <c r="N662" i="12" l="1"/>
  <c r="P662" i="12"/>
  <c r="Q662" i="12"/>
  <c r="O662" i="12"/>
  <c r="M662" i="12"/>
  <c r="L662" i="12"/>
  <c r="K663" i="12"/>
  <c r="Q663" i="12" l="1"/>
  <c r="P663" i="12"/>
  <c r="N663" i="12"/>
  <c r="K664" i="12"/>
  <c r="P664" i="12" s="1"/>
  <c r="O663" i="12"/>
  <c r="M663" i="12"/>
  <c r="L663" i="12"/>
  <c r="O664" i="12" l="1"/>
  <c r="M664" i="12"/>
  <c r="L664" i="12"/>
  <c r="Q664" i="12"/>
  <c r="N664" i="12"/>
  <c r="K665" i="12"/>
  <c r="P665" i="12" s="1"/>
  <c r="O665" i="12" l="1"/>
  <c r="M665" i="12"/>
  <c r="L665" i="12"/>
  <c r="Q665" i="12"/>
  <c r="N665" i="12"/>
  <c r="K666" i="12"/>
  <c r="N666" i="12" l="1"/>
  <c r="P666" i="12"/>
  <c r="Q666" i="12"/>
  <c r="K667" i="12"/>
  <c r="O666" i="12"/>
  <c r="M666" i="12"/>
  <c r="L666" i="12"/>
  <c r="Q667" i="12" l="1"/>
  <c r="P667" i="12"/>
  <c r="N667" i="12"/>
  <c r="O667" i="12"/>
  <c r="M667" i="12"/>
  <c r="L667" i="12"/>
  <c r="K668" i="12"/>
  <c r="P668" i="12" s="1"/>
  <c r="Q668" i="12" l="1"/>
  <c r="N668" i="12"/>
  <c r="K669" i="12"/>
  <c r="O668" i="12"/>
  <c r="M668" i="12"/>
  <c r="L668" i="12"/>
  <c r="Q669" i="12" l="1"/>
  <c r="P669" i="12"/>
  <c r="O669" i="12"/>
  <c r="M669" i="12"/>
  <c r="L669" i="12"/>
  <c r="N669" i="12"/>
  <c r="K670" i="12"/>
  <c r="P670" i="12" s="1"/>
  <c r="K671" i="12" l="1"/>
  <c r="O670" i="12"/>
  <c r="M670" i="12"/>
  <c r="L670" i="12"/>
  <c r="N670" i="12"/>
  <c r="Q670" i="12"/>
  <c r="Q671" i="12" l="1"/>
  <c r="P671" i="12"/>
  <c r="N671" i="12"/>
  <c r="O671" i="12"/>
  <c r="M671" i="12"/>
  <c r="L671" i="12"/>
  <c r="K672" i="12"/>
  <c r="P672" i="12" s="1"/>
  <c r="N672" i="12" l="1"/>
  <c r="Q672" i="12"/>
  <c r="K673" i="12"/>
  <c r="N673" i="12" s="1"/>
  <c r="O672" i="12"/>
  <c r="M672" i="12"/>
  <c r="L672" i="12"/>
  <c r="Q673" i="12" l="1"/>
  <c r="P673" i="12"/>
  <c r="O673" i="12"/>
  <c r="M673" i="12"/>
  <c r="L673" i="12"/>
  <c r="K674" i="12"/>
  <c r="P674" i="12" s="1"/>
  <c r="N674" i="12" l="1"/>
  <c r="Q674" i="12"/>
  <c r="K675" i="12"/>
  <c r="O674" i="12"/>
  <c r="M674" i="12"/>
  <c r="L674" i="12"/>
  <c r="Q675" i="12" l="1"/>
  <c r="P675" i="12"/>
  <c r="O675" i="12"/>
  <c r="M675" i="12"/>
  <c r="L675" i="12"/>
  <c r="N675" i="12"/>
  <c r="K676" i="12"/>
  <c r="P676" i="12" s="1"/>
  <c r="N676" i="12" l="1"/>
  <c r="K677" i="12"/>
  <c r="O676" i="12"/>
  <c r="M676" i="12"/>
  <c r="L676" i="12"/>
  <c r="Q676" i="12"/>
  <c r="N677" i="12" l="1"/>
  <c r="P677" i="12"/>
  <c r="O677" i="12"/>
  <c r="M677" i="12"/>
  <c r="L677" i="12"/>
  <c r="Q677" i="12"/>
  <c r="K678" i="12"/>
  <c r="P678" i="12" s="1"/>
  <c r="N678" i="12" l="1"/>
  <c r="K679" i="12"/>
  <c r="N679" i="12"/>
  <c r="O678" i="12"/>
  <c r="M678" i="12"/>
  <c r="L678" i="12"/>
  <c r="Q678" i="12"/>
  <c r="Q679" i="12" l="1"/>
  <c r="P679" i="12"/>
  <c r="O679" i="12"/>
  <c r="M679" i="12"/>
  <c r="L679" i="12"/>
  <c r="K680" i="12"/>
  <c r="P680" i="12" s="1"/>
  <c r="N680" i="12" l="1"/>
  <c r="Q680" i="12"/>
  <c r="K681" i="12"/>
  <c r="O680" i="12"/>
  <c r="M680" i="12"/>
  <c r="L680" i="12"/>
  <c r="Q681" i="12" l="1"/>
  <c r="P681" i="12"/>
  <c r="O681" i="12"/>
  <c r="M681" i="12"/>
  <c r="L681" i="12"/>
  <c r="N681" i="12"/>
  <c r="K682" i="12"/>
  <c r="P682" i="12" s="1"/>
  <c r="N682" i="12" l="1"/>
  <c r="K683" i="12"/>
  <c r="P683" i="12" s="1"/>
  <c r="O682" i="12"/>
  <c r="M682" i="12"/>
  <c r="L682" i="12"/>
  <c r="Q682" i="12"/>
  <c r="O683" i="12" l="1"/>
  <c r="M683" i="12"/>
  <c r="L683" i="12"/>
  <c r="Q683" i="12"/>
  <c r="N683" i="12"/>
  <c r="K684" i="12"/>
  <c r="P684" i="12" s="1"/>
  <c r="N684" i="12" l="1"/>
  <c r="O684" i="12"/>
  <c r="M684" i="12"/>
  <c r="L684" i="12"/>
  <c r="Q684" i="12"/>
  <c r="K685" i="12"/>
  <c r="N685" i="12" l="1"/>
  <c r="P685" i="12"/>
  <c r="K686" i="12"/>
  <c r="P686" i="12" s="1"/>
  <c r="O685" i="12"/>
  <c r="M685" i="12"/>
  <c r="L685" i="12"/>
  <c r="Q685" i="12"/>
  <c r="O686" i="12" l="1"/>
  <c r="M686" i="12"/>
  <c r="L686" i="12"/>
  <c r="N686" i="12"/>
  <c r="Q686" i="12"/>
  <c r="K687" i="12"/>
  <c r="N687" i="12" l="1"/>
  <c r="P687" i="12"/>
  <c r="O687" i="12"/>
  <c r="M687" i="12"/>
  <c r="L687" i="12"/>
  <c r="Q687" i="12"/>
  <c r="K688" i="12"/>
  <c r="N688" i="12" l="1"/>
  <c r="P688" i="12"/>
  <c r="K689" i="12"/>
  <c r="O688" i="12"/>
  <c r="M688" i="12"/>
  <c r="L688" i="12"/>
  <c r="Q688" i="12"/>
  <c r="Q689" i="12" l="1"/>
  <c r="P689" i="12"/>
  <c r="O689" i="12"/>
  <c r="M689" i="12"/>
  <c r="L689" i="12"/>
  <c r="N689" i="12"/>
  <c r="K690" i="12"/>
  <c r="P690" i="12" s="1"/>
  <c r="N690" i="12" l="1"/>
  <c r="K691" i="12"/>
  <c r="O690" i="12"/>
  <c r="M690" i="12"/>
  <c r="L690" i="12"/>
  <c r="Q690" i="12"/>
  <c r="Q691" i="12" l="1"/>
  <c r="P691" i="12"/>
  <c r="N691" i="12"/>
  <c r="O691" i="12"/>
  <c r="M691" i="12"/>
  <c r="L691" i="12"/>
  <c r="K692" i="12"/>
  <c r="P692" i="12" s="1"/>
  <c r="N692" i="12" l="1"/>
  <c r="Q692" i="12"/>
  <c r="K693" i="12"/>
  <c r="O692" i="12"/>
  <c r="M692" i="12"/>
  <c r="L692" i="12"/>
  <c r="Q693" i="12" l="1"/>
  <c r="P693" i="12"/>
  <c r="O693" i="12"/>
  <c r="M693" i="12"/>
  <c r="L693" i="12"/>
  <c r="N693" i="12"/>
  <c r="K694" i="12"/>
  <c r="P694" i="12" s="1"/>
  <c r="N694" i="12" l="1"/>
  <c r="K695" i="12"/>
  <c r="O694" i="12"/>
  <c r="M694" i="12"/>
  <c r="L694" i="12"/>
  <c r="Q694" i="12"/>
  <c r="N695" i="12" l="1"/>
  <c r="P695" i="12"/>
  <c r="O695" i="12"/>
  <c r="M695" i="12"/>
  <c r="L695" i="12"/>
  <c r="Q695" i="12"/>
  <c r="K696" i="12"/>
  <c r="P696" i="12" s="1"/>
  <c r="N696" i="12" l="1"/>
  <c r="O696" i="12"/>
  <c r="M696" i="12"/>
  <c r="L696" i="12"/>
  <c r="K697" i="12"/>
  <c r="Q696" i="12"/>
  <c r="Q697" i="12" l="1"/>
  <c r="P697" i="12"/>
  <c r="O697" i="12"/>
  <c r="M697" i="12"/>
  <c r="L697" i="12"/>
  <c r="K698" i="12"/>
  <c r="P698" i="12" s="1"/>
  <c r="N697" i="12"/>
  <c r="N698" i="12" l="1"/>
  <c r="Q698" i="12"/>
  <c r="K699" i="12"/>
  <c r="P699" i="12" s="1"/>
  <c r="O698" i="12"/>
  <c r="M698" i="12"/>
  <c r="L698" i="12"/>
  <c r="N699" i="12"/>
  <c r="O699" i="12" l="1"/>
  <c r="M699" i="12"/>
  <c r="L699" i="12"/>
  <c r="Q699" i="12"/>
  <c r="K700" i="12"/>
  <c r="P700" i="12" s="1"/>
  <c r="N700" i="12" l="1"/>
  <c r="K701" i="12"/>
  <c r="O700" i="12"/>
  <c r="M700" i="12"/>
  <c r="L700" i="12"/>
  <c r="Q700" i="12"/>
  <c r="N701" i="12" l="1"/>
  <c r="P701" i="12"/>
  <c r="O701" i="12"/>
  <c r="M701" i="12"/>
  <c r="L701" i="12"/>
  <c r="Q701" i="12"/>
  <c r="K702" i="12"/>
  <c r="P702" i="12" s="1"/>
  <c r="O702" i="12" l="1"/>
  <c r="M702" i="12"/>
  <c r="L702" i="12"/>
  <c r="Q702" i="12"/>
  <c r="K703" i="12"/>
  <c r="P703" i="12" s="1"/>
  <c r="N702" i="12"/>
  <c r="Q703" i="12" l="1"/>
  <c r="K704" i="12"/>
  <c r="O703" i="12"/>
  <c r="M703" i="12"/>
  <c r="L703" i="12"/>
  <c r="N703" i="12"/>
  <c r="N704" i="12" l="1"/>
  <c r="P704" i="12"/>
  <c r="O704" i="12"/>
  <c r="M704" i="12"/>
  <c r="L704" i="12"/>
  <c r="Q704" i="12"/>
  <c r="K705" i="12"/>
  <c r="P705" i="12" s="1"/>
  <c r="N705" i="12" l="1"/>
  <c r="K706" i="12"/>
  <c r="O705" i="12"/>
  <c r="M705" i="12"/>
  <c r="L705" i="12"/>
  <c r="Q705" i="12"/>
  <c r="Q706" i="12" l="1"/>
  <c r="P706" i="12"/>
  <c r="N706" i="12"/>
  <c r="O706" i="12"/>
  <c r="M706" i="12"/>
  <c r="L706" i="12"/>
  <c r="K707" i="12"/>
  <c r="N707" i="12" s="1"/>
  <c r="Q707" i="12" l="1"/>
  <c r="P707" i="12"/>
  <c r="K708" i="12"/>
  <c r="P708" i="12" s="1"/>
  <c r="O707" i="12"/>
  <c r="M707" i="12"/>
  <c r="L707" i="12"/>
  <c r="O708" i="12" l="1"/>
  <c r="M708" i="12"/>
  <c r="L708" i="12"/>
  <c r="Q708" i="12"/>
  <c r="N708" i="12"/>
  <c r="K709" i="12"/>
  <c r="P709" i="12" s="1"/>
  <c r="N709" i="12" l="1"/>
  <c r="O709" i="12"/>
  <c r="M709" i="12"/>
  <c r="L709" i="12"/>
  <c r="Q709" i="12"/>
  <c r="K710" i="12"/>
  <c r="P710" i="12" s="1"/>
  <c r="N710" i="12" l="1"/>
  <c r="K711" i="12"/>
  <c r="O710" i="12"/>
  <c r="M710" i="12"/>
  <c r="L710" i="12"/>
  <c r="Q710" i="12"/>
  <c r="N711" i="12" l="1"/>
  <c r="P711" i="12"/>
  <c r="O711" i="12"/>
  <c r="M711" i="12"/>
  <c r="L711" i="12"/>
  <c r="Q711" i="12"/>
  <c r="K712" i="12"/>
  <c r="P712" i="12" s="1"/>
  <c r="N712" i="12" l="1"/>
  <c r="K713" i="12"/>
  <c r="N713" i="12"/>
  <c r="O712" i="12"/>
  <c r="M712" i="12"/>
  <c r="L712" i="12"/>
  <c r="Q712" i="12"/>
  <c r="Q713" i="12" l="1"/>
  <c r="P713" i="12"/>
  <c r="O713" i="12"/>
  <c r="M713" i="12"/>
  <c r="L713" i="12"/>
  <c r="K714" i="12"/>
  <c r="P714" i="12" s="1"/>
  <c r="N714" i="12" l="1"/>
  <c r="Q714" i="12"/>
  <c r="K715" i="12"/>
  <c r="O714" i="12"/>
  <c r="M714" i="12"/>
  <c r="L714" i="12"/>
  <c r="Q715" i="12" l="1"/>
  <c r="P715" i="12"/>
  <c r="O715" i="12"/>
  <c r="M715" i="12"/>
  <c r="L715" i="12"/>
  <c r="N715" i="12"/>
  <c r="K716" i="12"/>
  <c r="P716" i="12" s="1"/>
  <c r="N716" i="12" l="1"/>
  <c r="K717" i="12"/>
  <c r="O716" i="12"/>
  <c r="M716" i="12"/>
  <c r="L716" i="12"/>
  <c r="Q716" i="12"/>
  <c r="N717" i="12" l="1"/>
  <c r="P717" i="12"/>
  <c r="O717" i="12"/>
  <c r="M717" i="12"/>
  <c r="L717" i="12"/>
  <c r="Q717" i="12"/>
  <c r="K718" i="12"/>
  <c r="P718" i="12" s="1"/>
  <c r="N718" i="12" l="1"/>
  <c r="K719" i="12"/>
  <c r="O718" i="12"/>
  <c r="M718" i="12"/>
  <c r="L718" i="12"/>
  <c r="Q718" i="12"/>
  <c r="Q719" i="12" l="1"/>
  <c r="P719" i="12"/>
  <c r="N719" i="12"/>
  <c r="O719" i="12"/>
  <c r="M719" i="12"/>
  <c r="L719" i="12"/>
  <c r="K720" i="12"/>
  <c r="Q720" i="12" l="1"/>
  <c r="P720" i="12"/>
  <c r="N720" i="12"/>
  <c r="K721" i="12"/>
  <c r="O720" i="12"/>
  <c r="M720" i="12"/>
  <c r="L720" i="12"/>
  <c r="Q721" i="12" l="1"/>
  <c r="P721" i="12"/>
  <c r="O721" i="12"/>
  <c r="M721" i="12"/>
  <c r="L721" i="12"/>
  <c r="N721" i="12"/>
  <c r="K722" i="12"/>
  <c r="P722" i="12" s="1"/>
  <c r="N722" i="12" l="1"/>
  <c r="K723" i="12"/>
  <c r="O722" i="12"/>
  <c r="M722" i="12"/>
  <c r="L722" i="12"/>
  <c r="Q722" i="12"/>
  <c r="N723" i="12" l="1"/>
  <c r="P723" i="12"/>
  <c r="O723" i="12"/>
  <c r="M723" i="12"/>
  <c r="L723" i="12"/>
  <c r="Q723" i="12"/>
  <c r="K724" i="12"/>
  <c r="P724" i="12" s="1"/>
  <c r="N724" i="12" l="1"/>
  <c r="K725" i="12"/>
  <c r="P725" i="12" s="1"/>
  <c r="O724" i="12"/>
  <c r="M724" i="12"/>
  <c r="L724" i="12"/>
  <c r="Q724" i="12"/>
  <c r="O725" i="12" l="1"/>
  <c r="M725" i="12"/>
  <c r="L725" i="12"/>
  <c r="N725" i="12"/>
  <c r="Q725" i="12"/>
  <c r="K726" i="12"/>
  <c r="P726" i="12" s="1"/>
  <c r="N726" i="12" l="1"/>
  <c r="Q726" i="12"/>
  <c r="K727" i="12"/>
  <c r="N727" i="12" s="1"/>
  <c r="O726" i="12"/>
  <c r="M726" i="12"/>
  <c r="L726" i="12"/>
  <c r="Q727" i="12" l="1"/>
  <c r="P727" i="12"/>
  <c r="O727" i="12"/>
  <c r="M727" i="12"/>
  <c r="L727" i="12"/>
  <c r="K728" i="12"/>
  <c r="P728" i="12" s="1"/>
  <c r="N728" i="12" l="1"/>
  <c r="Q728" i="12"/>
  <c r="K729" i="12"/>
  <c r="O728" i="12"/>
  <c r="M728" i="12"/>
  <c r="L728" i="12"/>
  <c r="Q729" i="12" l="1"/>
  <c r="P729" i="12"/>
  <c r="O729" i="12"/>
  <c r="M729" i="12"/>
  <c r="L729" i="12"/>
  <c r="N729" i="12"/>
  <c r="K730" i="12"/>
  <c r="P730" i="12" s="1"/>
  <c r="K731" i="12" l="1"/>
  <c r="O730" i="12"/>
  <c r="M730" i="12"/>
  <c r="L730" i="12"/>
  <c r="N730" i="12"/>
  <c r="Q730" i="12"/>
  <c r="N731" i="12" l="1"/>
  <c r="P731" i="12"/>
  <c r="Q731" i="12"/>
  <c r="O731" i="12"/>
  <c r="M731" i="12"/>
  <c r="L731" i="12"/>
  <c r="K732" i="12"/>
  <c r="N732" i="12" l="1"/>
  <c r="P732" i="12"/>
  <c r="O732" i="12"/>
  <c r="M732" i="12"/>
  <c r="L732" i="12"/>
  <c r="Q732" i="12"/>
  <c r="K733" i="12"/>
  <c r="P733" i="12" s="1"/>
  <c r="O733" i="12" l="1"/>
  <c r="M733" i="12"/>
  <c r="L733" i="12"/>
  <c r="Q733" i="12"/>
  <c r="K734" i="12"/>
  <c r="P734" i="12" s="1"/>
  <c r="N733" i="12"/>
  <c r="K735" i="12" l="1"/>
  <c r="P735" i="12" s="1"/>
  <c r="O734" i="12"/>
  <c r="M734" i="12"/>
  <c r="L734" i="12"/>
  <c r="N734" i="12"/>
  <c r="Q734" i="12"/>
  <c r="N735" i="12" l="1"/>
  <c r="O735" i="12"/>
  <c r="M735" i="12"/>
  <c r="L735" i="12"/>
  <c r="Q735" i="12"/>
  <c r="K736" i="12"/>
  <c r="P736" i="12" s="1"/>
  <c r="O736" i="12" l="1"/>
  <c r="M736" i="12"/>
  <c r="L736" i="12"/>
  <c r="Q736" i="12"/>
  <c r="K737" i="12"/>
  <c r="N736" i="12"/>
  <c r="N737" i="12" l="1"/>
  <c r="P737" i="12"/>
  <c r="O737" i="12"/>
  <c r="M737" i="12"/>
  <c r="L737" i="12"/>
  <c r="K738" i="12"/>
  <c r="P738" i="12" s="1"/>
  <c r="Q737" i="12"/>
  <c r="K739" i="12" l="1"/>
  <c r="O738" i="12"/>
  <c r="M738" i="12"/>
  <c r="L738" i="12"/>
  <c r="Q738" i="12"/>
  <c r="N738" i="12"/>
  <c r="Q739" i="12" l="1"/>
  <c r="P739" i="12"/>
  <c r="N739" i="12"/>
  <c r="O739" i="12"/>
  <c r="M739" i="12"/>
  <c r="L739" i="12"/>
  <c r="K740" i="12"/>
  <c r="N740" i="12" l="1"/>
  <c r="P740" i="12"/>
  <c r="Q740" i="12"/>
  <c r="K741" i="12"/>
  <c r="O740" i="12"/>
  <c r="M740" i="12"/>
  <c r="L740" i="12"/>
  <c r="Q741" i="12" l="1"/>
  <c r="P741" i="12"/>
  <c r="N741" i="12"/>
  <c r="O741" i="12"/>
  <c r="M741" i="12"/>
  <c r="L741" i="12"/>
  <c r="K742" i="12"/>
  <c r="Q742" i="12" l="1"/>
  <c r="P742" i="12"/>
  <c r="N742" i="12"/>
  <c r="K743" i="12"/>
  <c r="O742" i="12"/>
  <c r="M742" i="12"/>
  <c r="L742" i="12"/>
  <c r="Q743" i="12" l="1"/>
  <c r="P743" i="12"/>
  <c r="O743" i="12"/>
  <c r="M743" i="12"/>
  <c r="L743" i="12"/>
  <c r="N743" i="12"/>
  <c r="K744" i="12"/>
  <c r="P744" i="12" s="1"/>
  <c r="K745" i="12" l="1"/>
  <c r="O744" i="12"/>
  <c r="M744" i="12"/>
  <c r="L744" i="12"/>
  <c r="N744" i="12"/>
  <c r="Q744" i="12"/>
  <c r="Q745" i="12" l="1"/>
  <c r="P745" i="12"/>
  <c r="N745" i="12"/>
  <c r="O745" i="12"/>
  <c r="M745" i="12"/>
  <c r="L745" i="12"/>
  <c r="K746" i="12"/>
  <c r="N746" i="12" s="1"/>
  <c r="Q746" i="12" l="1"/>
  <c r="P746" i="12"/>
  <c r="K747" i="12"/>
  <c r="N747" i="12" s="1"/>
  <c r="O746" i="12"/>
  <c r="M746" i="12"/>
  <c r="L746" i="12"/>
  <c r="Q747" i="12" l="1"/>
  <c r="P747" i="12"/>
  <c r="O747" i="12"/>
  <c r="M747" i="12"/>
  <c r="L747" i="12"/>
  <c r="K748" i="12"/>
  <c r="Q748" i="12" l="1"/>
  <c r="P748" i="12"/>
  <c r="N748" i="12"/>
  <c r="K749" i="12"/>
  <c r="O748" i="12"/>
  <c r="M748" i="12"/>
  <c r="L748" i="12"/>
  <c r="Q749" i="12" l="1"/>
  <c r="P749" i="12"/>
  <c r="O749" i="12"/>
  <c r="M749" i="12"/>
  <c r="L749" i="12"/>
  <c r="N749" i="12"/>
  <c r="K750" i="12"/>
  <c r="P750" i="12" s="1"/>
  <c r="N750" i="12" l="1"/>
  <c r="K751" i="12"/>
  <c r="O750" i="12"/>
  <c r="M750" i="12"/>
  <c r="L750" i="12"/>
  <c r="Q750" i="12"/>
  <c r="N751" i="12" l="1"/>
  <c r="P751" i="12"/>
  <c r="O751" i="12"/>
  <c r="M751" i="12"/>
  <c r="L751" i="12"/>
  <c r="Q751" i="12"/>
  <c r="K752" i="12"/>
  <c r="P752" i="12" s="1"/>
  <c r="N752" i="12" l="1"/>
  <c r="K753" i="12"/>
  <c r="O752" i="12"/>
  <c r="M752" i="12"/>
  <c r="L752" i="12"/>
  <c r="Q752" i="12"/>
  <c r="Q753" i="12" l="1"/>
  <c r="P753" i="12"/>
  <c r="N753" i="12"/>
  <c r="O753" i="12"/>
  <c r="M753" i="12"/>
  <c r="L753" i="12"/>
  <c r="K754" i="12"/>
  <c r="Q754" i="12" s="1"/>
  <c r="N754" i="12" l="1"/>
  <c r="P754" i="12"/>
  <c r="K755" i="12"/>
  <c r="O754" i="12"/>
  <c r="M754" i="12"/>
  <c r="L754" i="12"/>
  <c r="Q755" i="12" l="1"/>
  <c r="P755" i="12"/>
  <c r="O755" i="12"/>
  <c r="M755" i="12"/>
  <c r="L755" i="12"/>
  <c r="N755" i="12"/>
  <c r="K756" i="12"/>
  <c r="N756" i="12" l="1"/>
  <c r="P756" i="12"/>
  <c r="K757" i="12"/>
  <c r="O756" i="12"/>
  <c r="M756" i="12"/>
  <c r="L756" i="12"/>
  <c r="Q756" i="12"/>
  <c r="N757" i="12" l="1"/>
  <c r="P757" i="12"/>
  <c r="O757" i="12"/>
  <c r="M757" i="12"/>
  <c r="L757" i="12"/>
  <c r="Q757" i="12"/>
  <c r="K758" i="12"/>
  <c r="P758" i="12" s="1"/>
  <c r="N758" i="12" l="1"/>
  <c r="K759" i="12"/>
  <c r="O758" i="12"/>
  <c r="M758" i="12"/>
  <c r="L758" i="12"/>
  <c r="Q758" i="12"/>
  <c r="Q759" i="12" l="1"/>
  <c r="P759" i="12"/>
  <c r="N759" i="12"/>
  <c r="O759" i="12"/>
  <c r="M759" i="12"/>
  <c r="L759" i="12"/>
  <c r="K760" i="12"/>
  <c r="N760" i="12" l="1"/>
  <c r="P760" i="12"/>
  <c r="Q760" i="12"/>
  <c r="K761" i="12"/>
  <c r="O760" i="12"/>
  <c r="M760" i="12"/>
  <c r="L760" i="12"/>
  <c r="Q761" i="12" l="1"/>
  <c r="P761" i="12"/>
  <c r="O761" i="12"/>
  <c r="M761" i="12"/>
  <c r="L761" i="12"/>
  <c r="N761" i="12"/>
  <c r="K762" i="12"/>
  <c r="P762" i="12" s="1"/>
  <c r="N762" i="12" l="1"/>
  <c r="K763" i="12"/>
  <c r="O762" i="12"/>
  <c r="M762" i="12"/>
  <c r="L762" i="12"/>
  <c r="Q762" i="12"/>
  <c r="N763" i="12" l="1"/>
  <c r="P763" i="12"/>
  <c r="O763" i="12"/>
  <c r="M763" i="12"/>
  <c r="L763" i="12"/>
  <c r="Q763" i="12"/>
  <c r="N764" i="12"/>
  <c r="K764" i="12"/>
  <c r="P764" i="12" s="1"/>
  <c r="K765" i="12" l="1"/>
  <c r="P765" i="12" s="1"/>
  <c r="O764" i="12"/>
  <c r="M764" i="12"/>
  <c r="L764" i="12"/>
  <c r="Q764" i="12"/>
  <c r="O765" i="12" l="1"/>
  <c r="M765" i="12"/>
  <c r="L765" i="12"/>
  <c r="N765" i="12"/>
  <c r="Q765" i="12"/>
  <c r="K766" i="12"/>
  <c r="P766" i="12" s="1"/>
  <c r="N766" i="12" l="1"/>
  <c r="Q766" i="12"/>
  <c r="K767" i="12"/>
  <c r="N767" i="12" s="1"/>
  <c r="O766" i="12"/>
  <c r="M766" i="12"/>
  <c r="L766" i="12"/>
  <c r="Q767" i="12" l="1"/>
  <c r="P767" i="12"/>
  <c r="O767" i="12"/>
  <c r="M767" i="12"/>
  <c r="L767" i="12"/>
  <c r="K768" i="12"/>
  <c r="Q768" i="12" s="1"/>
  <c r="N768" i="12" l="1"/>
  <c r="P768" i="12"/>
  <c r="K769" i="12"/>
  <c r="O768" i="12"/>
  <c r="M768" i="12"/>
  <c r="L768" i="12"/>
  <c r="Q769" i="12" l="1"/>
  <c r="P769" i="12"/>
  <c r="O769" i="12"/>
  <c r="M769" i="12"/>
  <c r="L769" i="12"/>
  <c r="N769" i="12"/>
  <c r="K770" i="12"/>
  <c r="P770" i="12" s="1"/>
  <c r="N770" i="12" l="1"/>
  <c r="K771" i="12"/>
  <c r="O770" i="12"/>
  <c r="M770" i="12"/>
  <c r="L770" i="12"/>
  <c r="Q770" i="12"/>
  <c r="N771" i="12" l="1"/>
  <c r="P771" i="12"/>
  <c r="O771" i="12"/>
  <c r="M771" i="12"/>
  <c r="L771" i="12"/>
  <c r="Q771" i="12"/>
  <c r="K772" i="12"/>
  <c r="P772" i="12" s="1"/>
  <c r="N772" i="12" l="1"/>
  <c r="K773" i="12"/>
  <c r="O772" i="12"/>
  <c r="M772" i="12"/>
  <c r="L772" i="12"/>
  <c r="Q772" i="12"/>
  <c r="Q773" i="12" l="1"/>
  <c r="P773" i="12"/>
  <c r="N773" i="12"/>
  <c r="O773" i="12"/>
  <c r="M773" i="12"/>
  <c r="L773" i="12"/>
  <c r="K774" i="12"/>
  <c r="P774" i="12" s="1"/>
  <c r="N774" i="12" l="1"/>
  <c r="Q774" i="12"/>
  <c r="K775" i="12"/>
  <c r="O774" i="12"/>
  <c r="M774" i="12"/>
  <c r="L774" i="12"/>
  <c r="Q775" i="12" l="1"/>
  <c r="P775" i="12"/>
  <c r="O775" i="12"/>
  <c r="M775" i="12"/>
  <c r="L775" i="12"/>
  <c r="N775" i="12"/>
  <c r="K776" i="12"/>
  <c r="P776" i="12" s="1"/>
  <c r="N776" i="12" l="1"/>
  <c r="K777" i="12"/>
  <c r="O776" i="12"/>
  <c r="M776" i="12"/>
  <c r="L776" i="12"/>
  <c r="Q776" i="12"/>
  <c r="N777" i="12" l="1"/>
  <c r="P777" i="12"/>
  <c r="O777" i="12"/>
  <c r="M777" i="12"/>
  <c r="L777" i="12"/>
  <c r="Q777" i="12"/>
  <c r="K778" i="12"/>
  <c r="N778" i="12" l="1"/>
  <c r="P778" i="12"/>
  <c r="K779" i="12"/>
  <c r="N779" i="12" s="1"/>
  <c r="O778" i="12"/>
  <c r="M778" i="12"/>
  <c r="L778" i="12"/>
  <c r="Q778" i="12"/>
  <c r="Q779" i="12" l="1"/>
  <c r="P779" i="12"/>
  <c r="O779" i="12"/>
  <c r="M779" i="12"/>
  <c r="L779" i="12"/>
  <c r="K780" i="12"/>
  <c r="N780" i="12" s="1"/>
  <c r="Q780" i="12" l="1"/>
  <c r="P780" i="12"/>
  <c r="K781" i="12"/>
  <c r="O780" i="12"/>
  <c r="M780" i="12"/>
  <c r="L780" i="12"/>
  <c r="Q781" i="12" l="1"/>
  <c r="P781" i="12"/>
  <c r="O781" i="12"/>
  <c r="M781" i="12"/>
  <c r="L781" i="12"/>
  <c r="N781" i="12"/>
  <c r="K782" i="12"/>
  <c r="N782" i="12" l="1"/>
  <c r="P782" i="12"/>
  <c r="K783" i="12"/>
  <c r="O782" i="12"/>
  <c r="M782" i="12"/>
  <c r="L782" i="12"/>
  <c r="Q782" i="12"/>
  <c r="N783" i="12" l="1"/>
  <c r="P783" i="12"/>
  <c r="O783" i="12"/>
  <c r="M783" i="12"/>
  <c r="L783" i="12"/>
  <c r="Q783" i="12"/>
  <c r="K784" i="12"/>
  <c r="N784" i="12" l="1"/>
  <c r="P784" i="12"/>
  <c r="K785" i="12"/>
  <c r="O784" i="12"/>
  <c r="M784" i="12"/>
  <c r="L784" i="12"/>
  <c r="Q784" i="12"/>
  <c r="Q785" i="12" l="1"/>
  <c r="P785" i="12"/>
  <c r="N785" i="12"/>
  <c r="O785" i="12"/>
  <c r="M785" i="12"/>
  <c r="L785" i="12"/>
  <c r="K786" i="12"/>
  <c r="Q786" i="12" l="1"/>
  <c r="P786" i="12"/>
  <c r="N786" i="12"/>
  <c r="K787" i="12"/>
  <c r="O786" i="12"/>
  <c r="M786" i="12"/>
  <c r="L786" i="12"/>
  <c r="Q787" i="12" l="1"/>
  <c r="P787" i="12"/>
  <c r="O787" i="12"/>
  <c r="M787" i="12"/>
  <c r="L787" i="12"/>
  <c r="N787" i="12"/>
  <c r="K788" i="12"/>
  <c r="P788" i="12" s="1"/>
  <c r="N788" i="12" l="1"/>
  <c r="K789" i="12"/>
  <c r="O788" i="12"/>
  <c r="M788" i="12"/>
  <c r="L788" i="12"/>
  <c r="Q788" i="12"/>
  <c r="N789" i="12" l="1"/>
  <c r="P789" i="12"/>
  <c r="O789" i="12"/>
  <c r="M789" i="12"/>
  <c r="L789" i="12"/>
  <c r="Q789" i="12"/>
  <c r="K790" i="12"/>
  <c r="P790" i="12" s="1"/>
  <c r="N790" i="12" l="1"/>
  <c r="K791" i="12"/>
  <c r="O790" i="12"/>
  <c r="M790" i="12"/>
  <c r="L790" i="12"/>
  <c r="Q790" i="12"/>
  <c r="Q791" i="12" l="1"/>
  <c r="P791" i="12"/>
  <c r="N791" i="12"/>
  <c r="O791" i="12"/>
  <c r="M791" i="12"/>
  <c r="L791" i="12"/>
  <c r="K792" i="12"/>
  <c r="N792" i="12" l="1"/>
  <c r="P792" i="12"/>
  <c r="Q792" i="12"/>
  <c r="K793" i="12"/>
  <c r="O792" i="12"/>
  <c r="M792" i="12"/>
  <c r="L792" i="12"/>
  <c r="Q793" i="12" l="1"/>
  <c r="P793" i="12"/>
  <c r="O793" i="12"/>
  <c r="M793" i="12"/>
  <c r="L793" i="12"/>
  <c r="N793" i="12"/>
  <c r="K794" i="12"/>
  <c r="N794" i="12" l="1"/>
  <c r="P794" i="12"/>
  <c r="K795" i="12"/>
  <c r="O794" i="12"/>
  <c r="M794" i="12"/>
  <c r="L794" i="12"/>
  <c r="Q794" i="12"/>
  <c r="N795" i="12" l="1"/>
  <c r="P795" i="12"/>
  <c r="O795" i="12"/>
  <c r="M795" i="12"/>
  <c r="L795" i="12"/>
  <c r="Q795" i="12"/>
  <c r="K796" i="12"/>
  <c r="P796" i="12" s="1"/>
  <c r="N796" i="12" l="1"/>
  <c r="K797" i="12"/>
  <c r="N797" i="12"/>
  <c r="O796" i="12"/>
  <c r="M796" i="12"/>
  <c r="L796" i="12"/>
  <c r="Q796" i="12"/>
  <c r="Q797" i="12" l="1"/>
  <c r="P797" i="12"/>
  <c r="O797" i="12"/>
  <c r="M797" i="12"/>
  <c r="L797" i="12"/>
  <c r="K798" i="12"/>
  <c r="P798" i="12" s="1"/>
  <c r="N798" i="12" l="1"/>
  <c r="Q798" i="12"/>
  <c r="K799" i="12"/>
  <c r="P799" i="12" s="1"/>
  <c r="O798" i="12"/>
  <c r="M798" i="12"/>
  <c r="L798" i="12"/>
  <c r="O799" i="12" l="1"/>
  <c r="M799" i="12"/>
  <c r="L799" i="12"/>
  <c r="Q799" i="12"/>
  <c r="N799" i="12"/>
  <c r="K800" i="12"/>
  <c r="P800" i="12" s="1"/>
  <c r="O800" i="12" l="1"/>
  <c r="M800" i="12"/>
  <c r="L800" i="12"/>
  <c r="Q800" i="12"/>
  <c r="N800" i="12"/>
  <c r="K801" i="12"/>
  <c r="P801" i="12" s="1"/>
  <c r="Q801" i="12" l="1"/>
  <c r="N801" i="12"/>
  <c r="K802" i="12"/>
  <c r="P802" i="12" s="1"/>
  <c r="O801" i="12"/>
  <c r="M801" i="12"/>
  <c r="L801" i="12"/>
  <c r="N802" i="12" l="1"/>
  <c r="O802" i="12"/>
  <c r="M802" i="12"/>
  <c r="L802" i="12"/>
  <c r="Q802" i="12"/>
  <c r="K803" i="12"/>
  <c r="P803" i="12" s="1"/>
  <c r="K804" i="12" l="1"/>
  <c r="P804" i="12" s="1"/>
  <c r="O803" i="12"/>
  <c r="M803" i="12"/>
  <c r="L803" i="12"/>
  <c r="N803" i="12"/>
  <c r="Q803" i="12"/>
  <c r="N804" i="12" l="1"/>
  <c r="K805" i="12"/>
  <c r="P805" i="12" s="1"/>
  <c r="O804" i="12"/>
  <c r="M804" i="12"/>
  <c r="L804" i="12"/>
  <c r="N805" i="12"/>
  <c r="Q804" i="12"/>
  <c r="O805" i="12" l="1"/>
  <c r="M805" i="12"/>
  <c r="L805" i="12"/>
  <c r="Q805" i="12"/>
  <c r="K806" i="12"/>
  <c r="P806" i="12" s="1"/>
  <c r="K807" i="12" l="1"/>
  <c r="P807" i="12" s="1"/>
  <c r="O806" i="12"/>
  <c r="M806" i="12"/>
  <c r="L806" i="12"/>
  <c r="N806" i="12"/>
  <c r="Q806" i="12"/>
  <c r="N807" i="12" l="1"/>
  <c r="O807" i="12"/>
  <c r="M807" i="12"/>
  <c r="L807" i="12"/>
  <c r="Q807" i="12"/>
  <c r="K808" i="12"/>
  <c r="N808" i="12" l="1"/>
  <c r="P808" i="12"/>
  <c r="K809" i="12"/>
  <c r="O808" i="12"/>
  <c r="M808" i="12"/>
  <c r="L808" i="12"/>
  <c r="Q808" i="12"/>
  <c r="N809" i="12" l="1"/>
  <c r="P809" i="12"/>
  <c r="Q809" i="12"/>
  <c r="O809" i="12"/>
  <c r="M809" i="12"/>
  <c r="L809" i="12"/>
  <c r="K810" i="12"/>
  <c r="N810" i="12" s="1"/>
  <c r="Q810" i="12" l="1"/>
  <c r="P810" i="12"/>
  <c r="K811" i="12"/>
  <c r="P811" i="12" s="1"/>
  <c r="O810" i="12"/>
  <c r="M810" i="12"/>
  <c r="L810" i="12"/>
  <c r="O811" i="12" l="1"/>
  <c r="M811" i="12"/>
  <c r="L811" i="12"/>
  <c r="Q811" i="12"/>
  <c r="N811" i="12"/>
  <c r="K812" i="12"/>
  <c r="Q812" i="12" l="1"/>
  <c r="P812" i="12"/>
  <c r="O812" i="12"/>
  <c r="M812" i="12"/>
  <c r="L812" i="12"/>
  <c r="N812" i="12"/>
  <c r="K813" i="12"/>
  <c r="Q813" i="12" l="1"/>
  <c r="P813" i="12"/>
  <c r="O813" i="12"/>
  <c r="M813" i="12"/>
  <c r="L813" i="12"/>
  <c r="K814" i="12"/>
  <c r="P814" i="12" s="1"/>
  <c r="N813" i="12"/>
  <c r="K815" i="12" l="1"/>
  <c r="O814" i="12"/>
  <c r="M814" i="12"/>
  <c r="L814" i="12"/>
  <c r="Q814" i="12"/>
  <c r="N814" i="12"/>
  <c r="Q815" i="12" l="1"/>
  <c r="P815" i="12"/>
  <c r="N815" i="12"/>
  <c r="O815" i="12"/>
  <c r="M815" i="12"/>
  <c r="L815" i="12"/>
  <c r="K816" i="12"/>
  <c r="N816" i="12" l="1"/>
  <c r="P816" i="12"/>
  <c r="Q816" i="12"/>
  <c r="K817" i="12"/>
  <c r="O816" i="12"/>
  <c r="M816" i="12"/>
  <c r="L816" i="12"/>
  <c r="N817" i="12" l="1"/>
  <c r="P817" i="12"/>
  <c r="O817" i="12"/>
  <c r="M817" i="12"/>
  <c r="L817" i="12"/>
  <c r="Q817" i="12"/>
  <c r="K818" i="12"/>
  <c r="Q818" i="12" l="1"/>
  <c r="P818" i="12"/>
  <c r="O818" i="12"/>
  <c r="M818" i="12"/>
  <c r="L818" i="12"/>
  <c r="K819" i="12"/>
  <c r="N818" i="12"/>
  <c r="Q819" i="12" l="1"/>
  <c r="P819" i="12"/>
  <c r="O819" i="12"/>
  <c r="M819" i="12"/>
  <c r="L819" i="12"/>
  <c r="K820" i="12"/>
  <c r="P820" i="12" s="1"/>
  <c r="N819" i="12"/>
  <c r="K821" i="12" l="1"/>
  <c r="O820" i="12"/>
  <c r="M820" i="12"/>
  <c r="L820" i="12"/>
  <c r="Q820" i="12"/>
  <c r="N820" i="12"/>
  <c r="Q821" i="12" l="1"/>
  <c r="P821" i="12"/>
  <c r="N821" i="12"/>
  <c r="O821" i="12"/>
  <c r="M821" i="12"/>
  <c r="L821" i="12"/>
  <c r="K822" i="12"/>
  <c r="P822" i="12" s="1"/>
  <c r="N822" i="12" l="1"/>
  <c r="Q822" i="12"/>
  <c r="K823" i="12"/>
  <c r="O822" i="12"/>
  <c r="M822" i="12"/>
  <c r="L822" i="12"/>
  <c r="Q823" i="12" l="1"/>
  <c r="P823" i="12"/>
  <c r="N823" i="12"/>
  <c r="O823" i="12"/>
  <c r="M823" i="12"/>
  <c r="L823" i="12"/>
  <c r="K824" i="12"/>
  <c r="N824" i="12" s="1"/>
  <c r="Q824" i="12" l="1"/>
  <c r="P824" i="12"/>
  <c r="K825" i="12"/>
  <c r="P825" i="12" s="1"/>
  <c r="O824" i="12"/>
  <c r="M824" i="12"/>
  <c r="L824" i="12"/>
  <c r="O825" i="12" l="1"/>
  <c r="M825" i="12"/>
  <c r="L825" i="12"/>
  <c r="Q825" i="12"/>
  <c r="N825" i="12"/>
  <c r="K826" i="12"/>
  <c r="P826" i="12" s="1"/>
  <c r="O826" i="12" l="1"/>
  <c r="M826" i="12"/>
  <c r="L826" i="12"/>
  <c r="N826" i="12"/>
  <c r="Q826" i="12"/>
  <c r="K827" i="12"/>
  <c r="P827" i="12" s="1"/>
  <c r="Q827" i="12" l="1"/>
  <c r="N827" i="12"/>
  <c r="K828" i="12"/>
  <c r="P828" i="12" s="1"/>
  <c r="O827" i="12"/>
  <c r="M827" i="12"/>
  <c r="L827" i="12"/>
  <c r="N828" i="12" l="1"/>
  <c r="O828" i="12"/>
  <c r="M828" i="12"/>
  <c r="L828" i="12"/>
  <c r="Q828" i="12"/>
  <c r="K829" i="12"/>
  <c r="P829" i="12" s="1"/>
  <c r="K830" i="12" l="1"/>
  <c r="P830" i="12" s="1"/>
  <c r="O829" i="12"/>
  <c r="M829" i="12"/>
  <c r="L829" i="12"/>
  <c r="N829" i="12"/>
  <c r="Q829" i="12"/>
  <c r="N830" i="12" l="1"/>
  <c r="O830" i="12"/>
  <c r="M830" i="12"/>
  <c r="L830" i="12"/>
  <c r="Q830" i="12"/>
  <c r="K831" i="12"/>
  <c r="P831" i="12" s="1"/>
  <c r="N831" i="12" l="1"/>
  <c r="K832" i="12"/>
  <c r="P832" i="12" s="1"/>
  <c r="O831" i="12"/>
  <c r="M831" i="12"/>
  <c r="L831" i="12"/>
  <c r="Q831" i="12"/>
  <c r="N832" i="12" l="1"/>
  <c r="O832" i="12"/>
  <c r="M832" i="12"/>
  <c r="L832" i="12"/>
  <c r="Q832" i="12"/>
  <c r="K833" i="12"/>
  <c r="P833" i="12" s="1"/>
  <c r="K834" i="12" l="1"/>
  <c r="P834" i="12" s="1"/>
  <c r="O833" i="12"/>
  <c r="M833" i="12"/>
  <c r="L833" i="12"/>
  <c r="N833" i="12"/>
  <c r="Q833" i="12"/>
  <c r="N834" i="12" l="1"/>
  <c r="O834" i="12"/>
  <c r="M834" i="12"/>
  <c r="L834" i="12"/>
  <c r="Q834" i="12"/>
  <c r="K835" i="12"/>
  <c r="N835" i="12" s="1"/>
  <c r="Q835" i="12" l="1"/>
  <c r="P835" i="12"/>
  <c r="K836" i="12"/>
  <c r="P836" i="12" s="1"/>
  <c r="O835" i="12"/>
  <c r="M835" i="12"/>
  <c r="L835" i="12"/>
  <c r="N836" i="12" l="1"/>
  <c r="O836" i="12"/>
  <c r="M836" i="12"/>
  <c r="L836" i="12"/>
  <c r="Q836" i="12"/>
  <c r="K837" i="12"/>
  <c r="P837" i="12" s="1"/>
  <c r="K838" i="12" l="1"/>
  <c r="O837" i="12"/>
  <c r="M837" i="12"/>
  <c r="L837" i="12"/>
  <c r="N837" i="12"/>
  <c r="Q837" i="12"/>
  <c r="Q838" i="12" l="1"/>
  <c r="P838" i="12"/>
  <c r="N838" i="12"/>
  <c r="O838" i="12"/>
  <c r="M838" i="12"/>
  <c r="L838" i="12"/>
  <c r="K839" i="12"/>
  <c r="N839" i="12" l="1"/>
  <c r="P839" i="12"/>
  <c r="Q839" i="12"/>
  <c r="K840" i="12"/>
  <c r="P840" i="12" s="1"/>
  <c r="O839" i="12"/>
  <c r="M839" i="12"/>
  <c r="L839" i="12"/>
  <c r="N840" i="12" l="1"/>
  <c r="O840" i="12"/>
  <c r="M840" i="12"/>
  <c r="L840" i="12"/>
  <c r="Q840" i="12"/>
  <c r="K841" i="12"/>
  <c r="N841" i="12" l="1"/>
  <c r="P841" i="12"/>
  <c r="K842" i="12"/>
  <c r="O841" i="12"/>
  <c r="M841" i="12"/>
  <c r="L841" i="12"/>
  <c r="Q841" i="12"/>
  <c r="Q842" i="12" l="1"/>
  <c r="P842" i="12"/>
  <c r="N842" i="12"/>
  <c r="O842" i="12"/>
  <c r="M842" i="12"/>
  <c r="L842" i="12"/>
  <c r="K843" i="12"/>
  <c r="N843" i="12" l="1"/>
  <c r="P843" i="12"/>
  <c r="Q843" i="12"/>
  <c r="K844" i="12"/>
  <c r="O843" i="12"/>
  <c r="M843" i="12"/>
  <c r="L843" i="12"/>
  <c r="Q844" i="12" l="1"/>
  <c r="P844" i="12"/>
  <c r="N844" i="12"/>
  <c r="O844" i="12"/>
  <c r="M844" i="12"/>
  <c r="L844" i="12"/>
  <c r="K845" i="12"/>
  <c r="N845" i="12" s="1"/>
  <c r="Q845" i="12" l="1"/>
  <c r="P845" i="12"/>
  <c r="K846" i="12"/>
  <c r="O845" i="12"/>
  <c r="M845" i="12"/>
  <c r="L845" i="12"/>
  <c r="N846" i="12" l="1"/>
  <c r="P846" i="12"/>
  <c r="Q846" i="12"/>
  <c r="O846" i="12"/>
  <c r="M846" i="12"/>
  <c r="L846" i="12"/>
  <c r="K847" i="12"/>
  <c r="N847" i="12" s="1"/>
  <c r="Q847" i="12" l="1"/>
  <c r="P847" i="12"/>
  <c r="K848" i="12"/>
  <c r="O847" i="12"/>
  <c r="M847" i="12"/>
  <c r="L847" i="12"/>
  <c r="N848" i="12" l="1"/>
  <c r="P848" i="12"/>
  <c r="Q848" i="12"/>
  <c r="O848" i="12"/>
  <c r="M848" i="12"/>
  <c r="L848" i="12"/>
  <c r="K849" i="12"/>
  <c r="Q849" i="12" l="1"/>
  <c r="P849" i="12"/>
  <c r="N849" i="12"/>
  <c r="K850" i="12"/>
  <c r="O849" i="12"/>
  <c r="M849" i="12"/>
  <c r="L849" i="12"/>
  <c r="N850" i="12" l="1"/>
  <c r="P850" i="12"/>
  <c r="Q850" i="12"/>
  <c r="O850" i="12"/>
  <c r="M850" i="12"/>
  <c r="L850" i="12"/>
  <c r="K851" i="12"/>
  <c r="Q851" i="12" l="1"/>
  <c r="P851" i="12"/>
  <c r="N851" i="12"/>
  <c r="K852" i="12"/>
  <c r="O851" i="12"/>
  <c r="M851" i="12"/>
  <c r="L851" i="12"/>
  <c r="N852" i="12" l="1"/>
  <c r="P852" i="12"/>
  <c r="Q852" i="12"/>
  <c r="O852" i="12"/>
  <c r="M852" i="12"/>
  <c r="L852" i="12"/>
  <c r="K853" i="12"/>
  <c r="N853" i="12" s="1"/>
  <c r="Q853" i="12" l="1"/>
  <c r="P853" i="12"/>
  <c r="K854" i="12"/>
  <c r="O853" i="12"/>
  <c r="M853" i="12"/>
  <c r="L853" i="12"/>
  <c r="N854" i="12" l="1"/>
  <c r="P854" i="12"/>
  <c r="Q854" i="12"/>
  <c r="O854" i="12"/>
  <c r="M854" i="12"/>
  <c r="L854" i="12"/>
  <c r="K855" i="12"/>
  <c r="N855" i="12" s="1"/>
  <c r="Q855" i="12" l="1"/>
  <c r="P855" i="12"/>
  <c r="K856" i="12"/>
  <c r="O855" i="12"/>
  <c r="M855" i="12"/>
  <c r="L855" i="12"/>
  <c r="N856" i="12" l="1"/>
  <c r="P856" i="12"/>
  <c r="Q856" i="12"/>
  <c r="O856" i="12"/>
  <c r="M856" i="12"/>
  <c r="L856" i="12"/>
  <c r="K857" i="12"/>
  <c r="Q857" i="12" l="1"/>
  <c r="P857" i="12"/>
  <c r="N857" i="12"/>
  <c r="K858" i="12"/>
  <c r="O857" i="12"/>
  <c r="M857" i="12"/>
  <c r="L857" i="12"/>
  <c r="N858" i="12" l="1"/>
  <c r="P858" i="12"/>
  <c r="Q858" i="12"/>
  <c r="O858" i="12"/>
  <c r="M858" i="12"/>
  <c r="L858" i="12"/>
  <c r="K859" i="12"/>
  <c r="Q859" i="12" l="1"/>
  <c r="P859" i="12"/>
  <c r="N859" i="12"/>
  <c r="K860" i="12"/>
  <c r="O859" i="12"/>
  <c r="M859" i="12"/>
  <c r="L859" i="12"/>
  <c r="N860" i="12" l="1"/>
  <c r="P860" i="12"/>
  <c r="Q860" i="12"/>
  <c r="O860" i="12"/>
  <c r="M860" i="12"/>
  <c r="L860" i="12"/>
  <c r="K861" i="12"/>
  <c r="Q861" i="12" l="1"/>
  <c r="P861" i="12"/>
  <c r="N861" i="12"/>
  <c r="K862" i="12"/>
  <c r="O861" i="12"/>
  <c r="M861" i="12"/>
  <c r="L861" i="12"/>
  <c r="N862" i="12" l="1"/>
  <c r="P862" i="12"/>
  <c r="O862" i="12"/>
  <c r="M862" i="12"/>
  <c r="L862" i="12"/>
  <c r="Q862" i="12"/>
  <c r="K863" i="12"/>
  <c r="N863" i="12" l="1"/>
  <c r="P863" i="12"/>
  <c r="O863" i="12"/>
  <c r="M863" i="12"/>
  <c r="L863" i="12"/>
  <c r="Q863" i="12"/>
  <c r="K864" i="12"/>
  <c r="N864" i="12" l="1"/>
  <c r="P864" i="12"/>
  <c r="O864" i="12"/>
  <c r="M864" i="12"/>
  <c r="L864" i="12"/>
  <c r="Q864" i="12"/>
  <c r="K865" i="12"/>
  <c r="N865" i="12" l="1"/>
  <c r="P865" i="12"/>
  <c r="O865" i="12"/>
  <c r="M865" i="12"/>
  <c r="L865" i="12"/>
  <c r="Q865" i="12"/>
  <c r="K866" i="12"/>
  <c r="N866" i="12" l="1"/>
  <c r="P866" i="12"/>
  <c r="O866" i="12"/>
  <c r="M866" i="12"/>
  <c r="L866" i="12"/>
  <c r="Q866" i="12"/>
  <c r="K867" i="12"/>
  <c r="N867" i="12" l="1"/>
  <c r="P867" i="12"/>
  <c r="O867" i="12"/>
  <c r="M867" i="12"/>
  <c r="L867" i="12"/>
  <c r="Q867" i="12"/>
  <c r="K868" i="12"/>
  <c r="N868" i="12" l="1"/>
  <c r="P868" i="12"/>
  <c r="O868" i="12"/>
  <c r="M868" i="12"/>
  <c r="L868" i="12"/>
  <c r="Q868" i="12"/>
  <c r="K869" i="12"/>
  <c r="P869" i="12" s="1"/>
  <c r="O869" i="12" l="1"/>
  <c r="M869" i="12"/>
  <c r="L869" i="12"/>
  <c r="Q869" i="12"/>
  <c r="K870" i="12"/>
  <c r="P870" i="12" s="1"/>
  <c r="N869" i="12"/>
  <c r="O870" i="12" l="1"/>
  <c r="L870" i="12"/>
  <c r="M870" i="12"/>
  <c r="Q870" i="12"/>
  <c r="K871" i="12"/>
  <c r="P871" i="12" s="1"/>
  <c r="N870" i="12"/>
  <c r="O871" i="12" l="1"/>
  <c r="M871" i="12"/>
  <c r="L871" i="12"/>
  <c r="Q871" i="12"/>
  <c r="K872" i="12"/>
  <c r="P872" i="12" s="1"/>
  <c r="N871" i="12"/>
  <c r="N872" i="12" l="1"/>
  <c r="O872" i="12"/>
  <c r="M872" i="12"/>
  <c r="L872" i="12"/>
  <c r="K873" i="12"/>
  <c r="Q872" i="12"/>
  <c r="N873" i="12" l="1"/>
  <c r="P873" i="12"/>
  <c r="O873" i="12"/>
  <c r="M873" i="12"/>
  <c r="L873" i="12"/>
  <c r="Q873" i="12"/>
  <c r="K874" i="12"/>
  <c r="N874" i="12" l="1"/>
  <c r="P874" i="12"/>
  <c r="O874" i="12"/>
  <c r="M874" i="12"/>
  <c r="L874" i="12"/>
  <c r="Q874" i="12"/>
  <c r="K875" i="12"/>
  <c r="N875" i="12" l="1"/>
  <c r="P875" i="12"/>
  <c r="O875" i="12"/>
  <c r="M875" i="12"/>
  <c r="L875" i="12"/>
  <c r="Q875" i="12"/>
  <c r="K876" i="12"/>
  <c r="N876" i="12" l="1"/>
  <c r="P876" i="12"/>
  <c r="O876" i="12"/>
  <c r="M876" i="12"/>
  <c r="L876" i="12"/>
  <c r="Q876" i="12"/>
  <c r="K877" i="12"/>
  <c r="N877" i="12" l="1"/>
  <c r="P877" i="12"/>
  <c r="O877" i="12"/>
  <c r="M877" i="12"/>
  <c r="L877" i="12"/>
  <c r="Q877" i="12"/>
  <c r="K878" i="12"/>
  <c r="N878" i="12" l="1"/>
  <c r="P878" i="12"/>
  <c r="O878" i="12"/>
  <c r="M878" i="12"/>
  <c r="L878" i="12"/>
  <c r="Q878" i="12"/>
  <c r="K879" i="12"/>
  <c r="N879" i="12" l="1"/>
  <c r="P879" i="12"/>
  <c r="O879" i="12"/>
  <c r="M879" i="12"/>
  <c r="L879" i="12"/>
  <c r="Q879" i="12"/>
  <c r="K880" i="12"/>
  <c r="N880" i="12" l="1"/>
  <c r="P880" i="12"/>
  <c r="O880" i="12"/>
  <c r="M880" i="12"/>
  <c r="L880" i="12"/>
  <c r="Q880" i="12"/>
  <c r="K881" i="12"/>
  <c r="Q881" i="12" l="1"/>
  <c r="P881" i="12"/>
  <c r="O881" i="12"/>
  <c r="M881" i="12"/>
  <c r="L881" i="12"/>
  <c r="K882" i="12"/>
  <c r="N881" i="12"/>
  <c r="Q882" i="12" l="1"/>
  <c r="P882" i="12"/>
  <c r="O882" i="12"/>
  <c r="M882" i="12"/>
  <c r="L882" i="12"/>
  <c r="K883" i="12"/>
  <c r="N882" i="12"/>
  <c r="Q883" i="12" l="1"/>
  <c r="P883" i="12"/>
  <c r="O883" i="12"/>
  <c r="M883" i="12"/>
  <c r="L883" i="12"/>
  <c r="K884" i="12"/>
  <c r="N883" i="12"/>
  <c r="Q884" i="12" l="1"/>
  <c r="P884" i="12"/>
  <c r="O884" i="12"/>
  <c r="M884" i="12"/>
  <c r="L884" i="12"/>
  <c r="K885" i="12"/>
  <c r="P885" i="12" s="1"/>
  <c r="N884" i="12"/>
  <c r="O885" i="12" l="1"/>
  <c r="M885" i="12"/>
  <c r="L885" i="12"/>
  <c r="Q885" i="12"/>
  <c r="K886" i="12"/>
  <c r="N885" i="12"/>
  <c r="N886" i="12" l="1"/>
  <c r="P886" i="12"/>
  <c r="O886" i="12"/>
  <c r="L886" i="12"/>
  <c r="M886" i="12"/>
  <c r="K887" i="12"/>
  <c r="Q886" i="12"/>
  <c r="N887" i="12" l="1"/>
  <c r="P887" i="12"/>
  <c r="O887" i="12"/>
  <c r="M887" i="12"/>
  <c r="L887" i="12"/>
  <c r="Q887" i="12"/>
  <c r="K888" i="12"/>
  <c r="P888" i="12" s="1"/>
  <c r="K889" i="12" l="1"/>
  <c r="P889" i="12" s="1"/>
  <c r="O888" i="12"/>
  <c r="M888" i="12"/>
  <c r="L888" i="12"/>
  <c r="N888" i="12"/>
  <c r="Q888" i="12"/>
  <c r="N889" i="12" l="1"/>
  <c r="O889" i="12"/>
  <c r="M889" i="12"/>
  <c r="L889" i="12"/>
  <c r="Q889" i="12"/>
  <c r="K890" i="12"/>
  <c r="N890" i="12" l="1"/>
  <c r="P890" i="12"/>
  <c r="K891" i="12"/>
  <c r="O890" i="12"/>
  <c r="M890" i="12"/>
  <c r="L890" i="12"/>
  <c r="Q890" i="12"/>
  <c r="N891" i="12" l="1"/>
  <c r="P891" i="12"/>
  <c r="O891" i="12"/>
  <c r="M891" i="12"/>
  <c r="L891" i="12"/>
  <c r="Q891" i="12"/>
  <c r="K892" i="12"/>
  <c r="P892" i="12" s="1"/>
  <c r="Q892" i="12" l="1"/>
  <c r="K893" i="12"/>
  <c r="O892" i="12"/>
  <c r="M892" i="12"/>
  <c r="L892" i="12"/>
  <c r="N892" i="12"/>
  <c r="Q893" i="12" l="1"/>
  <c r="P893" i="12"/>
  <c r="N893" i="12"/>
  <c r="O893" i="12"/>
  <c r="M893" i="12"/>
  <c r="L893" i="12"/>
  <c r="K894" i="12"/>
  <c r="P894" i="12" s="1"/>
  <c r="O894" i="12" l="1"/>
  <c r="M894" i="12"/>
  <c r="L894" i="12"/>
  <c r="Q894" i="12"/>
  <c r="K895" i="12"/>
  <c r="P895" i="12" s="1"/>
  <c r="N894" i="12"/>
  <c r="O895" i="12" l="1"/>
  <c r="M895" i="12"/>
  <c r="L895" i="12"/>
  <c r="Q895" i="12"/>
  <c r="K896" i="12"/>
  <c r="P896" i="12" s="1"/>
  <c r="N895" i="12"/>
  <c r="N896" i="12" l="1"/>
  <c r="K897" i="12"/>
  <c r="O896" i="12"/>
  <c r="M896" i="12"/>
  <c r="L896" i="12"/>
  <c r="Q896" i="12"/>
  <c r="Q897" i="12" l="1"/>
  <c r="P897" i="12"/>
  <c r="N897" i="12"/>
  <c r="O897" i="12"/>
  <c r="M897" i="12"/>
  <c r="L897" i="12"/>
  <c r="K898" i="12"/>
  <c r="P898" i="12" s="1"/>
  <c r="O898" i="12" l="1"/>
  <c r="M898" i="12"/>
  <c r="L898" i="12"/>
  <c r="Q898" i="12"/>
  <c r="K899" i="12"/>
  <c r="P899" i="12" s="1"/>
  <c r="N898" i="12"/>
  <c r="O899" i="12" l="1"/>
  <c r="M899" i="12"/>
  <c r="L899" i="12"/>
  <c r="Q899" i="12"/>
  <c r="K900" i="12"/>
  <c r="P900" i="12" s="1"/>
  <c r="N899" i="12"/>
  <c r="O900" i="12" l="1"/>
  <c r="M900" i="12"/>
  <c r="L900" i="12"/>
  <c r="Q900" i="12"/>
  <c r="K901" i="12"/>
  <c r="P901" i="12" s="1"/>
  <c r="N900" i="12"/>
  <c r="O901" i="12" l="1"/>
  <c r="M901" i="12"/>
  <c r="L901" i="12"/>
  <c r="Q901" i="12"/>
  <c r="K902" i="12"/>
  <c r="P902" i="12" s="1"/>
  <c r="N901" i="12"/>
  <c r="K903" i="12" l="1"/>
  <c r="P903" i="12" s="1"/>
  <c r="O902" i="12"/>
  <c r="L902" i="12"/>
  <c r="M902" i="12"/>
  <c r="N902" i="12"/>
  <c r="Q902" i="12"/>
  <c r="N903" i="12" l="1"/>
  <c r="O903" i="12"/>
  <c r="M903" i="12"/>
  <c r="L903" i="12"/>
  <c r="Q903" i="12"/>
  <c r="K904" i="12"/>
  <c r="N904" i="12" s="1"/>
  <c r="Q904" i="12" l="1"/>
  <c r="P904" i="12"/>
  <c r="K905" i="12"/>
  <c r="P905" i="12" s="1"/>
  <c r="O904" i="12"/>
  <c r="M904" i="12"/>
  <c r="L904" i="12"/>
  <c r="N905" i="12" l="1"/>
  <c r="O905" i="12"/>
  <c r="M905" i="12"/>
  <c r="L905" i="12"/>
  <c r="Q905" i="12"/>
  <c r="K906" i="12"/>
  <c r="Q906" i="12" l="1"/>
  <c r="P906" i="12"/>
  <c r="K907" i="12"/>
  <c r="O906" i="12"/>
  <c r="M906" i="12"/>
  <c r="L906" i="12"/>
  <c r="N906" i="12"/>
  <c r="N907" i="12" l="1"/>
  <c r="P907" i="12"/>
  <c r="O907" i="12"/>
  <c r="M907" i="12"/>
  <c r="L907" i="12"/>
  <c r="Q907" i="12"/>
  <c r="K908" i="12"/>
  <c r="Q908" i="12" l="1"/>
  <c r="P908" i="12"/>
  <c r="N908" i="12"/>
  <c r="K909" i="12"/>
  <c r="P909" i="12" s="1"/>
  <c r="O908" i="12"/>
  <c r="M908" i="12"/>
  <c r="L908" i="12"/>
  <c r="N909" i="12" l="1"/>
  <c r="O909" i="12"/>
  <c r="M909" i="12"/>
  <c r="L909" i="12"/>
  <c r="Q909" i="12"/>
  <c r="K910" i="12"/>
  <c r="N910" i="12" l="1"/>
  <c r="P910" i="12"/>
  <c r="O910" i="12"/>
  <c r="M910" i="12"/>
  <c r="L910" i="12"/>
  <c r="K911" i="12"/>
  <c r="Q910" i="12"/>
  <c r="N911" i="12" l="1"/>
  <c r="P911" i="12"/>
  <c r="O911" i="12"/>
  <c r="M911" i="12"/>
  <c r="L911" i="12"/>
  <c r="Q911" i="12"/>
  <c r="K912" i="12"/>
  <c r="N912" i="12" l="1"/>
  <c r="P912" i="12"/>
  <c r="O912" i="12"/>
  <c r="M912" i="12"/>
  <c r="L912" i="12"/>
  <c r="Q912" i="12"/>
  <c r="K913" i="12"/>
  <c r="N913" i="12" l="1"/>
  <c r="P913" i="12"/>
  <c r="O913" i="12"/>
  <c r="M913" i="12"/>
  <c r="L913" i="12"/>
  <c r="Q913" i="12"/>
  <c r="K914" i="12"/>
  <c r="N914" i="12" l="1"/>
  <c r="P914" i="12"/>
  <c r="O914" i="12"/>
  <c r="M914" i="12"/>
  <c r="L914" i="12"/>
  <c r="Q914" i="12"/>
  <c r="K915" i="12"/>
  <c r="N915" i="12" l="1"/>
  <c r="P915" i="12"/>
  <c r="O915" i="12"/>
  <c r="M915" i="12"/>
  <c r="L915" i="12"/>
  <c r="Q915" i="12"/>
  <c r="K916" i="12"/>
  <c r="N916" i="12" l="1"/>
  <c r="P916" i="12"/>
  <c r="O916" i="12"/>
  <c r="M916" i="12"/>
  <c r="L916" i="12"/>
  <c r="Q916" i="12"/>
  <c r="K917" i="12"/>
  <c r="P917" i="12" s="1"/>
  <c r="Q917" i="12" l="1"/>
  <c r="K918" i="12"/>
  <c r="P918" i="12" s="1"/>
  <c r="O917" i="12"/>
  <c r="M917" i="12"/>
  <c r="L917" i="12"/>
  <c r="N917" i="12"/>
  <c r="N918" i="12" l="1"/>
  <c r="O918" i="12"/>
  <c r="L918" i="12"/>
  <c r="M918" i="12"/>
  <c r="Q918" i="12"/>
  <c r="K919" i="12"/>
  <c r="Q919" i="12" l="1"/>
  <c r="P919" i="12"/>
  <c r="N919" i="12"/>
  <c r="K920" i="12"/>
  <c r="P920" i="12" s="1"/>
  <c r="O919" i="12"/>
  <c r="M919" i="12"/>
  <c r="L919" i="12"/>
  <c r="N920" i="12" l="1"/>
  <c r="O920" i="12"/>
  <c r="M920" i="12"/>
  <c r="L920" i="12"/>
  <c r="Q920" i="12"/>
  <c r="K921" i="12"/>
  <c r="Q921" i="12" l="1"/>
  <c r="P921" i="12"/>
  <c r="N921" i="12"/>
  <c r="K922" i="12"/>
  <c r="O921" i="12"/>
  <c r="M921" i="12"/>
  <c r="L921" i="12"/>
  <c r="N922" i="12" l="1"/>
  <c r="P922" i="12"/>
  <c r="O922" i="12"/>
  <c r="M922" i="12"/>
  <c r="L922" i="12"/>
  <c r="Q922" i="12"/>
  <c r="K923" i="12"/>
  <c r="N923" i="12" s="1"/>
  <c r="Q923" i="12" l="1"/>
  <c r="P923" i="12"/>
  <c r="K924" i="12"/>
  <c r="O923" i="12"/>
  <c r="M923" i="12"/>
  <c r="L923" i="12"/>
  <c r="Q924" i="12" l="1"/>
  <c r="P924" i="12"/>
  <c r="N924" i="12"/>
  <c r="O924" i="12"/>
  <c r="M924" i="12"/>
  <c r="L924" i="12"/>
  <c r="K925" i="12"/>
  <c r="N925" i="12" l="1"/>
  <c r="P925" i="12"/>
  <c r="O925" i="12"/>
  <c r="M925" i="12"/>
  <c r="L925" i="12"/>
  <c r="Q925" i="12"/>
  <c r="K926" i="12"/>
  <c r="Q926" i="12" l="1"/>
  <c r="P926" i="12"/>
  <c r="N926" i="12"/>
  <c r="O926" i="12"/>
  <c r="M926" i="12"/>
  <c r="L926" i="12"/>
  <c r="K927" i="12"/>
  <c r="Q927" i="12" l="1"/>
  <c r="P927" i="12"/>
  <c r="N927" i="12"/>
  <c r="K928" i="12"/>
  <c r="O927" i="12"/>
  <c r="M927" i="12"/>
  <c r="L927" i="12"/>
  <c r="Q928" i="12" l="1"/>
  <c r="P928" i="12"/>
  <c r="N928" i="12"/>
  <c r="K929" i="12"/>
  <c r="P929" i="12" s="1"/>
  <c r="O928" i="12"/>
  <c r="M928" i="12"/>
  <c r="L928" i="12"/>
  <c r="N929" i="12" l="1"/>
  <c r="O929" i="12"/>
  <c r="M929" i="12"/>
  <c r="L929" i="12"/>
  <c r="Q929" i="12"/>
  <c r="K930" i="12"/>
  <c r="N930" i="12" l="1"/>
  <c r="P930" i="12"/>
  <c r="Q930" i="12"/>
  <c r="K931" i="12"/>
  <c r="P931" i="12" s="1"/>
  <c r="O930" i="12"/>
  <c r="M930" i="12"/>
  <c r="L930" i="12"/>
  <c r="N931" i="12" l="1"/>
  <c r="O931" i="12"/>
  <c r="M931" i="12"/>
  <c r="L931" i="12"/>
  <c r="Q931" i="12"/>
  <c r="K932" i="12"/>
  <c r="N932" i="12" l="1"/>
  <c r="P932" i="12"/>
  <c r="Q932" i="12"/>
  <c r="K933" i="12"/>
  <c r="O932" i="12"/>
  <c r="M932" i="12"/>
  <c r="L932" i="12"/>
  <c r="N933" i="12" l="1"/>
  <c r="P933" i="12"/>
  <c r="O933" i="12"/>
  <c r="M933" i="12"/>
  <c r="L933" i="12"/>
  <c r="Q933" i="12"/>
  <c r="K934" i="12"/>
  <c r="N934" i="12" l="1"/>
  <c r="P934" i="12"/>
  <c r="Q934" i="12"/>
  <c r="K935" i="12"/>
  <c r="P935" i="12" s="1"/>
  <c r="O934" i="12"/>
  <c r="L934" i="12"/>
  <c r="M934" i="12"/>
  <c r="N935" i="12" l="1"/>
  <c r="O935" i="12"/>
  <c r="M935" i="12"/>
  <c r="L935" i="12"/>
  <c r="Q935" i="12"/>
  <c r="K936" i="12"/>
  <c r="N936" i="12" l="1"/>
  <c r="P936" i="12"/>
  <c r="Q936" i="12"/>
  <c r="K937" i="12"/>
  <c r="P937" i="12" s="1"/>
  <c r="O936" i="12"/>
  <c r="M936" i="12"/>
  <c r="L936" i="12"/>
  <c r="N937" i="12" l="1"/>
  <c r="O937" i="12"/>
  <c r="M937" i="12"/>
  <c r="L937" i="12"/>
  <c r="Q937" i="12"/>
  <c r="K938" i="12"/>
  <c r="N938" i="12" l="1"/>
  <c r="P938" i="12"/>
  <c r="Q938" i="12"/>
  <c r="K939" i="12"/>
  <c r="P939" i="12" s="1"/>
  <c r="O938" i="12"/>
  <c r="M938" i="12"/>
  <c r="L938" i="12"/>
  <c r="N939" i="12" l="1"/>
  <c r="O939" i="12"/>
  <c r="M939" i="12"/>
  <c r="L939" i="12"/>
  <c r="Q939" i="12"/>
  <c r="K940" i="12"/>
  <c r="N940" i="12" s="1"/>
  <c r="Q940" i="12" l="1"/>
  <c r="P940" i="12"/>
  <c r="K941" i="12"/>
  <c r="P941" i="12" s="1"/>
  <c r="N941" i="12"/>
  <c r="O940" i="12"/>
  <c r="M940" i="12"/>
  <c r="L940" i="12"/>
  <c r="O941" i="12" l="1"/>
  <c r="M941" i="12"/>
  <c r="L941" i="12"/>
  <c r="Q941" i="12"/>
  <c r="K942" i="12"/>
  <c r="Q942" i="12" l="1"/>
  <c r="P942" i="12"/>
  <c r="N942" i="12"/>
  <c r="K943" i="12"/>
  <c r="P943" i="12" s="1"/>
  <c r="O942" i="12"/>
  <c r="M942" i="12"/>
  <c r="L942" i="12"/>
  <c r="N943" i="12" l="1"/>
  <c r="O943" i="12"/>
  <c r="M943" i="12"/>
  <c r="L943" i="12"/>
  <c r="Q943" i="12"/>
  <c r="K944" i="12"/>
  <c r="N944" i="12" s="1"/>
  <c r="Q944" i="12" l="1"/>
  <c r="P944" i="12"/>
  <c r="K945" i="12"/>
  <c r="P945" i="12" s="1"/>
  <c r="O944" i="12"/>
  <c r="M944" i="12"/>
  <c r="L944" i="12"/>
  <c r="N945" i="12" l="1"/>
  <c r="O945" i="12"/>
  <c r="M945" i="12"/>
  <c r="L945" i="12"/>
  <c r="Q945" i="12"/>
  <c r="K946" i="12"/>
  <c r="Q946" i="12" l="1"/>
  <c r="P946" i="12"/>
  <c r="N946" i="12"/>
  <c r="K947" i="12"/>
  <c r="P947" i="12" s="1"/>
  <c r="O946" i="12"/>
  <c r="M946" i="12"/>
  <c r="L946" i="12"/>
  <c r="N947" i="12" l="1"/>
  <c r="O947" i="12"/>
  <c r="M947" i="12"/>
  <c r="L947" i="12"/>
  <c r="Q947" i="12"/>
  <c r="K948" i="12"/>
  <c r="N948" i="12" s="1"/>
  <c r="Q948" i="12" l="1"/>
  <c r="P948" i="12"/>
  <c r="K949" i="12"/>
  <c r="P949" i="12" s="1"/>
  <c r="O948" i="12"/>
  <c r="M948" i="12"/>
  <c r="L948" i="12"/>
  <c r="N949" i="12" l="1"/>
  <c r="O949" i="12"/>
  <c r="M949" i="12"/>
  <c r="L949" i="12"/>
  <c r="Q949" i="12"/>
  <c r="K950" i="12"/>
  <c r="Q950" i="12" l="1"/>
  <c r="P950" i="12"/>
  <c r="N950" i="12"/>
  <c r="K951" i="12"/>
  <c r="P951" i="12" s="1"/>
  <c r="O950" i="12"/>
  <c r="L950" i="12"/>
  <c r="M950" i="12"/>
  <c r="N951" i="12" l="1"/>
  <c r="O951" i="12"/>
  <c r="M951" i="12"/>
  <c r="L951" i="12"/>
  <c r="Q951" i="12"/>
  <c r="K952" i="12"/>
  <c r="Q952" i="12" l="1"/>
  <c r="P952" i="12"/>
  <c r="N952" i="12"/>
  <c r="K953" i="12"/>
  <c r="O952" i="12"/>
  <c r="M952" i="12"/>
  <c r="L952" i="12"/>
  <c r="N953" i="12" l="1"/>
  <c r="P953" i="12"/>
  <c r="O953" i="12"/>
  <c r="M953" i="12"/>
  <c r="L953" i="12"/>
  <c r="K954" i="12"/>
  <c r="P954" i="12" s="1"/>
  <c r="Q953" i="12"/>
  <c r="N954" i="12" l="1"/>
  <c r="O954" i="12"/>
  <c r="M954" i="12"/>
  <c r="L954" i="12"/>
  <c r="K955" i="12"/>
  <c r="N955" i="12" s="1"/>
  <c r="Q954" i="12"/>
  <c r="Q955" i="12" l="1"/>
  <c r="P955" i="12"/>
  <c r="O955" i="12"/>
  <c r="M955" i="12"/>
  <c r="L955" i="12"/>
  <c r="K956" i="12"/>
  <c r="P956" i="12" s="1"/>
  <c r="O956" i="12" l="1"/>
  <c r="M956" i="12"/>
  <c r="L956" i="12"/>
  <c r="N956" i="12"/>
  <c r="Q956" i="12"/>
  <c r="K957" i="12"/>
  <c r="P957" i="12" s="1"/>
  <c r="N957" i="12" l="1"/>
  <c r="K958" i="12"/>
  <c r="O957" i="12"/>
  <c r="M957" i="12"/>
  <c r="L957" i="12"/>
  <c r="Q957" i="12"/>
  <c r="N958" i="12" l="1"/>
  <c r="P958" i="12"/>
  <c r="O958" i="12"/>
  <c r="M958" i="12"/>
  <c r="L958" i="12"/>
  <c r="Q958" i="12"/>
  <c r="K959" i="12"/>
  <c r="N959" i="12" s="1"/>
  <c r="Q959" i="12" l="1"/>
  <c r="P959" i="12"/>
  <c r="K960" i="12"/>
  <c r="O959" i="12"/>
  <c r="M959" i="12"/>
  <c r="L959" i="12"/>
  <c r="N960" i="12" l="1"/>
  <c r="P960" i="12"/>
  <c r="O960" i="12"/>
  <c r="M960" i="12"/>
  <c r="L960" i="12"/>
  <c r="Q960" i="12"/>
  <c r="K961" i="12"/>
  <c r="N961" i="12" s="1"/>
  <c r="Q961" i="12" l="1"/>
  <c r="P961" i="12"/>
  <c r="K962" i="12"/>
  <c r="P962" i="12" s="1"/>
  <c r="O961" i="12"/>
  <c r="M961" i="12"/>
  <c r="L961" i="12"/>
  <c r="N962" i="12" l="1"/>
  <c r="O962" i="12"/>
  <c r="M962" i="12"/>
  <c r="L962" i="12"/>
  <c r="Q962" i="12"/>
  <c r="K963" i="12"/>
  <c r="Q963" i="12" l="1"/>
  <c r="P963" i="12"/>
  <c r="N963" i="12"/>
  <c r="K964" i="12"/>
  <c r="O963" i="12"/>
  <c r="M963" i="12"/>
  <c r="L963" i="12"/>
  <c r="N964" i="12" l="1"/>
  <c r="P964" i="12"/>
  <c r="O964" i="12"/>
  <c r="M964" i="12"/>
  <c r="L964" i="12"/>
  <c r="Q964" i="12"/>
  <c r="K965" i="12"/>
  <c r="N965" i="12" l="1"/>
  <c r="P965" i="12"/>
  <c r="Q965" i="12"/>
  <c r="K966" i="12"/>
  <c r="P966" i="12" s="1"/>
  <c r="O965" i="12"/>
  <c r="M965" i="12"/>
  <c r="L965" i="12"/>
  <c r="N966" i="12" l="1"/>
  <c r="O966" i="12"/>
  <c r="L966" i="12"/>
  <c r="M966" i="12"/>
  <c r="Q966" i="12"/>
  <c r="K967" i="12"/>
  <c r="Q967" i="12" l="1"/>
  <c r="P967" i="12"/>
  <c r="N967" i="12"/>
  <c r="K968" i="12"/>
  <c r="O967" i="12"/>
  <c r="M967" i="12"/>
  <c r="L967" i="12"/>
  <c r="N968" i="12" l="1"/>
  <c r="P968" i="12"/>
  <c r="O968" i="12"/>
  <c r="M968" i="12"/>
  <c r="L968" i="12"/>
  <c r="Q968" i="12"/>
  <c r="K969" i="12"/>
  <c r="P969" i="12" s="1"/>
  <c r="O969" i="12" l="1"/>
  <c r="M969" i="12"/>
  <c r="L969" i="12"/>
  <c r="K970" i="12"/>
  <c r="Q969" i="12"/>
  <c r="N969" i="12"/>
  <c r="N970" i="12" l="1"/>
  <c r="P970" i="12"/>
  <c r="O970" i="12"/>
  <c r="M970" i="12"/>
  <c r="L970" i="12"/>
  <c r="Q970" i="12"/>
  <c r="K971" i="12"/>
  <c r="P971" i="12" s="1"/>
  <c r="K972" i="12" l="1"/>
  <c r="P972" i="12" s="1"/>
  <c r="O971" i="12"/>
  <c r="M971" i="12"/>
  <c r="L971" i="12"/>
  <c r="N972" i="12"/>
  <c r="Q971" i="12"/>
  <c r="N971" i="12"/>
  <c r="O972" i="12" l="1"/>
  <c r="M972" i="12"/>
  <c r="L972" i="12"/>
  <c r="Q972" i="12"/>
  <c r="K973" i="12"/>
  <c r="P973" i="12" s="1"/>
  <c r="N973" i="12" l="1"/>
  <c r="K974" i="12"/>
  <c r="O973" i="12"/>
  <c r="M973" i="12"/>
  <c r="L973" i="12"/>
  <c r="Q973" i="12"/>
  <c r="N974" i="12" l="1"/>
  <c r="P974" i="12"/>
  <c r="O974" i="12"/>
  <c r="M974" i="12"/>
  <c r="L974" i="12"/>
  <c r="Q974" i="12"/>
  <c r="K975" i="12"/>
  <c r="N975" i="12" l="1"/>
  <c r="P975" i="12"/>
  <c r="O975" i="12"/>
  <c r="M975" i="12"/>
  <c r="L975" i="12"/>
  <c r="K976" i="12"/>
  <c r="Q975" i="12"/>
  <c r="N976" i="12" l="1"/>
  <c r="P976" i="12"/>
  <c r="K977" i="12"/>
  <c r="P977" i="12" s="1"/>
  <c r="O976" i="12"/>
  <c r="M976" i="12"/>
  <c r="L976" i="12"/>
  <c r="Q976" i="12"/>
  <c r="N977" i="12" l="1"/>
  <c r="O977" i="12"/>
  <c r="M977" i="12"/>
  <c r="L977" i="12"/>
  <c r="Q977" i="12"/>
  <c r="K978" i="12"/>
  <c r="N978" i="12" s="1"/>
  <c r="Q978" i="12" l="1"/>
  <c r="P978" i="12"/>
  <c r="K979" i="12"/>
  <c r="O978" i="12"/>
  <c r="M978" i="12"/>
  <c r="L978" i="12"/>
  <c r="N979" i="12" l="1"/>
  <c r="P979" i="12"/>
  <c r="O979" i="12"/>
  <c r="M979" i="12"/>
  <c r="L979" i="12"/>
  <c r="Q979" i="12"/>
  <c r="K980" i="12"/>
  <c r="Q980" i="12" l="1"/>
  <c r="P980" i="12"/>
  <c r="N980" i="12"/>
  <c r="K981" i="12"/>
  <c r="P981" i="12" s="1"/>
  <c r="N981" i="12"/>
  <c r="O980" i="12"/>
  <c r="M980" i="12"/>
  <c r="L980" i="12"/>
  <c r="K982" i="12" l="1"/>
  <c r="O981" i="12"/>
  <c r="M981" i="12"/>
  <c r="L981" i="12"/>
  <c r="Q981" i="12"/>
  <c r="N982" i="12" l="1"/>
  <c r="P982" i="12"/>
  <c r="O982" i="12"/>
  <c r="L982" i="12"/>
  <c r="M982" i="12"/>
  <c r="Q982" i="12"/>
  <c r="K983" i="12"/>
  <c r="N983" i="12" l="1"/>
  <c r="P983" i="12"/>
  <c r="Q983" i="12"/>
  <c r="K984" i="12"/>
  <c r="P984" i="12" s="1"/>
  <c r="O983" i="12"/>
  <c r="M983" i="12"/>
  <c r="L983" i="12"/>
  <c r="N984" i="12" l="1"/>
  <c r="O984" i="12"/>
  <c r="M984" i="12"/>
  <c r="L984" i="12"/>
  <c r="Q984" i="12"/>
  <c r="K985" i="12"/>
  <c r="N985" i="12" l="1"/>
  <c r="P985" i="12"/>
  <c r="Q985" i="12"/>
  <c r="K986" i="12"/>
  <c r="P986" i="12" s="1"/>
  <c r="O985" i="12"/>
  <c r="M985" i="12"/>
  <c r="L985" i="12"/>
  <c r="N986" i="12" l="1"/>
  <c r="O986" i="12"/>
  <c r="M986" i="12"/>
  <c r="L986" i="12"/>
  <c r="Q986" i="12"/>
  <c r="K987" i="12"/>
  <c r="N987" i="12" s="1"/>
  <c r="Q987" i="12" l="1"/>
  <c r="P987" i="12"/>
  <c r="K988" i="12"/>
  <c r="P988" i="12" s="1"/>
  <c r="O987" i="12"/>
  <c r="M987" i="12"/>
  <c r="L987" i="12"/>
  <c r="N988" i="12" l="1"/>
  <c r="K989" i="12"/>
  <c r="P989" i="12" s="1"/>
  <c r="O988" i="12"/>
  <c r="M988" i="12"/>
  <c r="L988" i="12"/>
  <c r="N989" i="12"/>
  <c r="Q988" i="12"/>
  <c r="O989" i="12" l="1"/>
  <c r="M989" i="12"/>
  <c r="L989" i="12"/>
  <c r="Q989" i="12"/>
  <c r="K990" i="12"/>
  <c r="Q990" i="12" l="1"/>
  <c r="P990" i="12"/>
  <c r="N990" i="12"/>
  <c r="K991" i="12"/>
  <c r="P991" i="12" s="1"/>
  <c r="N991" i="12"/>
  <c r="O990" i="12"/>
  <c r="M990" i="12"/>
  <c r="L990" i="12"/>
  <c r="K992" i="12" l="1"/>
  <c r="P992" i="12" s="1"/>
  <c r="O991" i="12"/>
  <c r="M991" i="12"/>
  <c r="L991" i="12"/>
  <c r="N992" i="12"/>
  <c r="Q991" i="12"/>
  <c r="O992" i="12" l="1"/>
  <c r="M992" i="12"/>
  <c r="L992" i="12"/>
  <c r="Q992" i="12"/>
  <c r="K993" i="12"/>
  <c r="Q993" i="12" l="1"/>
  <c r="P993" i="12"/>
  <c r="N993" i="12"/>
  <c r="K994" i="12"/>
  <c r="P994" i="12" s="1"/>
  <c r="N994" i="12"/>
  <c r="O993" i="12"/>
  <c r="M993" i="12"/>
  <c r="L993" i="12"/>
  <c r="K995" i="12" l="1"/>
  <c r="P995" i="12" s="1"/>
  <c r="O994" i="12"/>
  <c r="M994" i="12"/>
  <c r="L994" i="12"/>
  <c r="Q994" i="12"/>
  <c r="N995" i="12" l="1"/>
  <c r="O995" i="12"/>
  <c r="M995" i="12"/>
  <c r="L995" i="12"/>
  <c r="Q995" i="12"/>
  <c r="K996" i="12"/>
  <c r="Q996" i="12" l="1"/>
  <c r="P996" i="12"/>
  <c r="N996" i="12"/>
  <c r="K997" i="12"/>
  <c r="O996" i="12"/>
  <c r="M996" i="12"/>
  <c r="L996" i="12"/>
  <c r="N997" i="12" l="1"/>
  <c r="P997" i="12"/>
  <c r="K998" i="12"/>
  <c r="P998" i="12" s="1"/>
  <c r="O997" i="12"/>
  <c r="M997" i="12"/>
  <c r="L997" i="12"/>
  <c r="Q997" i="12"/>
  <c r="N998" i="12" l="1"/>
  <c r="O998" i="12"/>
  <c r="L998" i="12"/>
  <c r="M998" i="12"/>
  <c r="Q998" i="12"/>
  <c r="K999" i="12"/>
  <c r="N999" i="12" s="1"/>
  <c r="Q999" i="12" l="1"/>
  <c r="P999" i="12"/>
  <c r="K1000" i="12"/>
  <c r="O999" i="12"/>
  <c r="M999" i="12"/>
  <c r="L999" i="12"/>
  <c r="N1000" i="12" l="1"/>
  <c r="P1000" i="12"/>
  <c r="K1001" i="12"/>
  <c r="P1001" i="12" s="1"/>
  <c r="O1000" i="12"/>
  <c r="M1000" i="12"/>
  <c r="L1000" i="12"/>
  <c r="Q1000" i="12"/>
  <c r="N1001" i="12"/>
  <c r="O1001" i="12" l="1"/>
  <c r="M1001" i="12"/>
  <c r="L1001" i="12"/>
  <c r="Q1001" i="12"/>
  <c r="K1002" i="12"/>
  <c r="Q1002" i="12" l="1"/>
  <c r="P1002" i="12"/>
  <c r="N1002" i="12"/>
  <c r="K1003" i="12"/>
  <c r="N1003" i="12"/>
  <c r="O1002" i="12"/>
  <c r="M1002" i="12"/>
  <c r="L1002" i="12"/>
  <c r="Q1003" i="12" l="1"/>
  <c r="P1003" i="12"/>
  <c r="O1003" i="12"/>
  <c r="M1003" i="12"/>
  <c r="L1003" i="12"/>
  <c r="K1004" i="12"/>
  <c r="N1004" i="12" l="1"/>
  <c r="P1004" i="12"/>
  <c r="Q1004" i="12"/>
  <c r="K1005" i="12"/>
  <c r="P1005" i="12" s="1"/>
  <c r="O1004" i="12"/>
  <c r="M1004" i="12"/>
  <c r="L1004" i="12"/>
  <c r="O1005" i="12" l="1"/>
  <c r="M1005" i="12"/>
  <c r="L1005" i="12"/>
  <c r="K1006" i="12"/>
  <c r="N1005" i="12"/>
  <c r="Q1005" i="12"/>
  <c r="N1006" i="12" l="1"/>
  <c r="P1006" i="12"/>
  <c r="O1006" i="12"/>
  <c r="M1006" i="12"/>
  <c r="L1006" i="12"/>
  <c r="K1007" i="12"/>
  <c r="Q1006" i="12"/>
  <c r="Q1007" i="12" l="1"/>
  <c r="P1007" i="12"/>
  <c r="N1007" i="12"/>
  <c r="O1007" i="12"/>
  <c r="M1007" i="12"/>
  <c r="L1007" i="12"/>
  <c r="K1008" i="12"/>
  <c r="Q1008" i="12" l="1"/>
  <c r="P1008" i="12"/>
  <c r="N1008" i="12"/>
  <c r="O1008" i="12"/>
  <c r="M1008" i="12"/>
  <c r="L1008" i="12"/>
  <c r="K1009" i="12"/>
  <c r="P1009" i="12" s="1"/>
  <c r="O1009" i="12" l="1"/>
  <c r="M1009" i="12"/>
  <c r="L1009" i="12"/>
  <c r="K1010" i="12"/>
  <c r="N1010" i="12"/>
  <c r="N1009" i="12"/>
  <c r="Q1009" i="12"/>
  <c r="Q1010" i="12" l="1"/>
  <c r="P1010" i="12"/>
  <c r="O1010" i="12"/>
  <c r="M1010" i="12"/>
  <c r="L1010" i="12"/>
  <c r="K1011" i="12"/>
  <c r="Q1011" i="12" l="1"/>
  <c r="P1011" i="12"/>
  <c r="K1012" i="12"/>
  <c r="O1011" i="12"/>
  <c r="M1011" i="12"/>
  <c r="L1011" i="12"/>
  <c r="N1011" i="12"/>
  <c r="N1012" i="12" l="1"/>
  <c r="P1012" i="12"/>
  <c r="K1013" i="12"/>
  <c r="P1013" i="12" s="1"/>
  <c r="O1012" i="12"/>
  <c r="M1012" i="12"/>
  <c r="L1012" i="12"/>
  <c r="Q1012" i="12"/>
  <c r="O1013" i="12" l="1"/>
  <c r="M1013" i="12"/>
  <c r="L1013" i="12"/>
  <c r="K1014" i="12"/>
  <c r="Q1013" i="12"/>
  <c r="N1013" i="12"/>
  <c r="Q1014" i="12" l="1"/>
  <c r="P1014" i="12"/>
  <c r="K1015" i="12"/>
  <c r="O1014" i="12"/>
  <c r="L1014" i="12"/>
  <c r="M1014" i="12"/>
  <c r="N1014" i="12"/>
  <c r="N1015" i="12" l="1"/>
  <c r="P1015" i="12"/>
  <c r="O1015" i="12"/>
  <c r="M1015" i="12"/>
  <c r="L1015" i="12"/>
  <c r="K1016" i="12"/>
  <c r="Q1015" i="12"/>
  <c r="Q1016" i="12" l="1"/>
  <c r="P1016" i="12"/>
  <c r="N1016" i="12"/>
  <c r="O1016" i="12"/>
  <c r="M1016" i="12"/>
  <c r="L1016" i="12"/>
  <c r="K1017" i="12"/>
  <c r="P1017" i="12" s="1"/>
  <c r="O1017" i="12" l="1"/>
  <c r="M1017" i="12"/>
  <c r="L1017" i="12"/>
  <c r="N1017" i="12"/>
  <c r="K1018" i="12"/>
  <c r="P1018" i="12" s="1"/>
  <c r="Q1017" i="12"/>
  <c r="Q1018" i="12" l="1"/>
  <c r="N1018" i="12"/>
  <c r="K1019" i="12"/>
  <c r="N1019" i="12" s="1"/>
  <c r="O1018" i="12"/>
  <c r="M1018" i="12"/>
  <c r="L1018" i="12"/>
  <c r="Q1019" i="12" l="1"/>
  <c r="P1019" i="12"/>
  <c r="O1019" i="12"/>
  <c r="M1019" i="12"/>
  <c r="L1019" i="12"/>
  <c r="K1020" i="12"/>
  <c r="P1020" i="12" s="1"/>
  <c r="O1020" i="12" l="1"/>
  <c r="M1020" i="12"/>
  <c r="L1020" i="12"/>
  <c r="Q1020" i="12"/>
  <c r="N1020" i="12"/>
  <c r="K1021" i="12"/>
  <c r="P1021" i="12" s="1"/>
  <c r="O1021" i="12" l="1"/>
  <c r="M1021" i="12"/>
  <c r="L1021" i="12"/>
  <c r="K1022" i="12"/>
  <c r="Q1021" i="12"/>
  <c r="N1021" i="12"/>
  <c r="N1022" i="12" l="1"/>
  <c r="P1022" i="12"/>
  <c r="O1022" i="12"/>
  <c r="M1022" i="12"/>
  <c r="L1022" i="12"/>
  <c r="K1023" i="12"/>
  <c r="Q1022" i="12"/>
  <c r="Q1023" i="12" l="1"/>
  <c r="P1023" i="12"/>
  <c r="N1023" i="12"/>
  <c r="O1023" i="12"/>
  <c r="M1023" i="12"/>
  <c r="L1023" i="12"/>
  <c r="K1024" i="12"/>
  <c r="N1024" i="12" l="1"/>
  <c r="P1024" i="12"/>
  <c r="O1024" i="12"/>
  <c r="M1024" i="12"/>
  <c r="L1024" i="12"/>
  <c r="K1025" i="12"/>
  <c r="Q1024" i="12"/>
  <c r="Q1025" i="12" l="1"/>
  <c r="P1025" i="12"/>
  <c r="N1025" i="12"/>
  <c r="O1025" i="12"/>
  <c r="M1025" i="12"/>
  <c r="L1025" i="12"/>
  <c r="K1026" i="12"/>
  <c r="Q1026" i="12" l="1"/>
  <c r="P1026" i="12"/>
  <c r="N1026" i="12"/>
  <c r="O1026" i="12"/>
  <c r="M1026" i="12"/>
  <c r="L1026" i="12"/>
  <c r="K1027" i="12"/>
  <c r="Q1027" i="12" l="1"/>
  <c r="P1027" i="12"/>
  <c r="N1027" i="12"/>
  <c r="O1027" i="12"/>
  <c r="M1027" i="12"/>
  <c r="L1027" i="12"/>
  <c r="K1028" i="12"/>
  <c r="N1028" i="12" l="1"/>
  <c r="P1028" i="12"/>
  <c r="K1029" i="12"/>
  <c r="O1028" i="12"/>
  <c r="M1028" i="12"/>
  <c r="L1028" i="12"/>
  <c r="Q1028" i="12"/>
  <c r="Q1029" i="12" l="1"/>
  <c r="P1029" i="12"/>
  <c r="N1029" i="12"/>
  <c r="O1029" i="12"/>
  <c r="M1029" i="12"/>
  <c r="L1029" i="12"/>
  <c r="K1030" i="12"/>
  <c r="N1030" i="12" l="1"/>
  <c r="P1030" i="12"/>
  <c r="O1030" i="12"/>
  <c r="L1030" i="12"/>
  <c r="M1030" i="12"/>
  <c r="K1031" i="12"/>
  <c r="Q1030" i="12"/>
  <c r="Q1031" i="12" l="1"/>
  <c r="P1031" i="12"/>
  <c r="N1031" i="12"/>
  <c r="K1032" i="12"/>
  <c r="O1031" i="12"/>
  <c r="M1031" i="12"/>
  <c r="L1031" i="12"/>
  <c r="Q1032" i="12" l="1"/>
  <c r="P1032" i="12"/>
  <c r="N1032" i="12"/>
  <c r="O1032" i="12"/>
  <c r="M1032" i="12"/>
  <c r="L1032" i="12"/>
  <c r="K1033" i="12"/>
  <c r="P1033" i="12" s="1"/>
  <c r="O1033" i="12" l="1"/>
  <c r="M1033" i="12"/>
  <c r="L1033" i="12"/>
  <c r="N1033" i="12"/>
  <c r="K1034" i="12"/>
  <c r="P1034" i="12" s="1"/>
  <c r="Q1033" i="12"/>
  <c r="Q1034" i="12" l="1"/>
  <c r="N1034" i="12"/>
  <c r="K1035" i="12"/>
  <c r="N1035" i="12" s="1"/>
  <c r="O1034" i="12"/>
  <c r="M1034" i="12"/>
  <c r="L1034" i="12"/>
  <c r="Q1035" i="12" l="1"/>
  <c r="P1035" i="12"/>
  <c r="O1035" i="12"/>
  <c r="M1035" i="12"/>
  <c r="L1035" i="12"/>
  <c r="K1036" i="12"/>
  <c r="N1036" i="12" l="1"/>
  <c r="P1036" i="12"/>
  <c r="K1037" i="12"/>
  <c r="Q1036" i="12"/>
  <c r="O1036" i="12"/>
  <c r="M1036" i="12"/>
  <c r="L1036" i="12"/>
  <c r="Q1037" i="12" l="1"/>
  <c r="P1037" i="12"/>
  <c r="N1037" i="12"/>
  <c r="O1037" i="12"/>
  <c r="M1037" i="12"/>
  <c r="L1037" i="12"/>
  <c r="K1038" i="12"/>
  <c r="Q1038" i="12" l="1"/>
  <c r="P1038" i="12"/>
  <c r="O1038" i="12"/>
  <c r="M1038" i="12"/>
  <c r="L1038" i="12"/>
  <c r="N1038" i="12"/>
  <c r="K1039" i="12"/>
  <c r="N1039" i="12" l="1"/>
  <c r="P1039" i="12"/>
  <c r="O1039" i="12"/>
  <c r="M1039" i="12"/>
  <c r="L1039" i="12"/>
  <c r="K1040" i="12"/>
  <c r="Q1039" i="12"/>
  <c r="N1040" i="12" l="1"/>
  <c r="P1040" i="12"/>
  <c r="O1040" i="12"/>
  <c r="M1040" i="12"/>
  <c r="L1040" i="12"/>
  <c r="Q1040" i="12"/>
  <c r="K1041" i="12"/>
  <c r="N1041" i="12" l="1"/>
  <c r="P1041" i="12"/>
  <c r="O1041" i="12"/>
  <c r="M1041" i="12"/>
  <c r="L1041" i="12"/>
  <c r="K1042" i="12"/>
  <c r="Q1041" i="12"/>
  <c r="N1042" i="12" l="1"/>
  <c r="P1042" i="12"/>
  <c r="K1043" i="12"/>
  <c r="O1042" i="12"/>
  <c r="M1042" i="12"/>
  <c r="L1042" i="12"/>
  <c r="Q1042" i="12"/>
  <c r="Q1043" i="12" l="1"/>
  <c r="P1043" i="12"/>
  <c r="N1043" i="12"/>
  <c r="O1043" i="12"/>
  <c r="M1043" i="12"/>
  <c r="L1043" i="12"/>
  <c r="K1044" i="12"/>
  <c r="P1044" i="12" s="1"/>
  <c r="O1044" i="12" l="1"/>
  <c r="M1044" i="12"/>
  <c r="L1044" i="12"/>
  <c r="N1044" i="12"/>
  <c r="K1045" i="12"/>
  <c r="P1045" i="12" s="1"/>
  <c r="Q1044" i="12"/>
  <c r="K1046" i="12" l="1"/>
  <c r="O1045" i="12"/>
  <c r="M1045" i="12"/>
  <c r="L1045" i="12"/>
  <c r="Q1045" i="12"/>
  <c r="N1045" i="12"/>
  <c r="Q1046" i="12" l="1"/>
  <c r="P1046" i="12"/>
  <c r="N1046" i="12"/>
  <c r="O1046" i="12"/>
  <c r="L1046" i="12"/>
  <c r="M1046" i="12"/>
  <c r="K1047" i="12"/>
  <c r="N1047" i="12" l="1"/>
  <c r="P1047" i="12"/>
  <c r="K1048" i="12"/>
  <c r="O1047" i="12"/>
  <c r="M1047" i="12"/>
  <c r="L1047" i="12"/>
  <c r="Q1047" i="12"/>
  <c r="Q1048" i="12" l="1"/>
  <c r="P1048" i="12"/>
  <c r="N1048" i="12"/>
  <c r="O1048" i="12"/>
  <c r="M1048" i="12"/>
  <c r="L1048" i="12"/>
  <c r="K1049" i="12"/>
  <c r="P1049" i="12" s="1"/>
  <c r="N1049" i="12" l="1"/>
  <c r="Q1049" i="12"/>
  <c r="K1050" i="12"/>
  <c r="O1049" i="12"/>
  <c r="M1049" i="12"/>
  <c r="L1049" i="12"/>
  <c r="Q1050" i="12" l="1"/>
  <c r="P1050" i="12"/>
  <c r="N1050" i="12"/>
  <c r="O1050" i="12"/>
  <c r="M1050" i="12"/>
  <c r="L1050" i="12"/>
  <c r="K1051" i="12"/>
  <c r="P1051" i="12" s="1"/>
  <c r="Q1051" i="12" l="1"/>
  <c r="K1052" i="12"/>
  <c r="O1051" i="12"/>
  <c r="M1051" i="12"/>
  <c r="L1051" i="12"/>
  <c r="N1051" i="12"/>
  <c r="N1052" i="12" l="1"/>
  <c r="P1052" i="12"/>
  <c r="O1052" i="12"/>
  <c r="M1052" i="12"/>
  <c r="L1052" i="12"/>
  <c r="K1053" i="12"/>
  <c r="P1053" i="12" s="1"/>
  <c r="Q1052" i="12"/>
  <c r="N1053" i="12" l="1"/>
  <c r="O1053" i="12"/>
  <c r="M1053" i="12"/>
  <c r="L1053" i="12"/>
  <c r="K1054" i="12"/>
  <c r="P1054" i="12" s="1"/>
  <c r="Q1053" i="12"/>
  <c r="O1054" i="12" l="1"/>
  <c r="M1054" i="12"/>
  <c r="L1054" i="12"/>
  <c r="K1055" i="12"/>
  <c r="P1055" i="12" s="1"/>
  <c r="Q1054" i="12"/>
  <c r="N1054" i="12"/>
  <c r="N1055" i="12" l="1"/>
  <c r="O1055" i="12"/>
  <c r="M1055" i="12"/>
  <c r="L1055" i="12"/>
  <c r="K1056" i="12"/>
  <c r="Q1055" i="12"/>
  <c r="Q1056" i="12" l="1"/>
  <c r="P1056" i="12"/>
  <c r="O1056" i="12"/>
  <c r="M1056" i="12"/>
  <c r="L1056" i="12"/>
  <c r="K1057" i="12"/>
  <c r="P1057" i="12" s="1"/>
  <c r="N1056" i="12"/>
  <c r="N1057" i="12" l="1"/>
  <c r="K1058" i="12"/>
  <c r="P1058" i="12" s="1"/>
  <c r="O1057" i="12"/>
  <c r="M1057" i="12"/>
  <c r="L1057" i="12"/>
  <c r="Q1057" i="12"/>
  <c r="O1058" i="12" l="1"/>
  <c r="M1058" i="12"/>
  <c r="L1058" i="12"/>
  <c r="K1059" i="12"/>
  <c r="P1059" i="12" s="1"/>
  <c r="N1058" i="12"/>
  <c r="Q1058" i="12"/>
  <c r="O1059" i="12" l="1"/>
  <c r="M1059" i="12"/>
  <c r="L1059" i="12"/>
  <c r="K1060" i="12"/>
  <c r="Q1059" i="12"/>
  <c r="N1059" i="12"/>
  <c r="Q1060" i="12" l="1"/>
  <c r="P1060" i="12"/>
  <c r="O1060" i="12"/>
  <c r="M1060" i="12"/>
  <c r="L1060" i="12"/>
  <c r="K1061" i="12"/>
  <c r="N1061" i="12"/>
  <c r="N1060" i="12"/>
  <c r="Q1061" i="12" l="1"/>
  <c r="P1061" i="12"/>
  <c r="O1061" i="12"/>
  <c r="L1061" i="12"/>
  <c r="M1061" i="12"/>
  <c r="K1062" i="12"/>
  <c r="Q1062" i="12" l="1"/>
  <c r="P1062" i="12"/>
  <c r="N1062" i="12"/>
  <c r="O1062" i="12"/>
  <c r="M1062" i="12"/>
  <c r="L1062" i="12"/>
  <c r="K1063" i="12"/>
  <c r="P1063" i="12" s="1"/>
  <c r="Q1063" i="12" l="1"/>
  <c r="O1063" i="12"/>
  <c r="M1063" i="12"/>
  <c r="L1063" i="12"/>
  <c r="N1063" i="12"/>
  <c r="K1064" i="12"/>
  <c r="N1064" i="12" l="1"/>
  <c r="P1064" i="12"/>
  <c r="Q1064" i="12"/>
  <c r="K1065" i="12"/>
  <c r="O1064" i="12"/>
  <c r="M1064" i="12"/>
  <c r="L1064" i="12"/>
  <c r="Q1065" i="12" l="1"/>
  <c r="P1065" i="12"/>
  <c r="N1065" i="12"/>
  <c r="O1065" i="12"/>
  <c r="M1065" i="12"/>
  <c r="L1065" i="12"/>
  <c r="K1066" i="12"/>
  <c r="P1066" i="12" s="1"/>
  <c r="O1066" i="12" l="1"/>
  <c r="M1066" i="12"/>
  <c r="L1066" i="12"/>
  <c r="Q1066" i="12"/>
  <c r="N1066" i="12"/>
  <c r="K1067" i="12"/>
  <c r="Q1067" i="12" l="1"/>
  <c r="P1067" i="12"/>
  <c r="O1067" i="12"/>
  <c r="M1067" i="12"/>
  <c r="L1067" i="12"/>
  <c r="K1068" i="12"/>
  <c r="N1067" i="12"/>
  <c r="N1068" i="12" l="1"/>
  <c r="P1068" i="12"/>
  <c r="K1069" i="12"/>
  <c r="O1068" i="12"/>
  <c r="M1068" i="12"/>
  <c r="L1068" i="12"/>
  <c r="Q1068" i="12"/>
  <c r="Q1069" i="12" l="1"/>
  <c r="P1069" i="12"/>
  <c r="O1069" i="12"/>
  <c r="L1069" i="12"/>
  <c r="M1069" i="12"/>
  <c r="N1069" i="12"/>
  <c r="K1070" i="12"/>
  <c r="Q1070" i="12" s="1"/>
  <c r="N1070" i="12" l="1"/>
  <c r="P1070" i="12"/>
  <c r="O1070" i="12"/>
  <c r="L1070" i="12"/>
  <c r="M1070" i="12"/>
  <c r="K1071" i="12"/>
  <c r="P1071" i="12" s="1"/>
  <c r="O1071" i="12" l="1"/>
  <c r="M1071" i="12"/>
  <c r="L1071" i="12"/>
  <c r="K1072" i="12"/>
  <c r="P1072" i="12" s="1"/>
  <c r="N1071" i="12"/>
  <c r="Q1071" i="12"/>
  <c r="O1072" i="12" l="1"/>
  <c r="M1072" i="12"/>
  <c r="L1072" i="12"/>
  <c r="K1073" i="12"/>
  <c r="Q1072" i="12"/>
  <c r="N1072" i="12"/>
  <c r="N1073" i="12" l="1"/>
  <c r="P1073" i="12"/>
  <c r="O1073" i="12"/>
  <c r="M1073" i="12"/>
  <c r="L1073" i="12"/>
  <c r="Q1073" i="12"/>
  <c r="K1074" i="12"/>
  <c r="N1074" i="12" l="1"/>
  <c r="P1074" i="12"/>
  <c r="K1075" i="12"/>
  <c r="O1074" i="12"/>
  <c r="M1074" i="12"/>
  <c r="L1074" i="12"/>
  <c r="Q1074" i="12"/>
  <c r="Q1075" i="12" l="1"/>
  <c r="P1075" i="12"/>
  <c r="N1075" i="12"/>
  <c r="O1075" i="12"/>
  <c r="M1075" i="12"/>
  <c r="L1075" i="12"/>
  <c r="K1076" i="12"/>
  <c r="N1076" i="12" l="1"/>
  <c r="P1076" i="12"/>
  <c r="O1076" i="12"/>
  <c r="M1076" i="12"/>
  <c r="L1076" i="12"/>
  <c r="K1077" i="12"/>
  <c r="P1077" i="12" s="1"/>
  <c r="Q1076" i="12"/>
  <c r="O1077" i="12" l="1"/>
  <c r="L1077" i="12"/>
  <c r="M1077" i="12"/>
  <c r="Q1077" i="12"/>
  <c r="N1077" i="12"/>
  <c r="K1078" i="12"/>
  <c r="P1078" i="12" s="1"/>
  <c r="O1078" i="12" l="1"/>
  <c r="L1078" i="12"/>
  <c r="M1078" i="12"/>
  <c r="Q1078" i="12"/>
  <c r="K1079" i="12"/>
  <c r="N1078" i="12"/>
  <c r="N1079" i="12" l="1"/>
  <c r="P1079" i="12"/>
  <c r="O1079" i="12"/>
  <c r="M1079" i="12"/>
  <c r="L1079" i="12"/>
  <c r="K1080" i="12"/>
  <c r="Q1079" i="12"/>
  <c r="Q1080" i="12" l="1"/>
  <c r="P1080" i="12"/>
  <c r="N1080" i="12"/>
  <c r="O1080" i="12"/>
  <c r="M1080" i="12"/>
  <c r="L1080" i="12"/>
  <c r="K1081" i="12"/>
  <c r="Q1081" i="12" l="1"/>
  <c r="P1081" i="12"/>
  <c r="N1081" i="12"/>
  <c r="O1081" i="12"/>
  <c r="M1081" i="12"/>
  <c r="L1081" i="12"/>
  <c r="K1082" i="12"/>
  <c r="Q1082" i="12" l="1"/>
  <c r="P1082" i="12"/>
  <c r="N1082" i="12"/>
  <c r="O1082" i="12"/>
  <c r="M1082" i="12"/>
  <c r="L1082" i="12"/>
  <c r="K1083" i="12"/>
  <c r="N1083" i="12" l="1"/>
  <c r="P1083" i="12"/>
  <c r="O1083" i="12"/>
  <c r="M1083" i="12"/>
  <c r="L1083" i="12"/>
  <c r="K1084" i="12"/>
  <c r="P1084" i="12" s="1"/>
  <c r="Q1083" i="12"/>
  <c r="K1085" i="12" l="1"/>
  <c r="P1085" i="12" s="1"/>
  <c r="O1084" i="12"/>
  <c r="M1084" i="12"/>
  <c r="L1084" i="12"/>
  <c r="Q1084" i="12"/>
  <c r="N1084" i="12"/>
  <c r="O1085" i="12" l="1"/>
  <c r="L1085" i="12"/>
  <c r="M1085" i="12"/>
  <c r="K1086" i="12"/>
  <c r="P1086" i="12" s="1"/>
  <c r="N1085" i="12"/>
  <c r="Q1085" i="12"/>
  <c r="Q1086" i="12" l="1"/>
  <c r="N1086" i="12"/>
  <c r="K1087" i="12"/>
  <c r="O1086" i="12"/>
  <c r="L1086" i="12"/>
  <c r="M1086" i="12"/>
  <c r="N1087" i="12" l="1"/>
  <c r="P1087" i="12"/>
  <c r="O1087" i="12"/>
  <c r="M1087" i="12"/>
  <c r="L1087" i="12"/>
  <c r="K1088" i="12"/>
  <c r="Q1087" i="12"/>
  <c r="Q1088" i="12" l="1"/>
  <c r="P1088" i="12"/>
  <c r="K1089" i="12"/>
  <c r="O1088" i="12"/>
  <c r="M1088" i="12"/>
  <c r="L1088" i="12"/>
  <c r="N1088" i="12"/>
  <c r="N1089" i="12" l="1"/>
  <c r="P1089" i="12"/>
  <c r="Q1089" i="12"/>
  <c r="O1089" i="12"/>
  <c r="M1089" i="12"/>
  <c r="L1089" i="12"/>
  <c r="K1090" i="12"/>
  <c r="P1090" i="12" s="1"/>
  <c r="N1090" i="12" l="1"/>
  <c r="K1091" i="12"/>
  <c r="O1090" i="12"/>
  <c r="M1090" i="12"/>
  <c r="L1090" i="12"/>
  <c r="Q1090" i="12"/>
  <c r="Q1091" i="12" l="1"/>
  <c r="P1091" i="12"/>
  <c r="N1091" i="12"/>
  <c r="O1091" i="12"/>
  <c r="M1091" i="12"/>
  <c r="L1091" i="12"/>
  <c r="K1092" i="12"/>
  <c r="Q1092" i="12" l="1"/>
  <c r="P1092" i="12"/>
  <c r="N1092" i="12"/>
  <c r="K1093" i="12"/>
  <c r="O1092" i="12"/>
  <c r="M1092" i="12"/>
  <c r="L1092" i="12"/>
  <c r="Q1093" i="12" l="1"/>
  <c r="P1093" i="12"/>
  <c r="N1093" i="12"/>
  <c r="O1093" i="12"/>
  <c r="L1093" i="12"/>
  <c r="M1093" i="12"/>
  <c r="K1094" i="12"/>
  <c r="N1094" i="12" l="1"/>
  <c r="P1094" i="12"/>
  <c r="Q1094" i="12"/>
  <c r="K1095" i="12"/>
  <c r="P1095" i="12" s="1"/>
  <c r="O1094" i="12"/>
  <c r="L1094" i="12"/>
  <c r="M1094" i="12"/>
  <c r="O1095" i="12" l="1"/>
  <c r="M1095" i="12"/>
  <c r="L1095" i="12"/>
  <c r="K1096" i="12"/>
  <c r="N1095" i="12"/>
  <c r="Q1095" i="12"/>
  <c r="N1096" i="12" l="1"/>
  <c r="P1096" i="12"/>
  <c r="O1096" i="12"/>
  <c r="M1096" i="12"/>
  <c r="L1096" i="12"/>
  <c r="K1097" i="12"/>
  <c r="Q1096" i="12"/>
  <c r="N1097" i="12" l="1"/>
  <c r="P1097" i="12"/>
  <c r="K1098" i="12"/>
  <c r="Q1097" i="12"/>
  <c r="O1097" i="12"/>
  <c r="M1097" i="12"/>
  <c r="L1097" i="12"/>
  <c r="Q1098" i="12" l="1"/>
  <c r="P1098" i="12"/>
  <c r="N1098" i="12"/>
  <c r="O1098" i="12"/>
  <c r="M1098" i="12"/>
  <c r="L1098" i="12"/>
  <c r="K1099" i="12"/>
  <c r="P1099" i="12" s="1"/>
  <c r="O1099" i="12" l="1"/>
  <c r="M1099" i="12"/>
  <c r="L1099" i="12"/>
  <c r="K1100" i="12"/>
  <c r="P1100" i="12" s="1"/>
  <c r="N1099" i="12"/>
  <c r="Q1099" i="12"/>
  <c r="O1100" i="12" l="1"/>
  <c r="M1100" i="12"/>
  <c r="L1100" i="12"/>
  <c r="K1101" i="12"/>
  <c r="Q1100" i="12"/>
  <c r="N1100" i="12"/>
  <c r="Q1101" i="12" l="1"/>
  <c r="P1101" i="12"/>
  <c r="N1101" i="12"/>
  <c r="O1101" i="12"/>
  <c r="L1101" i="12"/>
  <c r="M1101" i="12"/>
  <c r="K1102" i="12"/>
  <c r="Q1102" i="12" l="1"/>
  <c r="P1102" i="12"/>
  <c r="N1102" i="12"/>
  <c r="O1102" i="12"/>
  <c r="L1102" i="12"/>
  <c r="M1102" i="12"/>
  <c r="K1103" i="12"/>
  <c r="Q1103" i="12" l="1"/>
  <c r="P1103" i="12"/>
  <c r="N1103" i="12"/>
  <c r="O1103" i="12"/>
  <c r="M1103" i="12"/>
  <c r="L1103" i="12"/>
  <c r="K1104" i="12"/>
  <c r="P1104" i="12" s="1"/>
  <c r="O1104" i="12" l="1"/>
  <c r="M1104" i="12"/>
  <c r="L1104" i="12"/>
  <c r="K1105" i="12"/>
  <c r="N1104" i="12"/>
  <c r="Q1104" i="12"/>
  <c r="N1105" i="12" l="1"/>
  <c r="P1105" i="12"/>
  <c r="O1105" i="12"/>
  <c r="M1105" i="12"/>
  <c r="L1105" i="12"/>
  <c r="K1106" i="12"/>
  <c r="Q1105" i="12"/>
  <c r="Q1106" i="12" l="1"/>
  <c r="P1106" i="12"/>
  <c r="N1106" i="12"/>
  <c r="O1106" i="12"/>
  <c r="M1106" i="12"/>
  <c r="L1106" i="12"/>
  <c r="K1107" i="12"/>
  <c r="N1107" i="12" l="1"/>
  <c r="P1107" i="12"/>
  <c r="K1108" i="12"/>
  <c r="O1107" i="12"/>
  <c r="M1107" i="12"/>
  <c r="L1107" i="12"/>
  <c r="Q1107" i="12"/>
  <c r="N1108" i="12" l="1"/>
  <c r="P1108" i="12"/>
  <c r="O1108" i="12"/>
  <c r="M1108" i="12"/>
  <c r="L1108" i="12"/>
  <c r="Q1108" i="12"/>
  <c r="K1109" i="12"/>
  <c r="N1109" i="12" l="1"/>
  <c r="P1109" i="12"/>
  <c r="O1109" i="12"/>
  <c r="L1109" i="12"/>
  <c r="M1109" i="12"/>
  <c r="K1110" i="12"/>
  <c r="Q1109" i="12"/>
  <c r="Q1110" i="12" l="1"/>
  <c r="P1110" i="12"/>
  <c r="N1110" i="12"/>
  <c r="O1110" i="12"/>
  <c r="L1110" i="12"/>
  <c r="M1110" i="12"/>
  <c r="K1111" i="12"/>
  <c r="Q1111" i="12" l="1"/>
  <c r="P1111" i="12"/>
  <c r="N1111" i="12"/>
  <c r="O1111" i="12"/>
  <c r="M1111" i="12"/>
  <c r="L1111" i="12"/>
  <c r="K1112" i="12"/>
  <c r="P1112" i="12" s="1"/>
  <c r="O1112" i="12" l="1"/>
  <c r="M1112" i="12"/>
  <c r="L1112" i="12"/>
  <c r="K1113" i="12"/>
  <c r="P1113" i="12" s="1"/>
  <c r="N1112" i="12"/>
  <c r="Q1112" i="12"/>
  <c r="O1113" i="12" l="1"/>
  <c r="M1113" i="12"/>
  <c r="L1113" i="12"/>
  <c r="K1114" i="12"/>
  <c r="Q1113" i="12"/>
  <c r="N1113" i="12"/>
  <c r="N1114" i="12" l="1"/>
  <c r="P1114" i="12"/>
  <c r="O1114" i="12"/>
  <c r="M1114" i="12"/>
  <c r="L1114" i="12"/>
  <c r="K1115" i="12"/>
  <c r="Q1114" i="12"/>
  <c r="Q1115" i="12" l="1"/>
  <c r="P1115" i="12"/>
  <c r="N1115" i="12"/>
  <c r="O1115" i="12"/>
  <c r="M1115" i="12"/>
  <c r="L1115" i="12"/>
  <c r="K1116" i="12"/>
  <c r="P1116" i="12" s="1"/>
  <c r="N1116" i="12" l="1"/>
  <c r="K1117" i="12"/>
  <c r="O1116" i="12"/>
  <c r="M1116" i="12"/>
  <c r="L1116" i="12"/>
  <c r="Q1116" i="12"/>
  <c r="Q1117" i="12" l="1"/>
  <c r="P1117" i="12"/>
  <c r="N1117" i="12"/>
  <c r="O1117" i="12"/>
  <c r="M1117" i="12"/>
  <c r="L1117" i="12"/>
  <c r="K1118" i="12"/>
  <c r="P1118" i="12" s="1"/>
  <c r="O1118" i="12" l="1"/>
  <c r="M1118" i="12"/>
  <c r="L1118" i="12"/>
  <c r="K1119" i="12"/>
  <c r="N1118" i="12"/>
  <c r="Q1118" i="12"/>
  <c r="Q1119" i="12" l="1"/>
  <c r="P1119" i="12"/>
  <c r="N1119" i="12"/>
  <c r="O1119" i="12"/>
  <c r="M1119" i="12"/>
  <c r="L1119" i="12"/>
  <c r="K1120" i="12"/>
  <c r="Q1120" i="12" l="1"/>
  <c r="P1120" i="12"/>
  <c r="N1120" i="12"/>
  <c r="O1120" i="12"/>
  <c r="M1120" i="12"/>
  <c r="L1120" i="12"/>
  <c r="K1121" i="12"/>
  <c r="N1121" i="12" l="1"/>
  <c r="P1121" i="12"/>
  <c r="Q1121" i="12"/>
  <c r="K1122" i="12"/>
  <c r="P1122" i="12" s="1"/>
  <c r="O1121" i="12"/>
  <c r="M1121" i="12"/>
  <c r="L1121" i="12"/>
  <c r="O1122" i="12" l="1"/>
  <c r="M1122" i="12"/>
  <c r="L1122" i="12"/>
  <c r="K1123" i="12"/>
  <c r="N1122" i="12"/>
  <c r="Q1122" i="12"/>
  <c r="N1123" i="12" l="1"/>
  <c r="P1123" i="12"/>
  <c r="O1123" i="12"/>
  <c r="M1123" i="12"/>
  <c r="L1123" i="12"/>
  <c r="K1124" i="12"/>
  <c r="Q1123" i="12"/>
  <c r="N1124" i="12" l="1"/>
  <c r="P1124" i="12"/>
  <c r="Q1124" i="12"/>
  <c r="K1125" i="12"/>
  <c r="P1125" i="12" s="1"/>
  <c r="O1124" i="12"/>
  <c r="M1124" i="12"/>
  <c r="L1124" i="12"/>
  <c r="O1125" i="12" l="1"/>
  <c r="M1125" i="12"/>
  <c r="L1125" i="12"/>
  <c r="K1126" i="12"/>
  <c r="N1125" i="12"/>
  <c r="Q1125" i="12"/>
  <c r="N1126" i="12" l="1"/>
  <c r="P1126" i="12"/>
  <c r="O1126" i="12"/>
  <c r="M1126" i="12"/>
  <c r="L1126" i="12"/>
  <c r="K1127" i="12"/>
  <c r="Q1126" i="12"/>
  <c r="N1127" i="12" l="1"/>
  <c r="P1127" i="12"/>
  <c r="Q1127" i="12"/>
  <c r="K1128" i="12"/>
  <c r="P1128" i="12" s="1"/>
  <c r="O1127" i="12"/>
  <c r="M1127" i="12"/>
  <c r="L1127" i="12"/>
  <c r="O1128" i="12" l="1"/>
  <c r="M1128" i="12"/>
  <c r="L1128" i="12"/>
  <c r="K1129" i="12"/>
  <c r="N1128" i="12"/>
  <c r="Q1128" i="12"/>
  <c r="N1129" i="12" l="1"/>
  <c r="P1129" i="12"/>
  <c r="K1130" i="12"/>
  <c r="O1129" i="12"/>
  <c r="M1129" i="12"/>
  <c r="L1129" i="12"/>
  <c r="Q1129" i="12"/>
  <c r="Q1130" i="12" l="1"/>
  <c r="P1130" i="12"/>
  <c r="O1130" i="12"/>
  <c r="M1130" i="12"/>
  <c r="L1130" i="12"/>
  <c r="N1130" i="12"/>
  <c r="K1131" i="12"/>
  <c r="Q1131" i="12" s="1"/>
  <c r="N1131" i="12" l="1"/>
  <c r="P1131" i="12"/>
  <c r="K1132" i="12"/>
  <c r="N1132" i="12" s="1"/>
  <c r="O1131" i="12"/>
  <c r="M1131" i="12"/>
  <c r="L1131" i="12"/>
  <c r="Q1132" i="12" l="1"/>
  <c r="P1132" i="12"/>
  <c r="O1132" i="12"/>
  <c r="M1132" i="12"/>
  <c r="L1132" i="12"/>
  <c r="K1133" i="12"/>
  <c r="Q1133" i="12" l="1"/>
  <c r="P1133" i="12"/>
  <c r="N1133" i="12"/>
  <c r="O1133" i="12"/>
  <c r="M1133" i="12"/>
  <c r="L1133" i="12"/>
  <c r="K1134" i="12"/>
  <c r="P1134" i="12" s="1"/>
  <c r="O1134" i="12" l="1"/>
  <c r="M1134" i="12"/>
  <c r="L1134" i="12"/>
  <c r="K1135" i="12"/>
  <c r="N1134" i="12"/>
  <c r="Q1134" i="12"/>
  <c r="N1135" i="12" l="1"/>
  <c r="P1135" i="12"/>
  <c r="O1135" i="12"/>
  <c r="M1135" i="12"/>
  <c r="L1135" i="12"/>
  <c r="K1136" i="12"/>
  <c r="P1136" i="12" s="1"/>
  <c r="Q1135" i="12"/>
  <c r="N1136" i="12" l="1"/>
  <c r="O1136" i="12"/>
  <c r="M1136" i="12"/>
  <c r="L1136" i="12"/>
  <c r="K1137" i="12"/>
  <c r="Q1136" i="12"/>
  <c r="Q1137" i="12" l="1"/>
  <c r="P1137" i="12"/>
  <c r="O1137" i="12"/>
  <c r="M1137" i="12"/>
  <c r="L1137" i="12"/>
  <c r="K1138" i="12"/>
  <c r="N1137" i="12"/>
  <c r="N1138" i="12" l="1"/>
  <c r="P1138" i="12"/>
  <c r="O1138" i="12"/>
  <c r="M1138" i="12"/>
  <c r="L1138" i="12"/>
  <c r="K1139" i="12"/>
  <c r="Q1138" i="12"/>
  <c r="Q1139" i="12" l="1"/>
  <c r="P1139" i="12"/>
  <c r="K1140" i="12"/>
  <c r="O1139" i="12"/>
  <c r="M1139" i="12"/>
  <c r="L1139" i="12"/>
  <c r="N1139" i="12"/>
  <c r="N1140" i="12" l="1"/>
  <c r="P1140" i="12"/>
  <c r="Q1140" i="12"/>
  <c r="O1140" i="12"/>
  <c r="M1140" i="12"/>
  <c r="L1140" i="12"/>
  <c r="K1141" i="12"/>
  <c r="P1141" i="12" s="1"/>
  <c r="Q1141" i="12" l="1"/>
  <c r="O1141" i="12"/>
  <c r="M1141" i="12"/>
  <c r="L1141" i="12"/>
  <c r="K1142" i="12"/>
  <c r="N1141" i="12"/>
  <c r="Q1142" i="12" l="1"/>
  <c r="P1142" i="12"/>
  <c r="K1143" i="12"/>
  <c r="O1142" i="12"/>
  <c r="M1142" i="12"/>
  <c r="L1142" i="12"/>
  <c r="N1142" i="12"/>
  <c r="N1143" i="12" l="1"/>
  <c r="P1143" i="12"/>
  <c r="O1143" i="12"/>
  <c r="M1143" i="12"/>
  <c r="L1143" i="12"/>
  <c r="K1144" i="12"/>
  <c r="P1144" i="12" s="1"/>
  <c r="Q1143" i="12"/>
  <c r="O1144" i="12" l="1"/>
  <c r="M1144" i="12"/>
  <c r="L1144" i="12"/>
  <c r="K1145" i="12"/>
  <c r="Q1144" i="12"/>
  <c r="N1144" i="12"/>
  <c r="N1145" i="12" l="1"/>
  <c r="P1145" i="12"/>
  <c r="O1145" i="12"/>
  <c r="M1145" i="12"/>
  <c r="L1145" i="12"/>
  <c r="K1146" i="12"/>
  <c r="Q1145" i="12"/>
  <c r="Q1146" i="12" l="1"/>
  <c r="P1146" i="12"/>
  <c r="N1146" i="12"/>
  <c r="O1146" i="12"/>
  <c r="M1146" i="12"/>
  <c r="L1146" i="12"/>
  <c r="K1147" i="12"/>
  <c r="Q1147" i="12" l="1"/>
  <c r="P1147" i="12"/>
  <c r="N1147" i="12"/>
  <c r="O1147" i="12"/>
  <c r="M1147" i="12"/>
  <c r="L1147" i="12"/>
  <c r="K1148" i="12"/>
  <c r="Q1148" i="12" l="1"/>
  <c r="P1148" i="12"/>
  <c r="N1148" i="12"/>
  <c r="K1149" i="12"/>
  <c r="P1149" i="12" s="1"/>
  <c r="O1148" i="12"/>
  <c r="M1148" i="12"/>
  <c r="L1148" i="12"/>
  <c r="O1149" i="12" l="1"/>
  <c r="M1149" i="12"/>
  <c r="L1149" i="12"/>
  <c r="K1150" i="12"/>
  <c r="N1149" i="12"/>
  <c r="Q1149" i="12"/>
  <c r="N1150" i="12" l="1"/>
  <c r="P1150" i="12"/>
  <c r="O1150" i="12"/>
  <c r="M1150" i="12"/>
  <c r="L1150" i="12"/>
  <c r="K1151" i="12"/>
  <c r="Q1150" i="12"/>
  <c r="Q1151" i="12" l="1"/>
  <c r="P1151" i="12"/>
  <c r="K1152" i="12"/>
  <c r="O1151" i="12"/>
  <c r="M1151" i="12"/>
  <c r="L1151" i="12"/>
  <c r="N1151" i="12"/>
  <c r="N1152" i="12" l="1"/>
  <c r="P1152" i="12"/>
  <c r="O1152" i="12"/>
  <c r="M1152" i="12"/>
  <c r="L1152" i="12"/>
  <c r="Q1152" i="12"/>
  <c r="K1153" i="12"/>
  <c r="N1153" i="12" l="1"/>
  <c r="P1153" i="12"/>
  <c r="K1154" i="12"/>
  <c r="O1153" i="12"/>
  <c r="M1153" i="12"/>
  <c r="L1153" i="12"/>
  <c r="Q1153" i="12"/>
  <c r="Q1154" i="12" l="1"/>
  <c r="P1154" i="12"/>
  <c r="N1154" i="12"/>
  <c r="O1154" i="12"/>
  <c r="M1154" i="12"/>
  <c r="L1154" i="12"/>
  <c r="K1155" i="12"/>
  <c r="P1155" i="12" s="1"/>
  <c r="O1155" i="12" l="1"/>
  <c r="M1155" i="12"/>
  <c r="L1155" i="12"/>
  <c r="N1155" i="12"/>
  <c r="K1156" i="12"/>
  <c r="P1156" i="12" s="1"/>
  <c r="Q1155" i="12"/>
  <c r="K1157" i="12" l="1"/>
  <c r="O1156" i="12"/>
  <c r="M1156" i="12"/>
  <c r="L1156" i="12"/>
  <c r="Q1156" i="12"/>
  <c r="N1156" i="12"/>
  <c r="Q1157" i="12" l="1"/>
  <c r="P1157" i="12"/>
  <c r="N1157" i="12"/>
  <c r="O1157" i="12"/>
  <c r="M1157" i="12"/>
  <c r="L1157" i="12"/>
  <c r="K1158" i="12"/>
  <c r="P1158" i="12" s="1"/>
  <c r="O1158" i="12" l="1"/>
  <c r="M1158" i="12"/>
  <c r="L1158" i="12"/>
  <c r="N1158" i="12"/>
  <c r="K1159" i="12"/>
  <c r="P1159" i="12" s="1"/>
  <c r="Q1158" i="12"/>
  <c r="O1159" i="12" l="1"/>
  <c r="M1159" i="12"/>
  <c r="L1159" i="12"/>
  <c r="K1160" i="12"/>
  <c r="P1160" i="12" s="1"/>
  <c r="Q1159" i="12"/>
  <c r="N1159" i="12"/>
  <c r="N1160" i="12" l="1"/>
  <c r="O1160" i="12"/>
  <c r="M1160" i="12"/>
  <c r="L1160" i="12"/>
  <c r="K1161" i="12"/>
  <c r="N1161" i="12" s="1"/>
  <c r="Q1160" i="12"/>
  <c r="Q1161" i="12" l="1"/>
  <c r="P1161" i="12"/>
  <c r="O1161" i="12"/>
  <c r="M1161" i="12"/>
  <c r="L1161" i="12"/>
  <c r="K1162" i="12"/>
  <c r="Q1162" i="12" l="1"/>
  <c r="P1162" i="12"/>
  <c r="N1162" i="12"/>
  <c r="O1162" i="12"/>
  <c r="M1162" i="12"/>
  <c r="L1162" i="12"/>
  <c r="K1163" i="12"/>
  <c r="N1163" i="12" l="1"/>
  <c r="P1163" i="12"/>
  <c r="K1164" i="12"/>
  <c r="O1163" i="12"/>
  <c r="M1163" i="12"/>
  <c r="L1163" i="12"/>
  <c r="Q1163" i="12"/>
  <c r="Q1164" i="12" l="1"/>
  <c r="P1164" i="12"/>
  <c r="N1164" i="12"/>
  <c r="O1164" i="12"/>
  <c r="M1164" i="12"/>
  <c r="L1164" i="12"/>
  <c r="K1165" i="12"/>
  <c r="N1165" i="12" l="1"/>
  <c r="P1165" i="12"/>
  <c r="O1165" i="12"/>
  <c r="M1165" i="12"/>
  <c r="L1165" i="12"/>
  <c r="K1166" i="12"/>
  <c r="Q1165" i="12"/>
  <c r="Q1166" i="12" l="1"/>
  <c r="P1166" i="12"/>
  <c r="N1166" i="12"/>
  <c r="O1166" i="12"/>
  <c r="M1166" i="12"/>
  <c r="L1166" i="12"/>
  <c r="K1167" i="12"/>
  <c r="Q1167" i="12" l="1"/>
  <c r="P1167" i="12"/>
  <c r="N1167" i="12"/>
  <c r="O1167" i="12"/>
  <c r="M1167" i="12"/>
  <c r="L1167" i="12"/>
  <c r="K1168" i="12"/>
  <c r="P1168" i="12" s="1"/>
  <c r="O1168" i="12" l="1"/>
  <c r="M1168" i="12"/>
  <c r="L1168" i="12"/>
  <c r="K1169" i="12"/>
  <c r="P1169" i="12" s="1"/>
  <c r="N1168" i="12"/>
  <c r="Q1168" i="12"/>
  <c r="O1169" i="12" l="1"/>
  <c r="M1169" i="12"/>
  <c r="L1169" i="12"/>
  <c r="K1170" i="12"/>
  <c r="Q1169" i="12"/>
  <c r="N1170" i="12"/>
  <c r="N1169" i="12"/>
  <c r="Q1170" i="12" l="1"/>
  <c r="P1170" i="12"/>
  <c r="O1170" i="12"/>
  <c r="M1170" i="12"/>
  <c r="L1170" i="12"/>
  <c r="K1171" i="12"/>
  <c r="Q1171" i="12" l="1"/>
  <c r="P1171" i="12"/>
  <c r="N1171" i="12"/>
  <c r="O1171" i="12"/>
  <c r="M1171" i="12"/>
  <c r="L1171" i="12"/>
  <c r="K1172" i="12"/>
  <c r="P1172" i="12" s="1"/>
  <c r="O1172" i="12" l="1"/>
  <c r="M1172" i="12"/>
  <c r="L1172" i="12"/>
  <c r="K1173" i="12"/>
  <c r="N1172" i="12"/>
  <c r="Q1172" i="12"/>
  <c r="Q1173" i="12" l="1"/>
  <c r="P1173" i="12"/>
  <c r="O1173" i="12"/>
  <c r="M1173" i="12"/>
  <c r="L1173" i="12"/>
  <c r="K1174" i="12"/>
  <c r="N1173" i="12"/>
  <c r="Q1174" i="12" l="1"/>
  <c r="P1174" i="12"/>
  <c r="N1174" i="12"/>
  <c r="O1174" i="12"/>
  <c r="M1174" i="12"/>
  <c r="L1174" i="12"/>
  <c r="K1175" i="12"/>
  <c r="Q1175" i="12" l="1"/>
  <c r="P1175" i="12"/>
  <c r="N1175" i="12"/>
  <c r="O1175" i="12"/>
  <c r="M1175" i="12"/>
  <c r="L1175" i="12"/>
  <c r="K1176" i="12"/>
  <c r="Q1176" i="12" l="1"/>
  <c r="P1176" i="12"/>
  <c r="N1176" i="12"/>
  <c r="O1176" i="12"/>
  <c r="M1176" i="12"/>
  <c r="L1176" i="12"/>
  <c r="K1177" i="12"/>
  <c r="P1177" i="12" s="1"/>
  <c r="O1177" i="12" l="1"/>
  <c r="M1177" i="12"/>
  <c r="L1177" i="12"/>
  <c r="K1178" i="12"/>
  <c r="N1177" i="12"/>
  <c r="Q1177" i="12"/>
  <c r="N1178" i="12" l="1"/>
  <c r="P1178" i="12"/>
  <c r="K1179" i="12"/>
  <c r="O1178" i="12"/>
  <c r="M1178" i="12"/>
  <c r="L1178" i="12"/>
  <c r="Q1178" i="12"/>
  <c r="Q1179" i="12" l="1"/>
  <c r="P1179" i="12"/>
  <c r="N1179" i="12"/>
  <c r="O1179" i="12"/>
  <c r="M1179" i="12"/>
  <c r="L1179" i="12"/>
  <c r="K1180" i="12"/>
  <c r="P1180" i="12" s="1"/>
  <c r="O1180" i="12" l="1"/>
  <c r="M1180" i="12"/>
  <c r="L1180" i="12"/>
  <c r="N1180" i="12"/>
  <c r="K1181" i="12"/>
  <c r="P1181" i="12" s="1"/>
  <c r="Q1180" i="12"/>
  <c r="K1182" i="12" l="1"/>
  <c r="O1181" i="12"/>
  <c r="M1181" i="12"/>
  <c r="L1181" i="12"/>
  <c r="Q1181" i="12"/>
  <c r="N1181" i="12"/>
  <c r="Q1182" i="12" l="1"/>
  <c r="P1182" i="12"/>
  <c r="N1182" i="12"/>
  <c r="O1182" i="12"/>
  <c r="M1182" i="12"/>
  <c r="L1182" i="12"/>
  <c r="K1183" i="12"/>
  <c r="P1183" i="12" s="1"/>
  <c r="O1183" i="12" l="1"/>
  <c r="M1183" i="12"/>
  <c r="L1183" i="12"/>
  <c r="K1184" i="12"/>
  <c r="N1183" i="12"/>
  <c r="Q1183" i="12"/>
  <c r="Q1184" i="12" l="1"/>
  <c r="P1184" i="12"/>
  <c r="O1184" i="12"/>
  <c r="M1184" i="12"/>
  <c r="L1184" i="12"/>
  <c r="K1185" i="12"/>
  <c r="P1185" i="12" s="1"/>
  <c r="N1184" i="12"/>
  <c r="O1185" i="12" l="1"/>
  <c r="M1185" i="12"/>
  <c r="L1185" i="12"/>
  <c r="Q1185" i="12"/>
  <c r="N1185" i="12"/>
  <c r="K1186" i="12"/>
  <c r="P1186" i="12" s="1"/>
  <c r="O1186" i="12" l="1"/>
  <c r="M1186" i="12"/>
  <c r="L1186" i="12"/>
  <c r="K1187" i="12"/>
  <c r="P1187" i="12" s="1"/>
  <c r="Q1186" i="12"/>
  <c r="N1186" i="12"/>
  <c r="O1187" i="12" l="1"/>
  <c r="M1187" i="12"/>
  <c r="L1187" i="12"/>
  <c r="N1187" i="12"/>
  <c r="K1188" i="12"/>
  <c r="Q1187" i="12"/>
  <c r="N1188" i="12" l="1"/>
  <c r="P1188" i="12"/>
  <c r="Q1188" i="12"/>
  <c r="K1189" i="12"/>
  <c r="O1188" i="12"/>
  <c r="M1188" i="12"/>
  <c r="L1188" i="12"/>
  <c r="Q1189" i="12" l="1"/>
  <c r="P1189" i="12"/>
  <c r="N1189" i="12"/>
  <c r="O1189" i="12"/>
  <c r="M1189" i="12"/>
  <c r="L1189" i="12"/>
  <c r="K1190" i="12"/>
  <c r="Q1190" i="12" l="1"/>
  <c r="P1190" i="12"/>
  <c r="N1190" i="12"/>
  <c r="O1190" i="12"/>
  <c r="M1190" i="12"/>
  <c r="L1190" i="12"/>
  <c r="K1191" i="12"/>
  <c r="Q1191" i="12" l="1"/>
  <c r="P1191" i="12"/>
  <c r="N1191" i="12"/>
  <c r="O1191" i="12"/>
  <c r="M1191" i="12"/>
  <c r="L1191" i="12"/>
  <c r="K1192" i="12"/>
  <c r="Q1192" i="12" l="1"/>
  <c r="P1192" i="12"/>
  <c r="O1192" i="12"/>
  <c r="M1192" i="12"/>
  <c r="L1192" i="12"/>
  <c r="N1192" i="12"/>
  <c r="K1193" i="12"/>
  <c r="N1193" i="12" l="1"/>
  <c r="P1193" i="12"/>
  <c r="K1194" i="12"/>
  <c r="O1193" i="12"/>
  <c r="M1193" i="12"/>
  <c r="L1193" i="12"/>
  <c r="Q1193" i="12"/>
  <c r="Q1194" i="12" l="1"/>
  <c r="P1194" i="12"/>
  <c r="N1194" i="12"/>
  <c r="O1194" i="12"/>
  <c r="M1194" i="12"/>
  <c r="L1194" i="12"/>
  <c r="K1195" i="12"/>
  <c r="N1195" i="12" l="1"/>
  <c r="P1195" i="12"/>
  <c r="O1195" i="12"/>
  <c r="M1195" i="12"/>
  <c r="L1195" i="12"/>
  <c r="K1196" i="12"/>
  <c r="Q1195" i="12"/>
  <c r="Q1196" i="12" l="1"/>
  <c r="P1196" i="12"/>
  <c r="N1196" i="12"/>
  <c r="O1196" i="12"/>
  <c r="M1196" i="12"/>
  <c r="L1196" i="12"/>
  <c r="K1197" i="12"/>
  <c r="P1197" i="12" s="1"/>
  <c r="O1197" i="12" l="1"/>
  <c r="M1197" i="12"/>
  <c r="L1197" i="12"/>
  <c r="K1198" i="12"/>
  <c r="N1197" i="12"/>
  <c r="Q1197" i="12"/>
  <c r="N1198" i="12" l="1"/>
  <c r="P1198" i="12"/>
  <c r="O1198" i="12"/>
  <c r="M1198" i="12"/>
  <c r="L1198" i="12"/>
  <c r="K1199" i="12"/>
  <c r="P1199" i="12" s="1"/>
  <c r="Q1198" i="12"/>
  <c r="O1199" i="12" l="1"/>
  <c r="M1199" i="12"/>
  <c r="L1199" i="12"/>
  <c r="Q1199" i="12"/>
  <c r="N1199" i="12"/>
  <c r="K1200" i="12"/>
  <c r="P1200" i="12" s="1"/>
  <c r="O1200" i="12" l="1"/>
  <c r="M1200" i="12"/>
  <c r="L1200" i="12"/>
  <c r="K1201" i="12"/>
  <c r="P1201" i="12" s="1"/>
  <c r="Q1200" i="12"/>
  <c r="N1200" i="12"/>
  <c r="O1201" i="12" l="1"/>
  <c r="M1201" i="12"/>
  <c r="L1201" i="12"/>
  <c r="K1202" i="12"/>
  <c r="P1202" i="12" s="1"/>
  <c r="Q1201" i="12"/>
  <c r="N1201" i="12"/>
  <c r="O1202" i="12" l="1"/>
  <c r="M1202" i="12"/>
  <c r="L1202" i="12"/>
  <c r="K1203" i="12"/>
  <c r="P1203" i="12" s="1"/>
  <c r="Q1202" i="12"/>
  <c r="N1202" i="12"/>
  <c r="K1204" i="12" l="1"/>
  <c r="O1203" i="12"/>
  <c r="M1203" i="12"/>
  <c r="L1203" i="12"/>
  <c r="Q1203" i="12"/>
  <c r="N1203" i="12"/>
  <c r="N1204" i="12" l="1"/>
  <c r="P1204" i="12"/>
  <c r="K1205" i="12"/>
  <c r="P1205" i="12" s="1"/>
  <c r="O1204" i="12"/>
  <c r="M1204" i="12"/>
  <c r="L1204" i="12"/>
  <c r="Q1204" i="12"/>
  <c r="O1205" i="12" l="1"/>
  <c r="M1205" i="12"/>
  <c r="L1205" i="12"/>
  <c r="K1206" i="12"/>
  <c r="Q1205" i="12"/>
  <c r="N1205" i="12"/>
  <c r="Q1206" i="12" l="1"/>
  <c r="P1206" i="12"/>
  <c r="O1206" i="12"/>
  <c r="M1206" i="12"/>
  <c r="L1206" i="12"/>
  <c r="K1207" i="12"/>
  <c r="P1207" i="12" s="1"/>
  <c r="N1206" i="12"/>
  <c r="O1207" i="12" l="1"/>
  <c r="M1207" i="12"/>
  <c r="L1207" i="12"/>
  <c r="K1208" i="12"/>
  <c r="P1208" i="12" s="1"/>
  <c r="N1207" i="12"/>
  <c r="Q1207" i="12"/>
  <c r="O1208" i="12" l="1"/>
  <c r="M1208" i="12"/>
  <c r="L1208" i="12"/>
  <c r="Q1208" i="12"/>
  <c r="N1208" i="12"/>
  <c r="K1209" i="12"/>
  <c r="P1209" i="12" s="1"/>
  <c r="O1209" i="12" l="1"/>
  <c r="M1209" i="12"/>
  <c r="L1209" i="12"/>
  <c r="Q1209" i="12"/>
  <c r="K1210" i="12"/>
  <c r="P1210" i="12" s="1"/>
  <c r="N1209" i="12"/>
  <c r="Q1210" i="12" l="1"/>
  <c r="N1210" i="12"/>
  <c r="K1211" i="12"/>
  <c r="O1210" i="12"/>
  <c r="M1210" i="12"/>
  <c r="L1210" i="12"/>
  <c r="Q1211" i="12" l="1"/>
  <c r="P1211" i="12"/>
  <c r="O1211" i="12"/>
  <c r="M1211" i="12"/>
  <c r="L1211" i="12"/>
  <c r="N1211" i="12"/>
  <c r="K1212" i="12"/>
  <c r="Q1212" i="12" s="1"/>
  <c r="N1212" i="12" l="1"/>
  <c r="P1212" i="12"/>
  <c r="K1213" i="12"/>
  <c r="N1213" i="12" s="1"/>
  <c r="O1212" i="12"/>
  <c r="M1212" i="12"/>
  <c r="L1212" i="12"/>
  <c r="Q1213" i="12" l="1"/>
  <c r="P1213" i="12"/>
  <c r="O1213" i="12"/>
  <c r="M1213" i="12"/>
  <c r="L1213" i="12"/>
  <c r="K1214" i="12"/>
  <c r="P1214" i="12" s="1"/>
  <c r="O1214" i="12" l="1"/>
  <c r="M1214" i="12"/>
  <c r="L1214" i="12"/>
  <c r="Q1214" i="12"/>
  <c r="N1214" i="12"/>
  <c r="K1215" i="12"/>
  <c r="P1215" i="12" s="1"/>
  <c r="O1215" i="12" l="1"/>
  <c r="M1215" i="12"/>
  <c r="L1215" i="12"/>
  <c r="Q1215" i="12"/>
  <c r="K1216" i="12"/>
  <c r="P1216" i="12" s="1"/>
  <c r="N1215" i="12"/>
  <c r="Q1216" i="12" l="1"/>
  <c r="N1216" i="12"/>
  <c r="K1217" i="12"/>
  <c r="O1216" i="12"/>
  <c r="M1216" i="12"/>
  <c r="L1216" i="12"/>
  <c r="Q1217" i="12" l="1"/>
  <c r="P1217" i="12"/>
  <c r="O1217" i="12"/>
  <c r="M1217" i="12"/>
  <c r="L1217" i="12"/>
  <c r="N1217" i="12"/>
  <c r="K1218" i="12"/>
  <c r="N1218" i="12" l="1"/>
  <c r="P1218" i="12"/>
  <c r="Q1218" i="12"/>
  <c r="K1219" i="12"/>
  <c r="O1218" i="12"/>
  <c r="M1218" i="12"/>
  <c r="L1218" i="12"/>
  <c r="Q1219" i="12" l="1"/>
  <c r="P1219" i="12"/>
  <c r="N1219" i="12"/>
  <c r="O1219" i="12"/>
  <c r="M1219" i="12"/>
  <c r="L1219" i="12"/>
  <c r="K1220" i="12"/>
  <c r="P1220" i="12" s="1"/>
  <c r="O1220" i="12" l="1"/>
  <c r="M1220" i="12"/>
  <c r="L1220" i="12"/>
  <c r="Q1220" i="12"/>
  <c r="N1220" i="12"/>
  <c r="K1221" i="12"/>
  <c r="P1221" i="12" s="1"/>
  <c r="O1221" i="12" l="1"/>
  <c r="M1221" i="12"/>
  <c r="L1221" i="12"/>
  <c r="Q1221" i="12"/>
  <c r="K1222" i="12"/>
  <c r="P1222" i="12" s="1"/>
  <c r="N1221" i="12"/>
  <c r="Q1222" i="12" l="1"/>
  <c r="N1222" i="12"/>
  <c r="K1223" i="12"/>
  <c r="N1223" i="12" s="1"/>
  <c r="O1222" i="12"/>
  <c r="M1222" i="12"/>
  <c r="L1222" i="12"/>
  <c r="Q1223" i="12" l="1"/>
  <c r="P1223" i="12"/>
  <c r="O1223" i="12"/>
  <c r="M1223" i="12"/>
  <c r="L1223" i="12"/>
  <c r="K1224" i="12"/>
  <c r="P1224" i="12" s="1"/>
  <c r="O1224" i="12" l="1"/>
  <c r="M1224" i="12"/>
  <c r="L1224" i="12"/>
  <c r="Q1224" i="12"/>
  <c r="N1224" i="12"/>
  <c r="K1225" i="12"/>
  <c r="P1225" i="12" s="1"/>
  <c r="O1225" i="12" l="1"/>
  <c r="M1225" i="12"/>
  <c r="L1225" i="12"/>
  <c r="K1226" i="12"/>
  <c r="Q1225" i="12"/>
  <c r="N1225" i="12"/>
  <c r="Q1226" i="12" l="1"/>
  <c r="P1226" i="12"/>
  <c r="N1226" i="12"/>
  <c r="O1226" i="12"/>
  <c r="M1226" i="12"/>
  <c r="L1226" i="12"/>
  <c r="K1227" i="12"/>
  <c r="N1227" i="12" l="1"/>
  <c r="P1227" i="12"/>
  <c r="O1227" i="12"/>
  <c r="M1227" i="12"/>
  <c r="L1227" i="12"/>
  <c r="K1228" i="12"/>
  <c r="P1228" i="12" s="1"/>
  <c r="Q1227" i="12"/>
  <c r="O1228" i="12" l="1"/>
  <c r="M1228" i="12"/>
  <c r="L1228" i="12"/>
  <c r="K1229" i="12"/>
  <c r="N1228" i="12"/>
  <c r="Q1228" i="12"/>
  <c r="Q1229" i="12" l="1"/>
  <c r="P1229" i="12"/>
  <c r="O1229" i="12"/>
  <c r="M1229" i="12"/>
  <c r="L1229" i="12"/>
  <c r="K1230" i="12"/>
  <c r="P1230" i="12" s="1"/>
  <c r="N1229" i="12"/>
  <c r="O1230" i="12" l="1"/>
  <c r="M1230" i="12"/>
  <c r="L1230" i="12"/>
  <c r="Q1230" i="12"/>
  <c r="N1230" i="12"/>
  <c r="K1231" i="12"/>
  <c r="P1231" i="12" s="1"/>
  <c r="K1232" i="12" l="1"/>
  <c r="O1231" i="12"/>
  <c r="M1231" i="12"/>
  <c r="L1231" i="12"/>
  <c r="Q1231" i="12"/>
  <c r="N1231" i="12"/>
  <c r="Q1232" i="12" l="1"/>
  <c r="P1232" i="12"/>
  <c r="N1232" i="12"/>
  <c r="O1232" i="12"/>
  <c r="M1232" i="12"/>
  <c r="L1232" i="12"/>
  <c r="K1233" i="12"/>
  <c r="P1233" i="12" s="1"/>
  <c r="K1234" i="12" l="1"/>
  <c r="N1234" i="12"/>
  <c r="O1233" i="12"/>
  <c r="M1233" i="12"/>
  <c r="L1233" i="12"/>
  <c r="Q1233" i="12"/>
  <c r="N1233" i="12"/>
  <c r="Q1234" i="12" l="1"/>
  <c r="P1234" i="12"/>
  <c r="K1235" i="12"/>
  <c r="O1234" i="12"/>
  <c r="M1234" i="12"/>
  <c r="L1234" i="12"/>
  <c r="Q1235" i="12" l="1"/>
  <c r="P1235" i="12"/>
  <c r="N1235" i="12"/>
  <c r="O1235" i="12"/>
  <c r="M1235" i="12"/>
  <c r="L1235" i="12"/>
  <c r="K1236" i="12"/>
  <c r="N1236" i="12" l="1"/>
  <c r="P1236" i="12"/>
  <c r="O1236" i="12"/>
  <c r="M1236" i="12"/>
  <c r="L1236" i="12"/>
  <c r="K1237" i="12"/>
  <c r="Q1236" i="12"/>
  <c r="Q1237" i="12" l="1"/>
  <c r="P1237" i="12"/>
  <c r="O1237" i="12"/>
  <c r="M1237" i="12"/>
  <c r="L1237" i="12"/>
  <c r="K1238" i="12"/>
  <c r="N1237" i="12"/>
  <c r="N1238" i="12" l="1"/>
  <c r="P1238" i="12"/>
  <c r="O1238" i="12"/>
  <c r="M1238" i="12"/>
  <c r="L1238" i="12"/>
  <c r="K1239" i="12"/>
  <c r="Q1238" i="12"/>
  <c r="N1239" i="12" l="1"/>
  <c r="P1239" i="12"/>
  <c r="O1239" i="12"/>
  <c r="M1239" i="12"/>
  <c r="L1239" i="12"/>
  <c r="K1240" i="12"/>
  <c r="P1240" i="12" s="1"/>
  <c r="Q1239" i="12"/>
  <c r="O1240" i="12" l="1"/>
  <c r="M1240" i="12"/>
  <c r="L1240" i="12"/>
  <c r="K1241" i="12"/>
  <c r="Q1240" i="12"/>
  <c r="N1240" i="12"/>
  <c r="Q1241" i="12" l="1"/>
  <c r="P1241" i="12"/>
  <c r="K1242" i="12"/>
  <c r="O1241" i="12"/>
  <c r="M1241" i="12"/>
  <c r="L1241" i="12"/>
  <c r="N1241" i="12"/>
  <c r="N1242" i="12" l="1"/>
  <c r="P1242" i="12"/>
  <c r="O1242" i="12"/>
  <c r="M1242" i="12"/>
  <c r="L1242" i="12"/>
  <c r="K1243" i="12"/>
  <c r="P1243" i="12" s="1"/>
  <c r="Q1242" i="12"/>
  <c r="O1243" i="12" l="1"/>
  <c r="M1243" i="12"/>
  <c r="L1243" i="12"/>
  <c r="K1244" i="12"/>
  <c r="Q1243" i="12"/>
  <c r="N1243" i="12"/>
  <c r="N1244" i="12" l="1"/>
  <c r="P1244" i="12"/>
  <c r="O1244" i="12"/>
  <c r="M1244" i="12"/>
  <c r="L1244" i="12"/>
  <c r="K1245" i="12"/>
  <c r="Q1244" i="12"/>
  <c r="Q1245" i="12" l="1"/>
  <c r="P1245" i="12"/>
  <c r="K1246" i="12"/>
  <c r="O1245" i="12"/>
  <c r="M1245" i="12"/>
  <c r="L1245" i="12"/>
  <c r="N1245" i="12"/>
  <c r="N1246" i="12" l="1"/>
  <c r="P1246" i="12"/>
  <c r="O1246" i="12"/>
  <c r="M1246" i="12"/>
  <c r="L1246" i="12"/>
  <c r="K1247" i="12"/>
  <c r="Q1246" i="12"/>
  <c r="Q1247" i="12" l="1"/>
  <c r="P1247" i="12"/>
  <c r="K1248" i="12"/>
  <c r="N1248" i="12" s="1"/>
  <c r="O1247" i="12"/>
  <c r="M1247" i="12"/>
  <c r="L1247" i="12"/>
  <c r="N1247" i="12"/>
  <c r="Q1248" i="12" l="1"/>
  <c r="P1248" i="12"/>
  <c r="O1248" i="12"/>
  <c r="M1248" i="12"/>
  <c r="L1248" i="12"/>
  <c r="K1249" i="12"/>
  <c r="Q1249" i="12" l="1"/>
  <c r="P1249" i="12"/>
  <c r="K1250" i="12"/>
  <c r="O1249" i="12"/>
  <c r="M1249" i="12"/>
  <c r="L1249" i="12"/>
  <c r="N1249" i="12"/>
  <c r="Q1250" i="12" l="1"/>
  <c r="P1250" i="12"/>
  <c r="O1250" i="12"/>
  <c r="M1250" i="12"/>
  <c r="L1250" i="12"/>
  <c r="N1250" i="12"/>
  <c r="K1251" i="12"/>
  <c r="P1251" i="12" s="1"/>
  <c r="N1251" i="12" l="1"/>
  <c r="Q1251" i="12"/>
  <c r="K1252" i="12"/>
  <c r="O1251" i="12"/>
  <c r="M1251" i="12"/>
  <c r="L1251" i="12"/>
  <c r="Q1252" i="12" l="1"/>
  <c r="P1252" i="12"/>
  <c r="N1252" i="12"/>
  <c r="O1252" i="12"/>
  <c r="M1252" i="12"/>
  <c r="L1252" i="12"/>
  <c r="K1253" i="12"/>
  <c r="Q1253" i="12" l="1"/>
  <c r="P1253" i="12"/>
  <c r="N1253" i="12"/>
  <c r="K1254" i="12"/>
  <c r="P1254" i="12" s="1"/>
  <c r="O1253" i="12"/>
  <c r="M1253" i="12"/>
  <c r="L1253" i="12"/>
  <c r="O1254" i="12" l="1"/>
  <c r="M1254" i="12"/>
  <c r="L1254" i="12"/>
  <c r="K1255" i="12"/>
  <c r="P1255" i="12" s="1"/>
  <c r="N1254" i="12"/>
  <c r="Q1254" i="12"/>
  <c r="O1255" i="12" l="1"/>
  <c r="M1255" i="12"/>
  <c r="L1255" i="12"/>
  <c r="K1256" i="12"/>
  <c r="P1256" i="12" s="1"/>
  <c r="N1255" i="12"/>
  <c r="Q1255" i="12"/>
  <c r="O1256" i="12" l="1"/>
  <c r="M1256" i="12"/>
  <c r="L1256" i="12"/>
  <c r="Q1256" i="12"/>
  <c r="N1256" i="12"/>
  <c r="K1257" i="12"/>
  <c r="P1257" i="12" s="1"/>
  <c r="K1258" i="12" l="1"/>
  <c r="O1257" i="12"/>
  <c r="M1257" i="12"/>
  <c r="L1257" i="12"/>
  <c r="Q1257" i="12"/>
  <c r="N1257" i="12"/>
  <c r="Q1258" i="12" l="1"/>
  <c r="P1258" i="12"/>
  <c r="N1258" i="12"/>
  <c r="O1258" i="12"/>
  <c r="M1258" i="12"/>
  <c r="L1258" i="12"/>
  <c r="K1259" i="12"/>
  <c r="N1259" i="12" l="1"/>
  <c r="P1259" i="12"/>
  <c r="K1260" i="12"/>
  <c r="O1259" i="12"/>
  <c r="M1259" i="12"/>
  <c r="L1259" i="12"/>
  <c r="Q1259" i="12"/>
  <c r="Q1260" i="12" l="1"/>
  <c r="P1260" i="12"/>
  <c r="N1260" i="12"/>
  <c r="O1260" i="12"/>
  <c r="M1260" i="12"/>
  <c r="L1260" i="12"/>
  <c r="K1261" i="12"/>
  <c r="P1261" i="12" s="1"/>
  <c r="O1261" i="12" l="1"/>
  <c r="M1261" i="12"/>
  <c r="L1261" i="12"/>
  <c r="K1262" i="12"/>
  <c r="Q1261" i="12"/>
  <c r="N1261" i="12"/>
  <c r="N1262" i="12" l="1"/>
  <c r="P1262" i="12"/>
  <c r="K1263" i="12"/>
  <c r="O1262" i="12"/>
  <c r="M1262" i="12"/>
  <c r="L1262" i="12"/>
  <c r="Q1262" i="12"/>
  <c r="Q1263" i="12" l="1"/>
  <c r="P1263" i="12"/>
  <c r="N1263" i="12"/>
  <c r="O1263" i="12"/>
  <c r="M1263" i="12"/>
  <c r="L1263" i="12"/>
  <c r="K1264" i="12"/>
  <c r="N1264" i="12" l="1"/>
  <c r="P1264" i="12"/>
  <c r="O1264" i="12"/>
  <c r="M1264" i="12"/>
  <c r="L1264" i="12"/>
  <c r="K1265" i="12"/>
  <c r="P1265" i="12" s="1"/>
  <c r="Q1264" i="12"/>
  <c r="O1265" i="12" l="1"/>
  <c r="M1265" i="12"/>
  <c r="L1265" i="12"/>
  <c r="Q1265" i="12"/>
  <c r="K1266" i="12"/>
  <c r="P1266" i="12" s="1"/>
  <c r="N1265" i="12"/>
  <c r="Q1266" i="12" l="1"/>
  <c r="N1266" i="12"/>
  <c r="K1267" i="12"/>
  <c r="O1266" i="12"/>
  <c r="M1266" i="12"/>
  <c r="L1266" i="12"/>
  <c r="Q1267" i="12" l="1"/>
  <c r="P1267" i="12"/>
  <c r="O1267" i="12"/>
  <c r="M1267" i="12"/>
  <c r="L1267" i="12"/>
  <c r="N1267" i="12"/>
  <c r="K1268" i="12"/>
  <c r="P1268" i="12" s="1"/>
  <c r="N1268" i="12" l="1"/>
  <c r="Q1268" i="12"/>
  <c r="K1269" i="12"/>
  <c r="O1268" i="12"/>
  <c r="M1268" i="12"/>
  <c r="L1268" i="12"/>
  <c r="Q1269" i="12" l="1"/>
  <c r="P1269" i="12"/>
  <c r="O1269" i="12"/>
  <c r="M1269" i="12"/>
  <c r="L1269" i="12"/>
  <c r="N1269" i="12"/>
  <c r="K1270" i="12"/>
  <c r="Q1270" i="12" s="1"/>
  <c r="N1270" i="12" l="1"/>
  <c r="P1270" i="12"/>
  <c r="K1271" i="12"/>
  <c r="O1270" i="12"/>
  <c r="M1270" i="12"/>
  <c r="L1270" i="12"/>
  <c r="Q1271" i="12" l="1"/>
  <c r="P1271" i="12"/>
  <c r="N1271" i="12"/>
  <c r="O1271" i="12"/>
  <c r="M1271" i="12"/>
  <c r="L1271" i="12"/>
  <c r="K1272" i="12"/>
  <c r="P1272" i="12" s="1"/>
  <c r="O1272" i="12" l="1"/>
  <c r="M1272" i="12"/>
  <c r="L1272" i="12"/>
  <c r="Q1272" i="12"/>
  <c r="N1272" i="12"/>
  <c r="K1273" i="12"/>
  <c r="P1273" i="12" s="1"/>
  <c r="Q1273" i="12" l="1"/>
  <c r="N1273" i="12"/>
  <c r="K1274" i="12"/>
  <c r="O1273" i="12"/>
  <c r="M1273" i="12"/>
  <c r="L1273" i="12"/>
  <c r="Q1274" i="12" l="1"/>
  <c r="P1274" i="12"/>
  <c r="O1274" i="12"/>
  <c r="M1274" i="12"/>
  <c r="L1274" i="12"/>
  <c r="N1274" i="12"/>
  <c r="K1275" i="12"/>
  <c r="Q1275" i="12" s="1"/>
  <c r="N1275" i="12" l="1"/>
  <c r="P1275" i="12"/>
  <c r="K1276" i="12"/>
  <c r="N1276" i="12" s="1"/>
  <c r="O1275" i="12"/>
  <c r="M1275" i="12"/>
  <c r="L1275" i="12"/>
  <c r="Q1276" i="12" l="1"/>
  <c r="P1276" i="12"/>
  <c r="O1276" i="12"/>
  <c r="M1276" i="12"/>
  <c r="L1276" i="12"/>
  <c r="K1277" i="12"/>
  <c r="P1277" i="12" s="1"/>
  <c r="O1277" i="12" l="1"/>
  <c r="M1277" i="12"/>
  <c r="L1277" i="12"/>
  <c r="Q1277" i="12"/>
  <c r="N1277" i="12"/>
  <c r="K1278" i="12"/>
  <c r="P1278" i="12" s="1"/>
  <c r="K1279" i="12" l="1"/>
  <c r="O1278" i="12"/>
  <c r="M1278" i="12"/>
  <c r="L1278" i="12"/>
  <c r="Q1278" i="12"/>
  <c r="N1278" i="12"/>
  <c r="Q1279" i="12" l="1"/>
  <c r="P1279" i="12"/>
  <c r="N1279" i="12"/>
  <c r="O1279" i="12"/>
  <c r="M1279" i="12"/>
  <c r="L1279" i="12"/>
  <c r="K1280" i="12"/>
  <c r="P1280" i="12" s="1"/>
  <c r="O1280" i="12" l="1"/>
  <c r="M1280" i="12"/>
  <c r="L1280" i="12"/>
  <c r="Q1280" i="12"/>
  <c r="N1280" i="12"/>
  <c r="K1281" i="12"/>
  <c r="P1281" i="12" s="1"/>
  <c r="O1281" i="12" l="1"/>
  <c r="M1281" i="12"/>
  <c r="L1281" i="12"/>
  <c r="Q1281" i="12"/>
  <c r="K1282" i="12"/>
  <c r="P1282" i="12" s="1"/>
  <c r="N1281" i="12"/>
  <c r="Q1282" i="12" l="1"/>
  <c r="N1282" i="12"/>
  <c r="K1283" i="12"/>
  <c r="N1283" i="12" s="1"/>
  <c r="O1282" i="12"/>
  <c r="M1282" i="12"/>
  <c r="L1282" i="12"/>
  <c r="Q1283" i="12" l="1"/>
  <c r="P1283" i="12"/>
  <c r="O1283" i="12"/>
  <c r="M1283" i="12"/>
  <c r="L1283" i="12"/>
  <c r="K1284" i="12"/>
  <c r="P1284" i="12" s="1"/>
  <c r="O1284" i="12" l="1"/>
  <c r="M1284" i="12"/>
  <c r="L1284" i="12"/>
  <c r="Q1284" i="12"/>
  <c r="N1284" i="12"/>
  <c r="K1285" i="12"/>
  <c r="P1285" i="12" s="1"/>
  <c r="K1286" i="12" l="1"/>
  <c r="O1285" i="12"/>
  <c r="M1285" i="12"/>
  <c r="L1285" i="12"/>
  <c r="Q1285" i="12"/>
  <c r="N1285" i="12"/>
  <c r="Q1286" i="12" l="1"/>
  <c r="P1286" i="12"/>
  <c r="N1286" i="12"/>
  <c r="O1286" i="12"/>
  <c r="M1286" i="12"/>
  <c r="L1286" i="12"/>
  <c r="K1287" i="12"/>
  <c r="P1287" i="12" s="1"/>
  <c r="O1287" i="12" l="1"/>
  <c r="M1287" i="12"/>
  <c r="L1287" i="12"/>
  <c r="Q1287" i="12"/>
  <c r="N1287" i="12"/>
  <c r="K1288" i="12"/>
  <c r="P1288" i="12" s="1"/>
  <c r="K1289" i="12" l="1"/>
  <c r="O1288" i="12"/>
  <c r="M1288" i="12"/>
  <c r="L1288" i="12"/>
  <c r="Q1288" i="12"/>
  <c r="N1288" i="12"/>
  <c r="Q1289" i="12" l="1"/>
  <c r="P1289" i="12"/>
  <c r="N1289" i="12"/>
  <c r="O1289" i="12"/>
  <c r="M1289" i="12"/>
  <c r="L1289" i="12"/>
  <c r="K1290" i="12"/>
  <c r="P1290" i="12" s="1"/>
  <c r="O1290" i="12" l="1"/>
  <c r="M1290" i="12"/>
  <c r="L1290" i="12"/>
  <c r="Q1290" i="12"/>
  <c r="N1290" i="12"/>
  <c r="K1291" i="12"/>
  <c r="P1291" i="12" s="1"/>
  <c r="K1292" i="12" l="1"/>
  <c r="O1291" i="12"/>
  <c r="M1291" i="12"/>
  <c r="L1291" i="12"/>
  <c r="Q1291" i="12"/>
  <c r="N1291" i="12"/>
  <c r="Q1292" i="12" l="1"/>
  <c r="P1292" i="12"/>
  <c r="N1292" i="12"/>
  <c r="O1292" i="12"/>
  <c r="M1292" i="12"/>
  <c r="L1292" i="12"/>
  <c r="K1293" i="12"/>
  <c r="P1293" i="12" s="1"/>
  <c r="O1293" i="12" l="1"/>
  <c r="M1293" i="12"/>
  <c r="L1293" i="12"/>
  <c r="Q1293" i="12"/>
  <c r="N1293" i="12"/>
  <c r="K1294" i="12"/>
  <c r="P1294" i="12" s="1"/>
  <c r="O1294" i="12" l="1"/>
  <c r="M1294" i="12"/>
  <c r="L1294" i="12"/>
  <c r="Q1294" i="12"/>
  <c r="K1295" i="12"/>
  <c r="P1295" i="12" s="1"/>
  <c r="N1294" i="12"/>
  <c r="Q1295" i="12" l="1"/>
  <c r="N1295" i="12"/>
  <c r="K1296" i="12"/>
  <c r="N1296" i="12" s="1"/>
  <c r="O1295" i="12"/>
  <c r="M1295" i="12"/>
  <c r="L1295" i="12"/>
  <c r="Q1296" i="12" l="1"/>
  <c r="P1296" i="12"/>
  <c r="O1296" i="12"/>
  <c r="M1296" i="12"/>
  <c r="L1296" i="12"/>
  <c r="K1297" i="12"/>
  <c r="P1297" i="12" s="1"/>
  <c r="O1297" i="12" l="1"/>
  <c r="M1297" i="12"/>
  <c r="L1297" i="12"/>
  <c r="Q1297" i="12"/>
  <c r="N1297" i="12"/>
  <c r="K1298" i="12"/>
  <c r="P1298" i="12" s="1"/>
  <c r="K1299" i="12" l="1"/>
  <c r="O1298" i="12"/>
  <c r="M1298" i="12"/>
  <c r="L1298" i="12"/>
  <c r="Q1298" i="12"/>
  <c r="N1298" i="12"/>
  <c r="Q1299" i="12" l="1"/>
  <c r="P1299" i="12"/>
  <c r="N1299" i="12"/>
  <c r="O1299" i="12"/>
  <c r="M1299" i="12"/>
  <c r="L1299" i="12"/>
  <c r="K1300" i="12"/>
  <c r="P1300" i="12" s="1"/>
  <c r="O1300" i="12" l="1"/>
  <c r="M1300" i="12"/>
  <c r="L1300" i="12"/>
  <c r="Q1300" i="12"/>
  <c r="N1300" i="12"/>
  <c r="K1301" i="12"/>
  <c r="P1301" i="12" s="1"/>
  <c r="K1302" i="12" l="1"/>
  <c r="O1301" i="12"/>
  <c r="M1301" i="12"/>
  <c r="L1301" i="12"/>
  <c r="Q1301" i="12"/>
  <c r="N1301" i="12"/>
  <c r="Q1302" i="12" l="1"/>
  <c r="P1302" i="12"/>
  <c r="N1302" i="12"/>
  <c r="O1302" i="12"/>
  <c r="M1302" i="12"/>
  <c r="L1302" i="12"/>
  <c r="K1303" i="12"/>
  <c r="P1303" i="12" s="1"/>
  <c r="K1304" i="12" l="1"/>
  <c r="N1304" i="12" s="1"/>
  <c r="O1303" i="12"/>
  <c r="M1303" i="12"/>
  <c r="L1303" i="12"/>
  <c r="Q1303" i="12"/>
  <c r="N1303" i="12"/>
  <c r="Q1304" i="12" l="1"/>
  <c r="P1304" i="12"/>
  <c r="O1304" i="12"/>
  <c r="M1304" i="12"/>
  <c r="L1304" i="12"/>
  <c r="K1305" i="12"/>
  <c r="P1305" i="12" s="1"/>
  <c r="O1305" i="12" l="1"/>
  <c r="M1305" i="12"/>
  <c r="L1305" i="12"/>
  <c r="Q1305" i="12"/>
  <c r="N1305" i="12"/>
  <c r="K1306" i="12"/>
  <c r="P1306" i="12" s="1"/>
  <c r="O1306" i="12" l="1"/>
  <c r="M1306" i="12"/>
  <c r="L1306" i="12"/>
  <c r="Q1306" i="12"/>
  <c r="K1307" i="12"/>
  <c r="P1307" i="12" s="1"/>
  <c r="N1306" i="12"/>
  <c r="N1307" i="12" l="1"/>
  <c r="Q1307" i="12"/>
  <c r="K1308" i="12"/>
  <c r="N1308" i="12" s="1"/>
  <c r="O1307" i="12"/>
  <c r="M1307" i="12"/>
  <c r="L1307" i="12"/>
  <c r="Q1308" i="12" l="1"/>
  <c r="P1308" i="12"/>
  <c r="O1308" i="12"/>
  <c r="M1308" i="12"/>
  <c r="L1308" i="12"/>
  <c r="K1309" i="12"/>
  <c r="P1309" i="12" s="1"/>
  <c r="O1309" i="12" l="1"/>
  <c r="M1309" i="12"/>
  <c r="L1309" i="12"/>
  <c r="Q1309" i="12"/>
  <c r="N1309" i="12"/>
  <c r="K1310" i="12"/>
  <c r="P1310" i="12" s="1"/>
  <c r="O1310" i="12" l="1"/>
  <c r="M1310" i="12"/>
  <c r="L1310" i="12"/>
  <c r="Q1310" i="12"/>
  <c r="K1311" i="12"/>
  <c r="P1311" i="12" s="1"/>
  <c r="N1310" i="12"/>
  <c r="Q1311" i="12" l="1"/>
  <c r="N1311" i="12"/>
  <c r="K1312" i="12"/>
  <c r="N1312" i="12" s="1"/>
  <c r="O1311" i="12"/>
  <c r="M1311" i="12"/>
  <c r="L1311" i="12"/>
  <c r="Q1312" i="12" l="1"/>
  <c r="P1312" i="12"/>
  <c r="O1312" i="12"/>
  <c r="M1312" i="12"/>
  <c r="L1312" i="12"/>
  <c r="K1313" i="12"/>
  <c r="N1313" i="12" l="1"/>
  <c r="P1313" i="12"/>
  <c r="K1314" i="12"/>
  <c r="O1313" i="12"/>
  <c r="M1313" i="12"/>
  <c r="L1313" i="12"/>
  <c r="Q1313" i="12"/>
  <c r="Q1314" i="12" l="1"/>
  <c r="P1314" i="12"/>
  <c r="N1314" i="12"/>
  <c r="O1314" i="12"/>
  <c r="M1314" i="12"/>
  <c r="L1314" i="12"/>
  <c r="K1315" i="12"/>
  <c r="P1315" i="12" s="1"/>
  <c r="K1316" i="12" l="1"/>
  <c r="N1316" i="12"/>
  <c r="O1315" i="12"/>
  <c r="M1315" i="12"/>
  <c r="L1315" i="12"/>
  <c r="Q1315" i="12"/>
  <c r="N1315" i="12"/>
  <c r="Q1316" i="12" l="1"/>
  <c r="P1316" i="12"/>
  <c r="O1316" i="12"/>
  <c r="M1316" i="12"/>
  <c r="L1316" i="12"/>
  <c r="K1317" i="12"/>
  <c r="P1317" i="12" s="1"/>
  <c r="O1317" i="12" l="1"/>
  <c r="M1317" i="12"/>
  <c r="L1317" i="12"/>
  <c r="Q1317" i="12"/>
  <c r="N1317" i="12"/>
  <c r="K1318" i="12"/>
  <c r="P1318" i="12" s="1"/>
  <c r="K1319" i="12" l="1"/>
  <c r="P1319" i="12" s="1"/>
  <c r="O1318" i="12"/>
  <c r="M1318" i="12"/>
  <c r="L1318" i="12"/>
  <c r="Q1318" i="12"/>
  <c r="N1318" i="12"/>
  <c r="O1319" i="12" l="1"/>
  <c r="M1319" i="12"/>
  <c r="L1319" i="12"/>
  <c r="N1319" i="12"/>
  <c r="K1320" i="12"/>
  <c r="P1320" i="12" s="1"/>
  <c r="Q1319" i="12"/>
  <c r="O1320" i="12" l="1"/>
  <c r="M1320" i="12"/>
  <c r="L1320" i="12"/>
  <c r="K1321" i="12"/>
  <c r="P1321" i="12" s="1"/>
  <c r="Q1320" i="12"/>
  <c r="N1321" i="12"/>
  <c r="N1320" i="12"/>
  <c r="O1321" i="12" l="1"/>
  <c r="M1321" i="12"/>
  <c r="L1321" i="12"/>
  <c r="K1322" i="12"/>
  <c r="Q1321" i="12"/>
  <c r="Q1322" i="12" l="1"/>
  <c r="P1322" i="12"/>
  <c r="O1322" i="12"/>
  <c r="M1322" i="12"/>
  <c r="L1322" i="12"/>
  <c r="K1323" i="12"/>
  <c r="N1322" i="12"/>
  <c r="N1323" i="12" l="1"/>
  <c r="P1323" i="12"/>
  <c r="O1323" i="12"/>
  <c r="M1323" i="12"/>
  <c r="L1323" i="12"/>
  <c r="K1324" i="12"/>
  <c r="P1324" i="12" s="1"/>
  <c r="Q1323" i="12"/>
  <c r="K1325" i="12" l="1"/>
  <c r="P1325" i="12" s="1"/>
  <c r="O1324" i="12"/>
  <c r="M1324" i="12"/>
  <c r="L1324" i="12"/>
  <c r="Q1324" i="12"/>
  <c r="N1324" i="12"/>
  <c r="O1325" i="12" l="1"/>
  <c r="M1325" i="12"/>
  <c r="L1325" i="12"/>
  <c r="K1326" i="12"/>
  <c r="P1326" i="12" s="1"/>
  <c r="N1325" i="12"/>
  <c r="Q1325" i="12"/>
  <c r="Q1326" i="12" l="1"/>
  <c r="N1326" i="12"/>
  <c r="K1327" i="12"/>
  <c r="P1327" i="12" s="1"/>
  <c r="O1326" i="12"/>
  <c r="M1326" i="12"/>
  <c r="L1326" i="12"/>
  <c r="N1327" i="12" l="1"/>
  <c r="K1328" i="12"/>
  <c r="O1327" i="12"/>
  <c r="M1327" i="12"/>
  <c r="L1327" i="12"/>
  <c r="Q1327" i="12"/>
  <c r="N1328" i="12" l="1"/>
  <c r="P1328" i="12"/>
  <c r="K1329" i="12"/>
  <c r="O1328" i="12"/>
  <c r="M1328" i="12"/>
  <c r="L1328" i="12"/>
  <c r="Q1328" i="12"/>
  <c r="N1329" i="12" l="1"/>
  <c r="P1329" i="12"/>
  <c r="K1330" i="12"/>
  <c r="P1330" i="12" s="1"/>
  <c r="O1329" i="12"/>
  <c r="M1329" i="12"/>
  <c r="L1329" i="12"/>
  <c r="Q1329" i="12"/>
  <c r="K1331" i="12" l="1"/>
  <c r="O1330" i="12"/>
  <c r="M1330" i="12"/>
  <c r="L1330" i="12"/>
  <c r="Q1330" i="12"/>
  <c r="N1330" i="12"/>
  <c r="N1331" i="12" l="1"/>
  <c r="P1331" i="12"/>
  <c r="K1332" i="12"/>
  <c r="P1332" i="12" s="1"/>
  <c r="O1331" i="12"/>
  <c r="M1331" i="12"/>
  <c r="L1331" i="12"/>
  <c r="Q1331" i="12"/>
  <c r="O1332" i="12" l="1"/>
  <c r="M1332" i="12"/>
  <c r="L1332" i="12"/>
  <c r="Q1332" i="12"/>
  <c r="K1333" i="12"/>
  <c r="P1333" i="12" s="1"/>
  <c r="N1332" i="12"/>
  <c r="Q1333" i="12" l="1"/>
  <c r="N1333" i="12"/>
  <c r="O1333" i="12"/>
  <c r="M1333" i="12"/>
  <c r="L1333" i="12"/>
  <c r="K1334" i="12"/>
  <c r="Q1334" i="12" l="1"/>
  <c r="P1334" i="12"/>
  <c r="K1335" i="12"/>
  <c r="P1335" i="12" s="1"/>
  <c r="O1334" i="12"/>
  <c r="M1334" i="12"/>
  <c r="L1334" i="12"/>
  <c r="N1334" i="12"/>
  <c r="K1336" i="12" l="1"/>
  <c r="O1335" i="12"/>
  <c r="M1335" i="12"/>
  <c r="L1335" i="12"/>
  <c r="Q1335" i="12"/>
  <c r="N1335" i="12"/>
  <c r="N1336" i="12" l="1"/>
  <c r="P1336" i="12"/>
  <c r="K1337" i="12"/>
  <c r="O1336" i="12"/>
  <c r="M1336" i="12"/>
  <c r="L1336" i="12"/>
  <c r="Q1336" i="12"/>
  <c r="N1337" i="12" l="1"/>
  <c r="P1337" i="12"/>
  <c r="K1338" i="12"/>
  <c r="O1337" i="12"/>
  <c r="M1337" i="12"/>
  <c r="L1337" i="12"/>
  <c r="Q1337" i="12"/>
  <c r="N1338" i="12" l="1"/>
  <c r="P1338" i="12"/>
  <c r="K1339" i="12"/>
  <c r="O1338" i="12"/>
  <c r="M1338" i="12"/>
  <c r="L1338" i="12"/>
  <c r="Q1338" i="12"/>
  <c r="N1339" i="12" l="1"/>
  <c r="P1339" i="12"/>
  <c r="K1340" i="12"/>
  <c r="P1340" i="12" s="1"/>
  <c r="O1339" i="12"/>
  <c r="M1339" i="12"/>
  <c r="L1339" i="12"/>
  <c r="Q1339" i="12"/>
  <c r="O1340" i="12" l="1"/>
  <c r="M1340" i="12"/>
  <c r="L1340" i="12"/>
  <c r="K1341" i="12"/>
  <c r="N1341" i="12"/>
  <c r="N1340" i="12"/>
  <c r="Q1340" i="12"/>
  <c r="Q1341" i="12" l="1"/>
  <c r="P1341" i="12"/>
  <c r="O1341" i="12"/>
  <c r="M1341" i="12"/>
  <c r="L1341" i="12"/>
  <c r="K1342" i="12"/>
  <c r="N1342" i="12" l="1"/>
  <c r="P1342" i="12"/>
  <c r="K1343" i="12"/>
  <c r="P1343" i="12" s="1"/>
  <c r="O1342" i="12"/>
  <c r="M1342" i="12"/>
  <c r="L1342" i="12"/>
  <c r="Q1342" i="12"/>
  <c r="O1343" i="12" l="1"/>
  <c r="M1343" i="12"/>
  <c r="L1343" i="12"/>
  <c r="K1344" i="12"/>
  <c r="N1343" i="12"/>
  <c r="Q1343" i="12"/>
  <c r="Q1344" i="12" l="1"/>
  <c r="P1344" i="12"/>
  <c r="N1344" i="12"/>
  <c r="O1344" i="12"/>
  <c r="M1344" i="12"/>
  <c r="L1344" i="12"/>
  <c r="K1345" i="12"/>
  <c r="P1345" i="12" s="1"/>
  <c r="N1345" i="12" l="1"/>
  <c r="K1346" i="12"/>
  <c r="P1346" i="12" s="1"/>
  <c r="O1345" i="12"/>
  <c r="M1345" i="12"/>
  <c r="L1345" i="12"/>
  <c r="Q1345" i="12"/>
  <c r="O1346" i="12" l="1"/>
  <c r="M1346" i="12"/>
  <c r="L1346" i="12"/>
  <c r="K1347" i="12"/>
  <c r="N1347" i="12"/>
  <c r="N1346" i="12"/>
  <c r="Q1346" i="12"/>
  <c r="Q1347" i="12" l="1"/>
  <c r="P1347" i="12"/>
  <c r="O1347" i="12"/>
  <c r="M1347" i="12"/>
  <c r="L1347" i="12"/>
  <c r="K1348" i="12"/>
  <c r="P1348" i="12" s="1"/>
  <c r="N1348" i="12" l="1"/>
  <c r="K1349" i="12"/>
  <c r="P1349" i="12" s="1"/>
  <c r="O1348" i="12"/>
  <c r="M1348" i="12"/>
  <c r="L1348" i="12"/>
  <c r="Q1348" i="12"/>
  <c r="O1349" i="12" l="1"/>
  <c r="M1349" i="12"/>
  <c r="L1349" i="12"/>
  <c r="K1350" i="12"/>
  <c r="N1349" i="12"/>
  <c r="Q1349" i="12"/>
  <c r="Q1350" i="12" l="1"/>
  <c r="P1350" i="12"/>
  <c r="N1350" i="12"/>
  <c r="O1350" i="12"/>
  <c r="M1350" i="12"/>
  <c r="L1350" i="12"/>
  <c r="K1351" i="12"/>
  <c r="P1351" i="12" s="1"/>
  <c r="N1351" i="12" l="1"/>
  <c r="K1352" i="12"/>
  <c r="P1352" i="12" s="1"/>
  <c r="O1351" i="12"/>
  <c r="M1351" i="12"/>
  <c r="L1351" i="12"/>
  <c r="Q1351" i="12"/>
  <c r="O1352" i="12" l="1"/>
  <c r="M1352" i="12"/>
  <c r="L1352" i="12"/>
  <c r="K1353" i="12"/>
  <c r="P1353" i="12" s="1"/>
  <c r="N1352" i="12"/>
  <c r="Q1352" i="12"/>
  <c r="N1353" i="12" l="1"/>
  <c r="K1354" i="12"/>
  <c r="P1354" i="12" s="1"/>
  <c r="O1353" i="12"/>
  <c r="M1353" i="12"/>
  <c r="L1353" i="12"/>
  <c r="Q1353" i="12"/>
  <c r="O1354" i="12" l="1"/>
  <c r="M1354" i="12"/>
  <c r="L1354" i="12"/>
  <c r="K1355" i="12"/>
  <c r="N1354" i="12"/>
  <c r="Q1354" i="12"/>
  <c r="N1355" i="12" l="1"/>
  <c r="P1355" i="12"/>
  <c r="O1355" i="12"/>
  <c r="M1355" i="12"/>
  <c r="L1355" i="12"/>
  <c r="K1356" i="12"/>
  <c r="P1356" i="12" s="1"/>
  <c r="Q1355" i="12"/>
  <c r="K1357" i="12" l="1"/>
  <c r="P1357" i="12" s="1"/>
  <c r="O1356" i="12"/>
  <c r="M1356" i="12"/>
  <c r="L1356" i="12"/>
  <c r="Q1356" i="12"/>
  <c r="N1356" i="12"/>
  <c r="O1357" i="12" l="1"/>
  <c r="M1357" i="12"/>
  <c r="L1357" i="12"/>
  <c r="K1358" i="12"/>
  <c r="P1358" i="12" s="1"/>
  <c r="N1357" i="12"/>
  <c r="Q1357" i="12"/>
  <c r="N1358" i="12" l="1"/>
  <c r="O1358" i="12"/>
  <c r="M1358" i="12"/>
  <c r="L1358" i="12"/>
  <c r="K1359" i="12"/>
  <c r="P1359" i="12" s="1"/>
  <c r="Q1358" i="12"/>
  <c r="K1360" i="12" l="1"/>
  <c r="P1360" i="12" s="1"/>
  <c r="O1359" i="12"/>
  <c r="M1359" i="12"/>
  <c r="L1359" i="12"/>
  <c r="Q1359" i="12"/>
  <c r="N1359" i="12"/>
  <c r="O1360" i="12" l="1"/>
  <c r="M1360" i="12"/>
  <c r="L1360" i="12"/>
  <c r="K1361" i="12"/>
  <c r="N1361" i="12" s="1"/>
  <c r="N1360" i="12"/>
  <c r="Q1360" i="12"/>
  <c r="Q1361" i="12" l="1"/>
  <c r="P1361" i="12"/>
  <c r="O1361" i="12"/>
  <c r="M1361" i="12"/>
  <c r="L1361" i="12"/>
  <c r="K1362" i="12"/>
  <c r="P1362" i="12" s="1"/>
  <c r="N1362" i="12" l="1"/>
  <c r="K1363" i="12"/>
  <c r="P1363" i="12" s="1"/>
  <c r="O1362" i="12"/>
  <c r="M1362" i="12"/>
  <c r="L1362" i="12"/>
  <c r="Q1362" i="12"/>
  <c r="O1363" i="12" l="1"/>
  <c r="M1363" i="12"/>
  <c r="L1363" i="12"/>
  <c r="K1364" i="12"/>
  <c r="N1363" i="12"/>
  <c r="Q1363" i="12"/>
  <c r="Q1364" i="12" l="1"/>
  <c r="P1364" i="12"/>
  <c r="N1364" i="12"/>
  <c r="O1364" i="12"/>
  <c r="M1364" i="12"/>
  <c r="L1364" i="12"/>
  <c r="K1365" i="12"/>
  <c r="P1365" i="12" s="1"/>
  <c r="N1365" i="12" l="1"/>
  <c r="K1366" i="12"/>
  <c r="P1366" i="12" s="1"/>
  <c r="O1365" i="12"/>
  <c r="M1365" i="12"/>
  <c r="L1365" i="12"/>
  <c r="Q1365" i="12"/>
  <c r="O1366" i="12" l="1"/>
  <c r="M1366" i="12"/>
  <c r="L1366" i="12"/>
  <c r="K1367" i="12"/>
  <c r="N1366" i="12"/>
  <c r="Q1366" i="12"/>
  <c r="Q1367" i="12" l="1"/>
  <c r="P1367" i="12"/>
  <c r="N1367" i="12"/>
  <c r="O1367" i="12"/>
  <c r="M1367" i="12"/>
  <c r="L1367" i="12"/>
  <c r="K1368" i="12"/>
  <c r="P1368" i="12" s="1"/>
  <c r="K1369" i="12" l="1"/>
  <c r="O1368" i="12"/>
  <c r="M1368" i="12"/>
  <c r="L1368" i="12"/>
  <c r="N1368" i="12"/>
  <c r="Q1368" i="12"/>
  <c r="N1369" i="12" l="1"/>
  <c r="P1369" i="12"/>
  <c r="K1370" i="12"/>
  <c r="P1370" i="12" s="1"/>
  <c r="O1369" i="12"/>
  <c r="M1369" i="12"/>
  <c r="L1369" i="12"/>
  <c r="Q1369" i="12"/>
  <c r="O1370" i="12" l="1"/>
  <c r="M1370" i="12"/>
  <c r="L1370" i="12"/>
  <c r="K1371" i="12"/>
  <c r="Q1370" i="12"/>
  <c r="N1370" i="12"/>
  <c r="N1371" i="12" l="1"/>
  <c r="P1371" i="12"/>
  <c r="Q1371" i="12"/>
  <c r="K1372" i="12"/>
  <c r="P1372" i="12" s="1"/>
  <c r="O1371" i="12"/>
  <c r="M1371" i="12"/>
  <c r="L1371" i="12"/>
  <c r="O1372" i="12" l="1"/>
  <c r="M1372" i="12"/>
  <c r="L1372" i="12"/>
  <c r="K1373" i="12"/>
  <c r="N1372" i="12"/>
  <c r="Q1372" i="12"/>
  <c r="Q1373" i="12" l="1"/>
  <c r="P1373" i="12"/>
  <c r="K1374" i="12"/>
  <c r="P1374" i="12" s="1"/>
  <c r="O1373" i="12"/>
  <c r="M1373" i="12"/>
  <c r="L1373" i="12"/>
  <c r="N1373" i="12"/>
  <c r="O1374" i="12" l="1"/>
  <c r="M1374" i="12"/>
  <c r="L1374" i="12"/>
  <c r="K1375" i="12"/>
  <c r="Q1374" i="12"/>
  <c r="N1374" i="12"/>
  <c r="N1375" i="12" l="1"/>
  <c r="P1375" i="12"/>
  <c r="Q1375" i="12"/>
  <c r="K1376" i="12"/>
  <c r="P1376" i="12" s="1"/>
  <c r="O1375" i="12"/>
  <c r="M1375" i="12"/>
  <c r="L1375" i="12"/>
  <c r="N1376" i="12" l="1"/>
  <c r="K1377" i="12"/>
  <c r="P1377" i="12" s="1"/>
  <c r="O1376" i="12"/>
  <c r="M1376" i="12"/>
  <c r="L1376" i="12"/>
  <c r="Q1376" i="12"/>
  <c r="O1377" i="12" l="1"/>
  <c r="M1377" i="12"/>
  <c r="L1377" i="12"/>
  <c r="K1378" i="12"/>
  <c r="N1377" i="12"/>
  <c r="Q1377" i="12"/>
  <c r="Q1378" i="12" l="1"/>
  <c r="P1378" i="12"/>
  <c r="K1379" i="12"/>
  <c r="P1379" i="12" s="1"/>
  <c r="O1378" i="12"/>
  <c r="M1378" i="12"/>
  <c r="L1378" i="12"/>
  <c r="N1378" i="12"/>
  <c r="N1379" i="12" l="1"/>
  <c r="K1380" i="12"/>
  <c r="P1380" i="12" s="1"/>
  <c r="O1379" i="12"/>
  <c r="M1379" i="12"/>
  <c r="L1379" i="12"/>
  <c r="Q1379" i="12"/>
  <c r="O1380" i="12" l="1"/>
  <c r="M1380" i="12"/>
  <c r="L1380" i="12"/>
  <c r="K1381" i="12"/>
  <c r="N1380" i="12"/>
  <c r="Q1380" i="12"/>
  <c r="Q1381" i="12" l="1"/>
  <c r="P1381" i="12"/>
  <c r="K1382" i="12"/>
  <c r="O1381" i="12"/>
  <c r="M1381" i="12"/>
  <c r="L1381" i="12"/>
  <c r="N1381" i="12"/>
  <c r="N1382" i="12" l="1"/>
  <c r="P1382" i="12"/>
  <c r="K1383" i="12"/>
  <c r="O1382" i="12"/>
  <c r="M1382" i="12"/>
  <c r="L1382" i="12"/>
  <c r="Q1382" i="12"/>
  <c r="N1383" i="12" l="1"/>
  <c r="P1383" i="12"/>
  <c r="K1384" i="12"/>
  <c r="P1384" i="12" s="1"/>
  <c r="O1383" i="12"/>
  <c r="M1383" i="12"/>
  <c r="L1383" i="12"/>
  <c r="Q1383" i="12"/>
  <c r="O1384" i="12" l="1"/>
  <c r="M1384" i="12"/>
  <c r="L1384" i="12"/>
  <c r="K1385" i="12"/>
  <c r="N1384" i="12"/>
  <c r="Q1384" i="12"/>
  <c r="Q1385" i="12" l="1"/>
  <c r="P1385" i="12"/>
  <c r="K1386" i="12"/>
  <c r="P1386" i="12" s="1"/>
  <c r="O1385" i="12"/>
  <c r="M1385" i="12"/>
  <c r="L1385" i="12"/>
  <c r="N1385" i="12"/>
  <c r="K1387" i="12" l="1"/>
  <c r="P1387" i="12" s="1"/>
  <c r="O1386" i="12"/>
  <c r="M1386" i="12"/>
  <c r="L1386" i="12"/>
  <c r="Q1386" i="12"/>
  <c r="N1386" i="12"/>
  <c r="O1387" i="12" l="1"/>
  <c r="M1387" i="12"/>
  <c r="L1387" i="12"/>
  <c r="N1387" i="12"/>
  <c r="K1388" i="12"/>
  <c r="P1388" i="12" s="1"/>
  <c r="Q1387" i="12"/>
  <c r="Q1388" i="12" l="1"/>
  <c r="N1388" i="12"/>
  <c r="O1388" i="12"/>
  <c r="M1388" i="12"/>
  <c r="L1388" i="12"/>
  <c r="K1389" i="12"/>
  <c r="Q1389" i="12" l="1"/>
  <c r="P1389" i="12"/>
  <c r="K1390" i="12"/>
  <c r="O1389" i="12"/>
  <c r="M1389" i="12"/>
  <c r="L1389" i="12"/>
  <c r="N1389" i="12"/>
  <c r="N1390" i="12" l="1"/>
  <c r="P1390" i="12"/>
  <c r="K1391" i="12"/>
  <c r="P1391" i="12" s="1"/>
  <c r="O1390" i="12"/>
  <c r="M1390" i="12"/>
  <c r="L1390" i="12"/>
  <c r="Q1390" i="12"/>
  <c r="O1391" i="12" l="1"/>
  <c r="M1391" i="12"/>
  <c r="L1391" i="12"/>
  <c r="K1392" i="12"/>
  <c r="P1392" i="12" s="1"/>
  <c r="Q1391" i="12"/>
  <c r="N1391" i="12"/>
  <c r="Q1392" i="12" l="1"/>
  <c r="N1392" i="12"/>
  <c r="K1393" i="12"/>
  <c r="P1393" i="12" s="1"/>
  <c r="O1392" i="12"/>
  <c r="M1392" i="12"/>
  <c r="L1392" i="12"/>
  <c r="N1393" i="12" l="1"/>
  <c r="K1394" i="12"/>
  <c r="P1394" i="12" s="1"/>
  <c r="O1393" i="12"/>
  <c r="M1393" i="12"/>
  <c r="L1393" i="12"/>
  <c r="Q1393" i="12"/>
  <c r="O1394" i="12" l="1"/>
  <c r="M1394" i="12"/>
  <c r="L1394" i="12"/>
  <c r="K1395" i="12"/>
  <c r="P1395" i="12" s="1"/>
  <c r="N1395" i="12"/>
  <c r="N1394" i="12"/>
  <c r="Q1394" i="12"/>
  <c r="O1395" i="12" l="1"/>
  <c r="M1395" i="12"/>
  <c r="L1395" i="12"/>
  <c r="K1396" i="12"/>
  <c r="Q1395" i="12"/>
  <c r="Q1396" i="12" l="1"/>
  <c r="P1396" i="12"/>
  <c r="O1396" i="12"/>
  <c r="M1396" i="12"/>
  <c r="L1396" i="12"/>
  <c r="K1397" i="12"/>
  <c r="P1397" i="12" s="1"/>
  <c r="N1396" i="12"/>
  <c r="N1397" i="12" l="1"/>
  <c r="O1397" i="12"/>
  <c r="M1397" i="12"/>
  <c r="L1397" i="12"/>
  <c r="K1398" i="12"/>
  <c r="P1398" i="12" s="1"/>
  <c r="Q1397" i="12"/>
  <c r="O1398" i="12" l="1"/>
  <c r="M1398" i="12"/>
  <c r="L1398" i="12"/>
  <c r="K1399" i="12"/>
  <c r="P1399" i="12" s="1"/>
  <c r="Q1398" i="12"/>
  <c r="N1398" i="12"/>
  <c r="O1399" i="12" l="1"/>
  <c r="M1399" i="12"/>
  <c r="L1399" i="12"/>
  <c r="K1400" i="12"/>
  <c r="Q1399" i="12"/>
  <c r="N1399" i="12"/>
  <c r="Q1400" i="12" l="1"/>
  <c r="P1400" i="12"/>
  <c r="O1400" i="12"/>
  <c r="M1400" i="12"/>
  <c r="L1400" i="12"/>
  <c r="K1401" i="12"/>
  <c r="P1401" i="12" s="1"/>
  <c r="N1400" i="12"/>
  <c r="N1401" i="12" l="1"/>
  <c r="O1401" i="12"/>
  <c r="M1401" i="12"/>
  <c r="L1401" i="12"/>
  <c r="K1402" i="12"/>
  <c r="Q1401" i="12"/>
  <c r="Q1402" i="12" l="1"/>
  <c r="P1402" i="12"/>
  <c r="O1402" i="12"/>
  <c r="M1402" i="12"/>
  <c r="L1402" i="12"/>
  <c r="K1403" i="12"/>
  <c r="P1403" i="12" s="1"/>
  <c r="N1403" i="12"/>
  <c r="N1402" i="12"/>
  <c r="O1403" i="12" l="1"/>
  <c r="M1403" i="12"/>
  <c r="L1403" i="12"/>
  <c r="K1404" i="12"/>
  <c r="P1404" i="12" s="1"/>
  <c r="Q1403" i="12"/>
  <c r="O1404" i="12" l="1"/>
  <c r="M1404" i="12"/>
  <c r="L1404" i="12"/>
  <c r="K1405" i="12"/>
  <c r="P1405" i="12" s="1"/>
  <c r="Q1404" i="12"/>
  <c r="N1404" i="12"/>
  <c r="O1405" i="12" l="1"/>
  <c r="M1405" i="12"/>
  <c r="L1405" i="12"/>
  <c r="K1406" i="12"/>
  <c r="P1406" i="12" s="1"/>
  <c r="Q1405" i="12"/>
  <c r="N1405" i="12"/>
  <c r="O1406" i="12" l="1"/>
  <c r="M1406" i="12"/>
  <c r="L1406" i="12"/>
  <c r="K1407" i="12"/>
  <c r="P1407" i="12" s="1"/>
  <c r="Q1406" i="12"/>
  <c r="N1406" i="12"/>
  <c r="O1407" i="12" l="1"/>
  <c r="M1407" i="12"/>
  <c r="L1407" i="12"/>
  <c r="K1408" i="12"/>
  <c r="Q1407" i="12"/>
  <c r="N1407" i="12"/>
  <c r="Q1408" i="12" l="1"/>
  <c r="P1408" i="12"/>
  <c r="O1408" i="12"/>
  <c r="M1408" i="12"/>
  <c r="L1408" i="12"/>
  <c r="K1409" i="12"/>
  <c r="N1408" i="12"/>
  <c r="Q1409" i="12" l="1"/>
  <c r="P1409" i="12"/>
  <c r="N1409" i="12"/>
  <c r="O1409" i="12"/>
  <c r="M1409" i="12"/>
  <c r="L1409" i="12"/>
  <c r="K1410" i="12"/>
  <c r="N1410" i="12" l="1"/>
  <c r="P1410" i="12"/>
  <c r="K1411" i="12"/>
  <c r="P1411" i="12" s="1"/>
  <c r="O1410" i="12"/>
  <c r="M1410" i="12"/>
  <c r="L1410" i="12"/>
  <c r="Q1410" i="12"/>
  <c r="K1412" i="12" l="1"/>
  <c r="P1412" i="12" s="1"/>
  <c r="O1411" i="12"/>
  <c r="M1411" i="12"/>
  <c r="L1411" i="12"/>
  <c r="N1411" i="12"/>
  <c r="Q1411" i="12"/>
  <c r="O1412" i="12" l="1"/>
  <c r="M1412" i="12"/>
  <c r="L1412" i="12"/>
  <c r="K1413" i="12"/>
  <c r="Q1412" i="12"/>
  <c r="N1412" i="12"/>
  <c r="Q1413" i="12" l="1"/>
  <c r="P1413" i="12"/>
  <c r="K1414" i="12"/>
  <c r="O1413" i="12"/>
  <c r="M1413" i="12"/>
  <c r="L1413" i="12"/>
  <c r="N1413" i="12"/>
  <c r="N1414" i="12" l="1"/>
  <c r="P1414" i="12"/>
  <c r="K1415" i="12"/>
  <c r="O1414" i="12"/>
  <c r="M1414" i="12"/>
  <c r="L1414" i="12"/>
  <c r="Q1414" i="12"/>
  <c r="N1415" i="12" l="1"/>
  <c r="P1415" i="12"/>
  <c r="K1416" i="12"/>
  <c r="P1416" i="12" s="1"/>
  <c r="O1415" i="12"/>
  <c r="M1415" i="12"/>
  <c r="L1415" i="12"/>
  <c r="Q1415" i="12"/>
  <c r="O1416" i="12" l="1"/>
  <c r="M1416" i="12"/>
  <c r="L1416" i="12"/>
  <c r="K1417" i="12"/>
  <c r="N1416" i="12"/>
  <c r="Q1416" i="12"/>
  <c r="N1417" i="12" l="1"/>
  <c r="P1417" i="12"/>
  <c r="O1417" i="12"/>
  <c r="M1417" i="12"/>
  <c r="L1417" i="12"/>
  <c r="K1418" i="12"/>
  <c r="P1418" i="12" s="1"/>
  <c r="Q1417" i="12"/>
  <c r="O1418" i="12" l="1"/>
  <c r="M1418" i="12"/>
  <c r="L1418" i="12"/>
  <c r="Q1418" i="12"/>
  <c r="K1419" i="12"/>
  <c r="N1418" i="12"/>
  <c r="Q1419" i="12" l="1"/>
  <c r="P1419" i="12"/>
  <c r="O1419" i="12"/>
  <c r="M1419" i="12"/>
  <c r="L1419" i="12"/>
  <c r="K1420" i="12"/>
  <c r="N1419" i="12"/>
  <c r="N1420" i="12" l="1"/>
  <c r="P1420" i="12"/>
  <c r="O1420" i="12"/>
  <c r="M1420" i="12"/>
  <c r="L1420" i="12"/>
  <c r="K1421" i="12"/>
  <c r="P1421" i="12" s="1"/>
  <c r="Q1420" i="12"/>
  <c r="O1421" i="12" l="1"/>
  <c r="M1421" i="12"/>
  <c r="L1421" i="12"/>
  <c r="K1422" i="12"/>
  <c r="Q1421" i="12"/>
  <c r="N1421" i="12"/>
  <c r="Q1422" i="12" l="1"/>
  <c r="P1422" i="12"/>
  <c r="O1422" i="12"/>
  <c r="M1422" i="12"/>
  <c r="L1422" i="12"/>
  <c r="K1423" i="12"/>
  <c r="N1422" i="12"/>
  <c r="Q1423" i="12" l="1"/>
  <c r="P1423" i="12"/>
  <c r="O1423" i="12"/>
  <c r="M1423" i="12"/>
  <c r="L1423" i="12"/>
  <c r="N1423" i="12"/>
  <c r="K1424" i="12"/>
  <c r="Q1424" i="12" l="1"/>
  <c r="P1424" i="12"/>
  <c r="O1424" i="12"/>
  <c r="M1424" i="12"/>
  <c r="L1424" i="12"/>
  <c r="K1425" i="12"/>
  <c r="P1425" i="12" s="1"/>
  <c r="N1424" i="12"/>
  <c r="O1425" i="12" l="1"/>
  <c r="M1425" i="12"/>
  <c r="L1425" i="12"/>
  <c r="K1426" i="12"/>
  <c r="P1426" i="12" s="1"/>
  <c r="N1425" i="12"/>
  <c r="Q1425" i="12"/>
  <c r="K1427" i="12" l="1"/>
  <c r="P1427" i="12" s="1"/>
  <c r="O1426" i="12"/>
  <c r="M1426" i="12"/>
  <c r="L1426" i="12"/>
  <c r="Q1426" i="12"/>
  <c r="N1426" i="12"/>
  <c r="O1427" i="12" l="1"/>
  <c r="M1427" i="12"/>
  <c r="L1427" i="12"/>
  <c r="K1428" i="12"/>
  <c r="N1427" i="12"/>
  <c r="Q1427" i="12"/>
  <c r="N1428" i="12" l="1"/>
  <c r="P1428" i="12"/>
  <c r="O1428" i="12"/>
  <c r="M1428" i="12"/>
  <c r="L1428" i="12"/>
  <c r="K1429" i="12"/>
  <c r="P1429" i="12" s="1"/>
  <c r="Q1428" i="12"/>
  <c r="K1430" i="12" l="1"/>
  <c r="P1430" i="12" s="1"/>
  <c r="O1429" i="12"/>
  <c r="M1429" i="12"/>
  <c r="L1429" i="12"/>
  <c r="Q1429" i="12"/>
  <c r="N1429" i="12"/>
  <c r="K1431" i="12" l="1"/>
  <c r="P1431" i="12" s="1"/>
  <c r="O1430" i="12"/>
  <c r="M1430" i="12"/>
  <c r="L1430" i="12"/>
  <c r="N1430" i="12"/>
  <c r="Q1430" i="12"/>
  <c r="O1431" i="12" l="1"/>
  <c r="M1431" i="12"/>
  <c r="L1431" i="12"/>
  <c r="K1432" i="12"/>
  <c r="Q1431" i="12"/>
  <c r="N1431" i="12"/>
  <c r="Q1432" i="12" l="1"/>
  <c r="P1432" i="12"/>
  <c r="K1433" i="12"/>
  <c r="P1433" i="12" s="1"/>
  <c r="O1432" i="12"/>
  <c r="M1432" i="12"/>
  <c r="L1432" i="12"/>
  <c r="N1432" i="12"/>
  <c r="O1433" i="12" l="1"/>
  <c r="M1433" i="12"/>
  <c r="L1433" i="12"/>
  <c r="K1434" i="12"/>
  <c r="Q1433" i="12"/>
  <c r="N1433" i="12"/>
  <c r="N1434" i="12" l="1"/>
  <c r="P1434" i="12"/>
  <c r="Q1434" i="12"/>
  <c r="K1435" i="12"/>
  <c r="P1435" i="12" s="1"/>
  <c r="N1435" i="12"/>
  <c r="O1434" i="12"/>
  <c r="M1434" i="12"/>
  <c r="L1434" i="12"/>
  <c r="K1436" i="12" l="1"/>
  <c r="P1436" i="12" s="1"/>
  <c r="O1435" i="12"/>
  <c r="M1435" i="12"/>
  <c r="L1435" i="12"/>
  <c r="Q1435" i="12"/>
  <c r="O1436" i="12" l="1"/>
  <c r="M1436" i="12"/>
  <c r="L1436" i="12"/>
  <c r="K1437" i="12"/>
  <c r="N1436" i="12"/>
  <c r="Q1436" i="12"/>
  <c r="Q1437" i="12" l="1"/>
  <c r="P1437" i="12"/>
  <c r="K1438" i="12"/>
  <c r="P1438" i="12" s="1"/>
  <c r="O1437" i="12"/>
  <c r="M1437" i="12"/>
  <c r="L1437" i="12"/>
  <c r="N1437" i="12"/>
  <c r="O1438" i="12" l="1"/>
  <c r="M1438" i="12"/>
  <c r="L1438" i="12"/>
  <c r="K1439" i="12"/>
  <c r="Q1438" i="12"/>
  <c r="N1438" i="12"/>
  <c r="N1439" i="12" l="1"/>
  <c r="P1439" i="12"/>
  <c r="Q1439" i="12"/>
  <c r="K1440" i="12"/>
  <c r="P1440" i="12" s="1"/>
  <c r="O1439" i="12"/>
  <c r="M1439" i="12"/>
  <c r="L1439" i="12"/>
  <c r="N1440" i="12" l="1"/>
  <c r="K1441" i="12"/>
  <c r="O1440" i="12"/>
  <c r="M1440" i="12"/>
  <c r="L1440" i="12"/>
  <c r="Q1440" i="12"/>
  <c r="N1441" i="12" l="1"/>
  <c r="P1441" i="12"/>
  <c r="K1442" i="12"/>
  <c r="O1441" i="12"/>
  <c r="M1441" i="12"/>
  <c r="L1441" i="12"/>
  <c r="Q1441" i="12"/>
  <c r="N1442" i="12" l="1"/>
  <c r="P1442" i="12"/>
  <c r="K1443" i="12"/>
  <c r="O1442" i="12"/>
  <c r="M1442" i="12"/>
  <c r="L1442" i="12"/>
  <c r="Q1442" i="12"/>
  <c r="N1443" i="12" l="1"/>
  <c r="P1443" i="12"/>
  <c r="K1444" i="12"/>
  <c r="O1443" i="12"/>
  <c r="M1443" i="12"/>
  <c r="L1443" i="12"/>
  <c r="Q1443" i="12"/>
  <c r="N1444" i="12" l="1"/>
  <c r="P1444" i="12"/>
  <c r="K1445" i="12"/>
  <c r="P1445" i="12" s="1"/>
  <c r="O1444" i="12"/>
  <c r="M1444" i="12"/>
  <c r="L1444" i="12"/>
  <c r="Q1444" i="12"/>
  <c r="O1445" i="12" l="1"/>
  <c r="M1445" i="12"/>
  <c r="L1445" i="12"/>
  <c r="K1446" i="12"/>
  <c r="Q1445" i="12"/>
  <c r="N1445" i="12"/>
  <c r="N1446" i="12" l="1"/>
  <c r="P1446" i="12"/>
  <c r="Q1446" i="12"/>
  <c r="K1447" i="12"/>
  <c r="O1446" i="12"/>
  <c r="M1446" i="12"/>
  <c r="L1446" i="12"/>
  <c r="N1447" i="12" l="1"/>
  <c r="P1447" i="12"/>
  <c r="K1448" i="12"/>
  <c r="O1447" i="12"/>
  <c r="M1447" i="12"/>
  <c r="L1447" i="12"/>
  <c r="Q1447" i="12"/>
  <c r="N1448" i="12" l="1"/>
  <c r="P1448" i="12"/>
  <c r="K1449" i="12"/>
  <c r="O1448" i="12"/>
  <c r="M1448" i="12"/>
  <c r="L1448" i="12"/>
  <c r="Q1448" i="12"/>
  <c r="N1449" i="12" l="1"/>
  <c r="P1449" i="12"/>
  <c r="K1450" i="12"/>
  <c r="O1449" i="12"/>
  <c r="M1449" i="12"/>
  <c r="L1449" i="12"/>
  <c r="Q1449" i="12"/>
  <c r="N1450" i="12" l="1"/>
  <c r="P1450" i="12"/>
  <c r="K1451" i="12"/>
  <c r="P1451" i="12" s="1"/>
  <c r="O1450" i="12"/>
  <c r="M1450" i="12"/>
  <c r="L1450" i="12"/>
  <c r="Q1450" i="12"/>
  <c r="O1451" i="12" l="1"/>
  <c r="M1451" i="12"/>
  <c r="L1451" i="12"/>
  <c r="K1452" i="12"/>
  <c r="N1451" i="12"/>
  <c r="Q1451" i="12"/>
  <c r="Q1452" i="12" l="1"/>
  <c r="P1452" i="12"/>
  <c r="K1453" i="12"/>
  <c r="P1453" i="12" s="1"/>
  <c r="O1452" i="12"/>
  <c r="M1452" i="12"/>
  <c r="L1452" i="12"/>
  <c r="N1452" i="12"/>
  <c r="K1454" i="12" l="1"/>
  <c r="O1453" i="12"/>
  <c r="M1453" i="12"/>
  <c r="L1453" i="12"/>
  <c r="Q1453" i="12"/>
  <c r="N1453" i="12"/>
  <c r="N1454" i="12" l="1"/>
  <c r="P1454" i="12"/>
  <c r="K1455" i="12"/>
  <c r="O1454" i="12"/>
  <c r="M1454" i="12"/>
  <c r="L1454" i="12"/>
  <c r="Q1454" i="12"/>
  <c r="N1455" i="12" l="1"/>
  <c r="P1455" i="12"/>
  <c r="K1456" i="12"/>
  <c r="P1456" i="12" s="1"/>
  <c r="O1455" i="12"/>
  <c r="M1455" i="12"/>
  <c r="L1455" i="12"/>
  <c r="Q1455" i="12"/>
  <c r="O1456" i="12" l="1"/>
  <c r="M1456" i="12"/>
  <c r="L1456" i="12"/>
  <c r="K1457" i="12"/>
  <c r="Q1456" i="12"/>
  <c r="N1456" i="12"/>
  <c r="Q1457" i="12" l="1"/>
  <c r="P1457" i="12"/>
  <c r="N1457" i="12"/>
  <c r="K1458" i="12"/>
  <c r="P1458" i="12" s="1"/>
  <c r="N1458" i="12"/>
  <c r="O1457" i="12"/>
  <c r="M1457" i="12"/>
  <c r="L1457" i="12"/>
  <c r="K1459" i="12" l="1"/>
  <c r="P1459" i="12" s="1"/>
  <c r="O1458" i="12"/>
  <c r="M1458" i="12"/>
  <c r="L1458" i="12"/>
  <c r="Q1458" i="12"/>
  <c r="K1460" i="12" l="1"/>
  <c r="O1459" i="12"/>
  <c r="M1459" i="12"/>
  <c r="L1459" i="12"/>
  <c r="Q1459" i="12"/>
  <c r="N1459" i="12"/>
  <c r="N1460" i="12" l="1"/>
  <c r="P1460" i="12"/>
  <c r="K1461" i="12"/>
  <c r="P1461" i="12" s="1"/>
  <c r="O1460" i="12"/>
  <c r="M1460" i="12"/>
  <c r="L1460" i="12"/>
  <c r="Q1460" i="12"/>
  <c r="K1462" i="12" l="1"/>
  <c r="P1462" i="12" s="1"/>
  <c r="O1461" i="12"/>
  <c r="M1461" i="12"/>
  <c r="L1461" i="12"/>
  <c r="Q1461" i="12"/>
  <c r="N1461" i="12"/>
  <c r="O1462" i="12" l="1"/>
  <c r="M1462" i="12"/>
  <c r="L1462" i="12"/>
  <c r="K1463" i="12"/>
  <c r="N1462" i="12"/>
  <c r="Q1462" i="12"/>
  <c r="Q1463" i="12" l="1"/>
  <c r="P1463" i="12"/>
  <c r="K1464" i="12"/>
  <c r="P1464" i="12" s="1"/>
  <c r="O1463" i="12"/>
  <c r="M1463" i="12"/>
  <c r="L1463" i="12"/>
  <c r="N1463" i="12"/>
  <c r="O1464" i="12" l="1"/>
  <c r="M1464" i="12"/>
  <c r="L1464" i="12"/>
  <c r="K1465" i="12"/>
  <c r="Q1464" i="12"/>
  <c r="N1464" i="12"/>
  <c r="N1465" i="12" l="1"/>
  <c r="P1465" i="12"/>
  <c r="Q1465" i="12"/>
  <c r="K1466" i="12"/>
  <c r="P1466" i="12" s="1"/>
  <c r="O1465" i="12"/>
  <c r="M1465" i="12"/>
  <c r="L1465" i="12"/>
  <c r="O1466" i="12" l="1"/>
  <c r="M1466" i="12"/>
  <c r="L1466" i="12"/>
  <c r="K1467" i="12"/>
  <c r="N1466" i="12"/>
  <c r="Q1466" i="12"/>
  <c r="Q1467" i="12" l="1"/>
  <c r="P1467" i="12"/>
  <c r="K1468" i="12"/>
  <c r="O1467" i="12"/>
  <c r="M1467" i="12"/>
  <c r="L1467" i="12"/>
  <c r="N1467" i="12"/>
  <c r="N1468" i="12" l="1"/>
  <c r="P1468" i="12"/>
  <c r="K1469" i="12"/>
  <c r="O1468" i="12"/>
  <c r="M1468" i="12"/>
  <c r="L1468" i="12"/>
  <c r="Q1468" i="12"/>
  <c r="N1469" i="12" l="1"/>
  <c r="P1469" i="12"/>
  <c r="K1470" i="12"/>
  <c r="O1469" i="12"/>
  <c r="M1469" i="12"/>
  <c r="L1469" i="12"/>
  <c r="Q1469" i="12"/>
  <c r="N1470" i="12" l="1"/>
  <c r="P1470" i="12"/>
  <c r="K1471" i="12"/>
  <c r="O1470" i="12"/>
  <c r="M1470" i="12"/>
  <c r="L1470" i="12"/>
  <c r="Q1470" i="12"/>
  <c r="N1471" i="12" l="1"/>
  <c r="P1471" i="12"/>
  <c r="K1472" i="12"/>
  <c r="P1472" i="12" s="1"/>
  <c r="O1471" i="12"/>
  <c r="M1471" i="12"/>
  <c r="L1471" i="12"/>
  <c r="Q1471" i="12"/>
  <c r="O1472" i="12" l="1"/>
  <c r="M1472" i="12"/>
  <c r="L1472" i="12"/>
  <c r="K1473" i="12"/>
  <c r="P1473" i="12" s="1"/>
  <c r="N1472" i="12"/>
  <c r="Q1472" i="12"/>
  <c r="Q1473" i="12" l="1"/>
  <c r="K1474" i="12"/>
  <c r="P1474" i="12" s="1"/>
  <c r="O1473" i="12"/>
  <c r="M1473" i="12"/>
  <c r="L1473" i="12"/>
  <c r="N1473" i="12"/>
  <c r="O1474" i="12" l="1"/>
  <c r="M1474" i="12"/>
  <c r="L1474" i="12"/>
  <c r="K1475" i="12"/>
  <c r="P1475" i="12" s="1"/>
  <c r="Q1474" i="12"/>
  <c r="N1474" i="12"/>
  <c r="Q1475" i="12" l="1"/>
  <c r="N1475" i="12"/>
  <c r="K1476" i="12"/>
  <c r="P1476" i="12" s="1"/>
  <c r="O1475" i="12"/>
  <c r="M1475" i="12"/>
  <c r="L1475" i="12"/>
  <c r="O1476" i="12" l="1"/>
  <c r="M1476" i="12"/>
  <c r="L1476" i="12"/>
  <c r="K1477" i="12"/>
  <c r="N1476" i="12"/>
  <c r="Q1476" i="12"/>
  <c r="Q1477" i="12" l="1"/>
  <c r="P1477" i="12"/>
  <c r="K1478" i="12"/>
  <c r="O1477" i="12"/>
  <c r="M1477" i="12"/>
  <c r="L1477" i="12"/>
  <c r="N1477" i="12"/>
  <c r="N1478" i="12" l="1"/>
  <c r="P1478" i="12"/>
  <c r="O1478" i="12"/>
  <c r="M1478" i="12"/>
  <c r="L1478" i="12"/>
  <c r="K1479" i="12"/>
  <c r="Q1478" i="12"/>
  <c r="N1479" i="12" l="1"/>
  <c r="P1479" i="12"/>
  <c r="K1480" i="12"/>
  <c r="P1480" i="12" s="1"/>
  <c r="O1479" i="12"/>
  <c r="M1479" i="12"/>
  <c r="L1479" i="12"/>
  <c r="Q1479" i="12"/>
  <c r="O1480" i="12" l="1"/>
  <c r="M1480" i="12"/>
  <c r="L1480" i="12"/>
  <c r="K1481" i="12"/>
  <c r="N1480" i="12"/>
  <c r="Q1480" i="12"/>
  <c r="Q1481" i="12" l="1"/>
  <c r="P1481" i="12"/>
  <c r="N1481" i="12"/>
  <c r="O1481" i="12"/>
  <c r="M1481" i="12"/>
  <c r="L1481" i="12"/>
  <c r="K1482" i="12"/>
  <c r="Q1482" i="12" s="1"/>
  <c r="N1482" i="12" l="1"/>
  <c r="P1482" i="12"/>
  <c r="O1482" i="12"/>
  <c r="M1482" i="12"/>
  <c r="L1482" i="12"/>
  <c r="K1483" i="12"/>
  <c r="P1483" i="12" s="1"/>
  <c r="N1483" i="12" l="1"/>
  <c r="K1484" i="12"/>
  <c r="P1484" i="12" s="1"/>
  <c r="O1483" i="12"/>
  <c r="M1483" i="12"/>
  <c r="L1483" i="12"/>
  <c r="Q1483" i="12"/>
  <c r="K1485" i="12" l="1"/>
  <c r="O1484" i="12"/>
  <c r="M1484" i="12"/>
  <c r="L1484" i="12"/>
  <c r="N1484" i="12"/>
  <c r="Q1484" i="12"/>
  <c r="Q1485" i="12" l="1"/>
  <c r="P1485" i="12"/>
  <c r="K1486" i="12"/>
  <c r="P1486" i="12" s="1"/>
  <c r="O1485" i="12"/>
  <c r="M1485" i="12"/>
  <c r="L1485" i="12"/>
  <c r="N1485" i="12"/>
  <c r="O1486" i="12" l="1"/>
  <c r="M1486" i="12"/>
  <c r="L1486" i="12"/>
  <c r="K1487" i="12"/>
  <c r="N1486" i="12"/>
  <c r="Q1486" i="12"/>
  <c r="Q1487" i="12" l="1"/>
  <c r="P1487" i="12"/>
  <c r="K1488" i="12"/>
  <c r="P1488" i="12" s="1"/>
  <c r="O1487" i="12"/>
  <c r="M1487" i="12"/>
  <c r="L1487" i="12"/>
  <c r="N1487" i="12"/>
  <c r="K1489" i="12" l="1"/>
  <c r="O1488" i="12"/>
  <c r="M1488" i="12"/>
  <c r="L1488" i="12"/>
  <c r="Q1488" i="12"/>
  <c r="N1488" i="12"/>
  <c r="N1489" i="12" l="1"/>
  <c r="P1489" i="12"/>
  <c r="K1490" i="12"/>
  <c r="O1489" i="12"/>
  <c r="M1489" i="12"/>
  <c r="L1489" i="12"/>
  <c r="Q1489" i="12"/>
  <c r="Q1490" i="12" l="1"/>
  <c r="P1490" i="12"/>
  <c r="O1490" i="12"/>
  <c r="M1490" i="12"/>
  <c r="L1490" i="12"/>
  <c r="K1491" i="12"/>
  <c r="N1490" i="12"/>
  <c r="Q1491" i="12" l="1"/>
  <c r="P1491" i="12"/>
  <c r="K1492" i="12"/>
  <c r="O1491" i="12"/>
  <c r="M1491" i="12"/>
  <c r="L1491" i="12"/>
  <c r="N1491" i="12"/>
  <c r="N1492" i="12" l="1"/>
  <c r="P1492" i="12"/>
  <c r="K1493" i="12"/>
  <c r="O1492" i="12"/>
  <c r="M1492" i="12"/>
  <c r="L1492" i="12"/>
  <c r="Q1492" i="12"/>
  <c r="N1493" i="12" l="1"/>
  <c r="P1493" i="12"/>
  <c r="K1494" i="12"/>
  <c r="O1493" i="12"/>
  <c r="M1493" i="12"/>
  <c r="L1493" i="12"/>
  <c r="Q1493" i="12"/>
  <c r="N1494" i="12" l="1"/>
  <c r="P1494" i="12"/>
  <c r="K1495" i="12"/>
  <c r="O1494" i="12"/>
  <c r="M1494" i="12"/>
  <c r="L1494" i="12"/>
  <c r="Q1494" i="12"/>
  <c r="N1495" i="12" l="1"/>
  <c r="P1495" i="12"/>
  <c r="K1496" i="12"/>
  <c r="O1495" i="12"/>
  <c r="M1495" i="12"/>
  <c r="L1495" i="12"/>
  <c r="Q1495" i="12"/>
  <c r="N1496" i="12" l="1"/>
  <c r="P1496" i="12"/>
  <c r="K1497" i="12"/>
  <c r="O1496" i="12"/>
  <c r="M1496" i="12"/>
  <c r="L1496" i="12"/>
  <c r="Q1496" i="12"/>
  <c r="N1497" i="12" l="1"/>
  <c r="P1497" i="12"/>
  <c r="K1498" i="12"/>
  <c r="O1497" i="12"/>
  <c r="M1497" i="12"/>
  <c r="L1497" i="12"/>
  <c r="Q1497" i="12"/>
  <c r="N1498" i="12" l="1"/>
  <c r="P1498" i="12"/>
  <c r="K1499" i="12"/>
  <c r="O1498" i="12"/>
  <c r="M1498" i="12"/>
  <c r="L1498" i="12"/>
  <c r="Q1498" i="12"/>
  <c r="N1499" i="12" l="1"/>
  <c r="P1499" i="12"/>
  <c r="K1500" i="12"/>
  <c r="P1500" i="12" s="1"/>
  <c r="O1499" i="12"/>
  <c r="M1499" i="12"/>
  <c r="L1499" i="12"/>
  <c r="Q1499" i="12"/>
  <c r="O1500" i="12" l="1"/>
  <c r="M1500" i="12"/>
  <c r="L1500" i="12"/>
  <c r="K1501" i="12"/>
  <c r="N1500" i="12"/>
  <c r="Q1500" i="12"/>
  <c r="Q1501" i="12" l="1"/>
  <c r="P1501" i="12"/>
  <c r="K1502" i="12"/>
  <c r="P1502" i="12" s="1"/>
  <c r="O1501" i="12"/>
  <c r="M1501" i="12"/>
  <c r="L1501" i="12"/>
  <c r="N1501" i="12"/>
  <c r="O1502" i="12" l="1"/>
  <c r="M1502" i="12"/>
  <c r="L1502" i="12"/>
  <c r="K1503" i="12"/>
  <c r="P1503" i="12" s="1"/>
  <c r="N1502" i="12"/>
  <c r="Q1502" i="12"/>
  <c r="Q1503" i="12" l="1"/>
  <c r="K1504" i="12"/>
  <c r="O1503" i="12"/>
  <c r="M1503" i="12"/>
  <c r="L1503" i="12"/>
  <c r="N1503" i="12"/>
  <c r="N1504" i="12" l="1"/>
  <c r="P1504" i="12"/>
  <c r="K1505" i="12"/>
  <c r="O1504" i="12"/>
  <c r="M1504" i="12"/>
  <c r="L1504" i="12"/>
  <c r="Q1504" i="12"/>
  <c r="N1505" i="12" l="1"/>
  <c r="P1505" i="12"/>
  <c r="K1506" i="12"/>
  <c r="O1505" i="12"/>
  <c r="M1505" i="12"/>
  <c r="L1505" i="12"/>
  <c r="Q1505" i="12"/>
  <c r="N1506" i="12" l="1"/>
  <c r="P1506" i="12"/>
  <c r="K1507" i="12"/>
  <c r="P1507" i="12" s="1"/>
  <c r="O1506" i="12"/>
  <c r="M1506" i="12"/>
  <c r="L1506" i="12"/>
  <c r="Q1506" i="12"/>
  <c r="O1507" i="12" l="1"/>
  <c r="M1507" i="12"/>
  <c r="L1507" i="12"/>
  <c r="Q1507" i="12"/>
  <c r="K1508" i="12"/>
  <c r="N1507" i="12"/>
  <c r="N1508" i="12" l="1"/>
  <c r="P1508" i="12"/>
  <c r="Q1508" i="12"/>
  <c r="O1508" i="12"/>
  <c r="M1508" i="12"/>
  <c r="L1508" i="12"/>
  <c r="K1509" i="12"/>
  <c r="Q1509" i="12" l="1"/>
  <c r="P1509" i="12"/>
  <c r="K1510" i="12"/>
  <c r="P1510" i="12" s="1"/>
  <c r="O1509" i="12"/>
  <c r="M1509" i="12"/>
  <c r="L1509" i="12"/>
  <c r="N1509" i="12"/>
  <c r="N1510" i="12" l="1"/>
  <c r="K1511" i="12"/>
  <c r="O1510" i="12"/>
  <c r="M1510" i="12"/>
  <c r="L1510" i="12"/>
  <c r="Q1510" i="12"/>
  <c r="N1511" i="12" l="1"/>
  <c r="P1511" i="12"/>
  <c r="K1512" i="12"/>
  <c r="O1511" i="12"/>
  <c r="M1511" i="12"/>
  <c r="L1511" i="12"/>
  <c r="Q1511" i="12"/>
  <c r="N1512" i="12" l="1"/>
  <c r="P1512" i="12"/>
  <c r="K1513" i="12"/>
  <c r="P1513" i="12" s="1"/>
  <c r="O1512" i="12"/>
  <c r="M1512" i="12"/>
  <c r="L1512" i="12"/>
  <c r="Q1512" i="12"/>
  <c r="O1513" i="12" l="1"/>
  <c r="M1513" i="12"/>
  <c r="L1513" i="12"/>
  <c r="K1514" i="12"/>
  <c r="N1513" i="12"/>
  <c r="Q1513" i="12"/>
  <c r="Q1514" i="12" l="1"/>
  <c r="P1514" i="12"/>
  <c r="K1515" i="12"/>
  <c r="P1515" i="12" s="1"/>
  <c r="O1514" i="12"/>
  <c r="M1514" i="12"/>
  <c r="L1514" i="12"/>
  <c r="N1514" i="12"/>
  <c r="K1516" i="12" l="1"/>
  <c r="P1516" i="12" s="1"/>
  <c r="O1515" i="12"/>
  <c r="M1515" i="12"/>
  <c r="L1515" i="12"/>
  <c r="Q1515" i="12"/>
  <c r="N1515" i="12"/>
  <c r="O1516" i="12" l="1"/>
  <c r="M1516" i="12"/>
  <c r="L1516" i="12"/>
  <c r="K1517" i="12"/>
  <c r="N1516" i="12"/>
  <c r="Q1516" i="12"/>
  <c r="Q1517" i="12" l="1"/>
  <c r="P1517" i="12"/>
  <c r="K1518" i="12"/>
  <c r="P1518" i="12" s="1"/>
  <c r="N1517" i="12"/>
  <c r="O1517" i="12"/>
  <c r="M1517" i="12"/>
  <c r="L1517" i="12"/>
  <c r="K1519" i="12" l="1"/>
  <c r="P1519" i="12" s="1"/>
  <c r="O1518" i="12"/>
  <c r="M1518" i="12"/>
  <c r="L1518" i="12"/>
  <c r="N1518" i="12"/>
  <c r="Q1518" i="12"/>
  <c r="O1519" i="12" l="1"/>
  <c r="M1519" i="12"/>
  <c r="L1519" i="12"/>
  <c r="K1520" i="12"/>
  <c r="Q1519" i="12"/>
  <c r="N1519" i="12"/>
  <c r="Q1520" i="12" l="1"/>
  <c r="P1520" i="12"/>
  <c r="K1521" i="12"/>
  <c r="P1521" i="12" s="1"/>
  <c r="O1520" i="12"/>
  <c r="M1520" i="12"/>
  <c r="L1520" i="12"/>
  <c r="N1520" i="12"/>
  <c r="K1522" i="12" l="1"/>
  <c r="O1521" i="12"/>
  <c r="M1521" i="12"/>
  <c r="L1521" i="12"/>
  <c r="Q1521" i="12"/>
  <c r="N1521" i="12"/>
  <c r="N1522" i="12" l="1"/>
  <c r="P1522" i="12"/>
  <c r="K1523" i="12"/>
  <c r="O1522" i="12"/>
  <c r="M1522" i="12"/>
  <c r="L1522" i="12"/>
  <c r="Q1522" i="12"/>
  <c r="N1523" i="12" l="1"/>
  <c r="P1523" i="12"/>
  <c r="K1524" i="12"/>
  <c r="O1523" i="12"/>
  <c r="M1523" i="12"/>
  <c r="L1523" i="12"/>
  <c r="Q1523" i="12"/>
  <c r="N1524" i="12" l="1"/>
  <c r="P1524" i="12"/>
  <c r="K1525" i="12"/>
  <c r="O1524" i="12"/>
  <c r="M1524" i="12"/>
  <c r="L1524" i="12"/>
  <c r="Q1524" i="12"/>
  <c r="N1525" i="12" l="1"/>
  <c r="P1525" i="12"/>
  <c r="K1526" i="12"/>
  <c r="O1525" i="12"/>
  <c r="M1525" i="12"/>
  <c r="L1525" i="12"/>
  <c r="Q1525" i="12"/>
  <c r="N1526" i="12" l="1"/>
  <c r="P1526" i="12"/>
  <c r="K1527" i="12"/>
  <c r="O1526" i="12"/>
  <c r="M1526" i="12"/>
  <c r="L1526" i="12"/>
  <c r="Q1526" i="12"/>
  <c r="N1527" i="12" l="1"/>
  <c r="P1527" i="12"/>
  <c r="K1528" i="12"/>
  <c r="P1528" i="12" s="1"/>
  <c r="O1527" i="12"/>
  <c r="M1527" i="12"/>
  <c r="L1527" i="12"/>
  <c r="Q1527" i="12"/>
  <c r="O1528" i="12" l="1"/>
  <c r="M1528" i="12"/>
  <c r="L1528" i="12"/>
  <c r="K1529" i="12"/>
  <c r="P1529" i="12" s="1"/>
  <c r="N1528" i="12"/>
  <c r="Q1528" i="12"/>
  <c r="N1529" i="12" l="1"/>
  <c r="O1529" i="12"/>
  <c r="M1529" i="12"/>
  <c r="L1529" i="12"/>
  <c r="K1530" i="12"/>
  <c r="Q1529" i="12"/>
  <c r="Q1530" i="12" l="1"/>
  <c r="P1530" i="12"/>
  <c r="O1530" i="12"/>
  <c r="M1530" i="12"/>
  <c r="L1530" i="12"/>
  <c r="K1531" i="12"/>
  <c r="P1531" i="12" s="1"/>
  <c r="N1530" i="12"/>
  <c r="N1531" i="12" l="1"/>
  <c r="O1531" i="12"/>
  <c r="M1531" i="12"/>
  <c r="L1531" i="12"/>
  <c r="K1532" i="12"/>
  <c r="P1532" i="12" s="1"/>
  <c r="Q1531" i="12"/>
  <c r="K1533" i="12" l="1"/>
  <c r="P1533" i="12" s="1"/>
  <c r="O1532" i="12"/>
  <c r="M1532" i="12"/>
  <c r="L1532" i="12"/>
  <c r="Q1532" i="12"/>
  <c r="N1532" i="12"/>
  <c r="O1533" i="12" l="1"/>
  <c r="M1533" i="12"/>
  <c r="L1533" i="12"/>
  <c r="K1534" i="12"/>
  <c r="N1533" i="12"/>
  <c r="Q1533" i="12"/>
  <c r="N1534" i="12" l="1"/>
  <c r="P1534" i="12"/>
  <c r="Q1534" i="12"/>
  <c r="K1535" i="12"/>
  <c r="P1535" i="12" s="1"/>
  <c r="O1534" i="12"/>
  <c r="M1534" i="12"/>
  <c r="L1534" i="12"/>
  <c r="N1535" i="12" l="1"/>
  <c r="O1535" i="12"/>
  <c r="M1535" i="12"/>
  <c r="L1535" i="12"/>
  <c r="K1536" i="12"/>
  <c r="Q1535" i="12"/>
  <c r="Q1536" i="12" l="1"/>
  <c r="P1536" i="12"/>
  <c r="K1537" i="12"/>
  <c r="O1536" i="12"/>
  <c r="M1536" i="12"/>
  <c r="L1536" i="12"/>
  <c r="N1536" i="12"/>
  <c r="N1537" i="12" l="1"/>
  <c r="P1537" i="12"/>
  <c r="K1538" i="12"/>
  <c r="O1537" i="12"/>
  <c r="M1537" i="12"/>
  <c r="L1537" i="12"/>
  <c r="Q1537" i="12"/>
  <c r="N1538" i="12" l="1"/>
  <c r="P1538" i="12"/>
  <c r="K1539" i="12"/>
  <c r="P1539" i="12" s="1"/>
  <c r="O1538" i="12"/>
  <c r="M1538" i="12"/>
  <c r="L1538" i="12"/>
  <c r="Q1538" i="12"/>
  <c r="O1539" i="12" l="1"/>
  <c r="M1539" i="12"/>
  <c r="L1539" i="12"/>
  <c r="K1540" i="12"/>
  <c r="Q1539" i="12"/>
  <c r="N1539" i="12"/>
  <c r="Q1540" i="12" l="1"/>
  <c r="P1540" i="12"/>
  <c r="K1541" i="12"/>
  <c r="P1541" i="12" s="1"/>
  <c r="O1540" i="12"/>
  <c r="M1540" i="12"/>
  <c r="L1540" i="12"/>
  <c r="N1540" i="12"/>
  <c r="O1541" i="12" l="1"/>
  <c r="M1541" i="12"/>
  <c r="L1541" i="12"/>
  <c r="K1542" i="12"/>
  <c r="Q1541" i="12"/>
  <c r="N1541" i="12"/>
  <c r="Q1542" i="12" l="1"/>
  <c r="P1542" i="12"/>
  <c r="K1543" i="12"/>
  <c r="O1542" i="12"/>
  <c r="M1542" i="12"/>
  <c r="L1542" i="12"/>
  <c r="N1542" i="12"/>
  <c r="Q1543" i="12" l="1"/>
  <c r="P1543" i="12"/>
  <c r="O1543" i="12"/>
  <c r="M1543" i="12"/>
  <c r="L1543" i="12"/>
  <c r="K1544" i="12"/>
  <c r="N1543" i="12"/>
  <c r="N1544" i="12" l="1"/>
  <c r="P1544" i="12"/>
  <c r="Q1544" i="12"/>
  <c r="K1545" i="12"/>
  <c r="O1544" i="12"/>
  <c r="M1544" i="12"/>
  <c r="L1544" i="12"/>
  <c r="Q1545" i="12" l="1"/>
  <c r="P1545" i="12"/>
  <c r="O1545" i="12"/>
  <c r="M1545" i="12"/>
  <c r="L1545" i="12"/>
  <c r="K1546" i="12"/>
  <c r="N1545" i="12"/>
  <c r="Q1546" i="12" l="1"/>
  <c r="P1546" i="12"/>
  <c r="K1547" i="12"/>
  <c r="O1546" i="12"/>
  <c r="M1546" i="12"/>
  <c r="L1546" i="12"/>
  <c r="N1546" i="12"/>
  <c r="N1547" i="12" l="1"/>
  <c r="P1547" i="12"/>
  <c r="K1548" i="12"/>
  <c r="O1547" i="12"/>
  <c r="M1547" i="12"/>
  <c r="L1547" i="12"/>
  <c r="Q1547" i="12"/>
  <c r="N1548" i="12" l="1"/>
  <c r="P1548" i="12"/>
  <c r="K1549" i="12"/>
  <c r="P1549" i="12" s="1"/>
  <c r="O1548" i="12"/>
  <c r="M1548" i="12"/>
  <c r="L1548" i="12"/>
  <c r="Q1548" i="12"/>
  <c r="O1549" i="12" l="1"/>
  <c r="M1549" i="12"/>
  <c r="L1549" i="12"/>
  <c r="N1549" i="12"/>
  <c r="K1550" i="12"/>
  <c r="Q1549" i="12"/>
  <c r="N1550" i="12" l="1"/>
  <c r="P1550" i="12"/>
  <c r="Q1550" i="12"/>
  <c r="O1550" i="12"/>
  <c r="M1550" i="12"/>
  <c r="L1550" i="12"/>
  <c r="K1551" i="12"/>
  <c r="N1551" i="12" l="1"/>
  <c r="P1551" i="12"/>
  <c r="O1551" i="12"/>
  <c r="M1551" i="12"/>
  <c r="L1551" i="12"/>
  <c r="K1552" i="12"/>
  <c r="Q1551" i="12"/>
  <c r="Q1552" i="12" l="1"/>
  <c r="P1552" i="12"/>
  <c r="K1553" i="12"/>
  <c r="O1552" i="12"/>
  <c r="M1552" i="12"/>
  <c r="L1552" i="12"/>
  <c r="N1552" i="12"/>
  <c r="N1553" i="12" l="1"/>
  <c r="P1553" i="12"/>
  <c r="O1553" i="12"/>
  <c r="M1553" i="12"/>
  <c r="L1553" i="12"/>
  <c r="K1554" i="12"/>
  <c r="Q1553" i="12"/>
  <c r="Q1554" i="12" l="1"/>
  <c r="P1554" i="12"/>
  <c r="K1555" i="12"/>
  <c r="O1554" i="12"/>
  <c r="M1554" i="12"/>
  <c r="L1554" i="12"/>
  <c r="N1554" i="12"/>
  <c r="N1555" i="12" l="1"/>
  <c r="P1555" i="12"/>
  <c r="O1555" i="12"/>
  <c r="M1555" i="12"/>
  <c r="L1555" i="12"/>
  <c r="K1556" i="12"/>
  <c r="Q1555" i="12"/>
  <c r="Q1556" i="12" l="1"/>
  <c r="P1556" i="12"/>
  <c r="K1557" i="12"/>
  <c r="O1556" i="12"/>
  <c r="M1556" i="12"/>
  <c r="L1556" i="12"/>
  <c r="N1556" i="12"/>
  <c r="N1557" i="12" l="1"/>
  <c r="P1557" i="12"/>
  <c r="O1557" i="12"/>
  <c r="M1557" i="12"/>
  <c r="L1557" i="12"/>
  <c r="K1558" i="12"/>
  <c r="Q1557" i="12"/>
  <c r="Q1558" i="12" l="1"/>
  <c r="P1558" i="12"/>
  <c r="K1559" i="12"/>
  <c r="P1559" i="12" s="1"/>
  <c r="O1558" i="12"/>
  <c r="M1558" i="12"/>
  <c r="L1558" i="12"/>
  <c r="N1558" i="12"/>
  <c r="O1559" i="12" l="1"/>
  <c r="M1559" i="12"/>
  <c r="L1559" i="12"/>
  <c r="K1560" i="12"/>
  <c r="Q1559" i="12"/>
  <c r="N1559" i="12"/>
  <c r="N1560" i="12" l="1"/>
  <c r="P1560" i="12"/>
  <c r="O1560" i="12"/>
  <c r="M1560" i="12"/>
  <c r="L1560" i="12"/>
  <c r="K1561" i="12"/>
  <c r="P1561" i="12" s="1"/>
  <c r="Q1560" i="12"/>
  <c r="K1562" i="12" l="1"/>
  <c r="P1562" i="12" s="1"/>
  <c r="O1561" i="12"/>
  <c r="M1561" i="12"/>
  <c r="L1561" i="12"/>
  <c r="Q1561" i="12"/>
  <c r="N1561" i="12"/>
  <c r="O1562" i="12" l="1"/>
  <c r="M1562" i="12"/>
  <c r="L1562" i="12"/>
  <c r="K1563" i="12"/>
  <c r="N1562" i="12"/>
  <c r="Q1562" i="12"/>
  <c r="N1563" i="12" l="1"/>
  <c r="P1563" i="12"/>
  <c r="Q1563" i="12"/>
  <c r="K1564" i="12"/>
  <c r="P1564" i="12" s="1"/>
  <c r="N1564" i="12"/>
  <c r="O1563" i="12"/>
  <c r="M1563" i="12"/>
  <c r="L1563" i="12"/>
  <c r="K1565" i="12" l="1"/>
  <c r="O1564" i="12"/>
  <c r="M1564" i="12"/>
  <c r="L1564" i="12"/>
  <c r="Q1564" i="12"/>
  <c r="Q1565" i="12" l="1"/>
  <c r="P1565" i="12"/>
  <c r="N1565" i="12"/>
  <c r="O1565" i="12"/>
  <c r="M1565" i="12"/>
  <c r="L1565" i="12"/>
</calcChain>
</file>

<file path=xl/sharedStrings.xml><?xml version="1.0" encoding="utf-8"?>
<sst xmlns="http://schemas.openxmlformats.org/spreadsheetml/2006/main" count="85" uniqueCount="21">
  <si>
    <t>date</t>
  </si>
  <si>
    <t>open</t>
  </si>
  <si>
    <t>high</t>
  </si>
  <si>
    <t>low</t>
  </si>
  <si>
    <t>close</t>
  </si>
  <si>
    <t>volume</t>
  </si>
  <si>
    <t>PP</t>
  </si>
  <si>
    <t>S1</t>
  </si>
  <si>
    <t>S2</t>
  </si>
  <si>
    <t>R1</t>
  </si>
  <si>
    <t>R2</t>
  </si>
  <si>
    <t>H</t>
  </si>
  <si>
    <t>L</t>
  </si>
  <si>
    <t>C</t>
  </si>
  <si>
    <t>O</t>
  </si>
  <si>
    <t>X</t>
  </si>
  <si>
    <t>S3</t>
  </si>
  <si>
    <t>S4</t>
  </si>
  <si>
    <t>R3</t>
  </si>
  <si>
    <t>R4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</si>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</sst>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mm/dd/yy\ hh:mm;@"/>
    <numFmt numFmtId="167" formatCode="_(&quot;$&quot;* #,##0.0000_);_(&quot;$&quot;* \(#,##0.00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2" applyNumberFormat="1" applyFont="1" applyAlignment="1">
      <alignment horizontal="right"/>
    </xf>
    <xf numFmtId="167" fontId="1" fillId="32" borderId="0" xfId="43" applyNumberFormat="1" applyAlignment="1">
      <alignment horizontal="right"/>
    </xf>
    <xf numFmtId="167" fontId="0" fillId="0" borderId="0" xfId="0" applyNumberFormat="1"/>
    <xf numFmtId="0" fontId="0" fillId="0" borderId="0" xfId="1" applyNumberFormat="1" applyFont="1" applyAlignment="1">
      <alignment horizontal="center"/>
    </xf>
    <xf numFmtId="167" fontId="1" fillId="32" borderId="0" xfId="43" applyNumberFormat="1"/>
    <xf numFmtId="167" fontId="0" fillId="0" borderId="0" xfId="0" applyNumberFormat="1" applyAlignment="1">
      <alignment horizontal="center"/>
    </xf>
    <xf numFmtId="44" fontId="0" fillId="0" borderId="0" xfId="2" applyFont="1" applyAlignment="1">
      <alignment horizontal="lef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96">
    <dxf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6" formatCode="mm/dd/yy\ 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7" formatCode="_(&quot;$&quot;* #,##0.0000_);_(&quot;$&quot;* \(#,##0.0000\);_(&quot;$&quot;* &quot;-&quot;??_);_(@_)"/>
    </dxf>
    <dxf>
      <numFmt numFmtId="167" formatCode="_(&quot;$&quot;* #,##0.0000_);_(&quot;$&quot;* \(#,##0.0000\);_(&quot;$&quot;* &quot;-&quot;??_);_(@_)"/>
    </dxf>
    <dxf>
      <numFmt numFmtId="167" formatCode="_(&quot;$&quot;* #,##0.0000_);_(&quot;$&quot;* \(#,##0.0000\);_(&quot;$&quot;* &quot;-&quot;??_);_(@_)"/>
    </dxf>
    <dxf>
      <numFmt numFmtId="167" formatCode="_(&quot;$&quot;* #,##0.0000_);_(&quot;$&quot;* \(#,##0.0000\);_(&quot;$&quot;* &quot;-&quot;??_);_(@_)"/>
    </dxf>
    <dxf>
      <numFmt numFmtId="167" formatCode="_(&quot;$&quot;* #,##0.0000_);_(&quot;$&quot;* \(#,##0.0000\);_(&quot;$&quot;* &quot;-&quot;??_);_(@_)"/>
    </dxf>
    <dxf>
      <numFmt numFmtId="167" formatCode="_(&quot;$&quot;* #,##0.0000_);_(&quot;$&quot;* \(#,##0.0000\);_(&quot;$&quot;* &quot;-&quot;??_);_(@_)"/>
    </dxf>
    <dxf>
      <numFmt numFmtId="167" formatCode="_(&quot;$&quot;* #,##0.0000_);_(&quot;$&quot;* \(#,##0.00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Standard!$P$1</c:f>
              <c:strCache>
                <c:ptCount val="1"/>
                <c:pt idx="0">
                  <c:v> R2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248</c:v>
                </c:pt>
                <c:pt idx="1">
                  <c:v>249</c:v>
                </c:pt>
                <c:pt idx="2">
                  <c:v>250</c:v>
                </c:pt>
                <c:pt idx="3">
                  <c:v>251</c:v>
                </c:pt>
                <c:pt idx="4">
                  <c:v>252</c:v>
                </c:pt>
                <c:pt idx="5">
                  <c:v>253</c:v>
                </c:pt>
                <c:pt idx="6">
                  <c:v>254</c:v>
                </c:pt>
                <c:pt idx="7">
                  <c:v>255</c:v>
                </c:pt>
                <c:pt idx="8">
                  <c:v>256</c:v>
                </c:pt>
                <c:pt idx="9">
                  <c:v>257</c:v>
                </c:pt>
                <c:pt idx="10">
                  <c:v>258</c:v>
                </c:pt>
                <c:pt idx="11">
                  <c:v>259</c:v>
                </c:pt>
                <c:pt idx="12">
                  <c:v>260</c:v>
                </c:pt>
                <c:pt idx="13">
                  <c:v>261</c:v>
                </c:pt>
                <c:pt idx="14">
                  <c:v>262</c:v>
                </c:pt>
                <c:pt idx="15">
                  <c:v>263</c:v>
                </c:pt>
                <c:pt idx="16">
                  <c:v>264</c:v>
                </c:pt>
                <c:pt idx="17">
                  <c:v>265</c:v>
                </c:pt>
                <c:pt idx="18">
                  <c:v>266</c:v>
                </c:pt>
                <c:pt idx="19">
                  <c:v>267</c:v>
                </c:pt>
                <c:pt idx="20">
                  <c:v>268</c:v>
                </c:pt>
                <c:pt idx="21">
                  <c:v>269</c:v>
                </c:pt>
                <c:pt idx="22">
                  <c:v>270</c:v>
                </c:pt>
                <c:pt idx="23">
                  <c:v>271</c:v>
                </c:pt>
                <c:pt idx="24">
                  <c:v>272</c:v>
                </c:pt>
                <c:pt idx="25">
                  <c:v>273</c:v>
                </c:pt>
                <c:pt idx="26">
                  <c:v>274</c:v>
                </c:pt>
                <c:pt idx="27">
                  <c:v>275</c:v>
                </c:pt>
                <c:pt idx="28">
                  <c:v>276</c:v>
                </c:pt>
                <c:pt idx="29">
                  <c:v>277</c:v>
                </c:pt>
                <c:pt idx="30">
                  <c:v>278</c:v>
                </c:pt>
                <c:pt idx="31">
                  <c:v>279</c:v>
                </c:pt>
                <c:pt idx="32">
                  <c:v>280</c:v>
                </c:pt>
                <c:pt idx="33">
                  <c:v>281</c:v>
                </c:pt>
                <c:pt idx="34">
                  <c:v>282</c:v>
                </c:pt>
                <c:pt idx="35">
                  <c:v>283</c:v>
                </c:pt>
                <c:pt idx="36">
                  <c:v>284</c:v>
                </c:pt>
                <c:pt idx="37">
                  <c:v>285</c:v>
                </c:pt>
                <c:pt idx="38">
                  <c:v>286</c:v>
                </c:pt>
                <c:pt idx="39">
                  <c:v>287</c:v>
                </c:pt>
                <c:pt idx="40">
                  <c:v>288</c:v>
                </c:pt>
                <c:pt idx="41">
                  <c:v>289</c:v>
                </c:pt>
                <c:pt idx="42">
                  <c:v>290</c:v>
                </c:pt>
                <c:pt idx="43">
                  <c:v>291</c:v>
                </c:pt>
                <c:pt idx="44">
                  <c:v>292</c:v>
                </c:pt>
                <c:pt idx="45">
                  <c:v>293</c:v>
                </c:pt>
                <c:pt idx="46">
                  <c:v>294</c:v>
                </c:pt>
                <c:pt idx="47">
                  <c:v>295</c:v>
                </c:pt>
                <c:pt idx="48">
                  <c:v>296</c:v>
                </c:pt>
                <c:pt idx="49">
                  <c:v>297</c:v>
                </c:pt>
                <c:pt idx="50">
                  <c:v>298</c:v>
                </c:pt>
                <c:pt idx="51">
                  <c:v>299</c:v>
                </c:pt>
                <c:pt idx="52">
                  <c:v>300</c:v>
                </c:pt>
                <c:pt idx="53">
                  <c:v>301</c:v>
                </c:pt>
                <c:pt idx="54">
                  <c:v>302</c:v>
                </c:pt>
                <c:pt idx="55">
                  <c:v>303</c:v>
                </c:pt>
                <c:pt idx="56">
                  <c:v>304</c:v>
                </c:pt>
                <c:pt idx="57">
                  <c:v>305</c:v>
                </c:pt>
                <c:pt idx="58">
                  <c:v>306</c:v>
                </c:pt>
                <c:pt idx="59">
                  <c:v>307</c:v>
                </c:pt>
                <c:pt idx="60">
                  <c:v>308</c:v>
                </c:pt>
                <c:pt idx="61">
                  <c:v>309</c:v>
                </c:pt>
                <c:pt idx="62">
                  <c:v>310</c:v>
                </c:pt>
                <c:pt idx="63">
                  <c:v>311</c:v>
                </c:pt>
                <c:pt idx="64">
                  <c:v>312</c:v>
                </c:pt>
                <c:pt idx="65">
                  <c:v>313</c:v>
                </c:pt>
                <c:pt idx="66">
                  <c:v>314</c:v>
                </c:pt>
                <c:pt idx="67">
                  <c:v>315</c:v>
                </c:pt>
                <c:pt idx="68">
                  <c:v>316</c:v>
                </c:pt>
                <c:pt idx="69">
                  <c:v>317</c:v>
                </c:pt>
                <c:pt idx="70">
                  <c:v>318</c:v>
                </c:pt>
                <c:pt idx="71">
                  <c:v>319</c:v>
                </c:pt>
                <c:pt idx="72">
                  <c:v>320</c:v>
                </c:pt>
                <c:pt idx="73">
                  <c:v>321</c:v>
                </c:pt>
                <c:pt idx="74">
                  <c:v>322</c:v>
                </c:pt>
                <c:pt idx="75">
                  <c:v>323</c:v>
                </c:pt>
                <c:pt idx="76">
                  <c:v>324</c:v>
                </c:pt>
                <c:pt idx="77">
                  <c:v>325</c:v>
                </c:pt>
                <c:pt idx="78">
                  <c:v>326</c:v>
                </c:pt>
                <c:pt idx="79">
                  <c:v>327</c:v>
                </c:pt>
                <c:pt idx="80">
                  <c:v>328</c:v>
                </c:pt>
                <c:pt idx="81">
                  <c:v>329</c:v>
                </c:pt>
                <c:pt idx="82">
                  <c:v>330</c:v>
                </c:pt>
                <c:pt idx="83">
                  <c:v>331</c:v>
                </c:pt>
                <c:pt idx="84">
                  <c:v>332</c:v>
                </c:pt>
                <c:pt idx="85">
                  <c:v>333</c:v>
                </c:pt>
                <c:pt idx="86">
                  <c:v>334</c:v>
                </c:pt>
                <c:pt idx="87">
                  <c:v>335</c:v>
                </c:pt>
                <c:pt idx="88">
                  <c:v>336</c:v>
                </c:pt>
                <c:pt idx="89">
                  <c:v>337</c:v>
                </c:pt>
                <c:pt idx="90">
                  <c:v>338</c:v>
                </c:pt>
                <c:pt idx="91">
                  <c:v>339</c:v>
                </c:pt>
                <c:pt idx="92">
                  <c:v>340</c:v>
                </c:pt>
                <c:pt idx="93">
                  <c:v>341</c:v>
                </c:pt>
                <c:pt idx="94">
                  <c:v>342</c:v>
                </c:pt>
                <c:pt idx="95">
                  <c:v>343</c:v>
                </c:pt>
                <c:pt idx="96">
                  <c:v>344</c:v>
                </c:pt>
                <c:pt idx="97">
                  <c:v>345</c:v>
                </c:pt>
                <c:pt idx="98">
                  <c:v>346</c:v>
                </c:pt>
                <c:pt idx="99">
                  <c:v>347</c:v>
                </c:pt>
                <c:pt idx="100">
                  <c:v>348</c:v>
                </c:pt>
                <c:pt idx="101">
                  <c:v>349</c:v>
                </c:pt>
                <c:pt idx="102">
                  <c:v>350</c:v>
                </c:pt>
                <c:pt idx="103">
                  <c:v>351</c:v>
                </c:pt>
                <c:pt idx="104">
                  <c:v>352</c:v>
                </c:pt>
                <c:pt idx="105">
                  <c:v>353</c:v>
                </c:pt>
                <c:pt idx="106">
                  <c:v>354</c:v>
                </c:pt>
                <c:pt idx="107">
                  <c:v>355</c:v>
                </c:pt>
                <c:pt idx="108">
                  <c:v>356</c:v>
                </c:pt>
                <c:pt idx="109">
                  <c:v>357</c:v>
                </c:pt>
                <c:pt idx="110">
                  <c:v>358</c:v>
                </c:pt>
                <c:pt idx="111">
                  <c:v>359</c:v>
                </c:pt>
                <c:pt idx="112">
                  <c:v>360</c:v>
                </c:pt>
                <c:pt idx="113">
                  <c:v>361</c:v>
                </c:pt>
                <c:pt idx="114">
                  <c:v>362</c:v>
                </c:pt>
                <c:pt idx="115">
                  <c:v>363</c:v>
                </c:pt>
                <c:pt idx="116">
                  <c:v>364</c:v>
                </c:pt>
                <c:pt idx="117">
                  <c:v>365</c:v>
                </c:pt>
                <c:pt idx="118">
                  <c:v>366</c:v>
                </c:pt>
                <c:pt idx="119">
                  <c:v>367</c:v>
                </c:pt>
                <c:pt idx="120">
                  <c:v>368</c:v>
                </c:pt>
                <c:pt idx="121">
                  <c:v>369</c:v>
                </c:pt>
                <c:pt idx="122">
                  <c:v>370</c:v>
                </c:pt>
                <c:pt idx="123">
                  <c:v>371</c:v>
                </c:pt>
                <c:pt idx="124">
                  <c:v>372</c:v>
                </c:pt>
                <c:pt idx="125">
                  <c:v>373</c:v>
                </c:pt>
                <c:pt idx="126">
                  <c:v>374</c:v>
                </c:pt>
                <c:pt idx="127">
                  <c:v>375</c:v>
                </c:pt>
                <c:pt idx="128">
                  <c:v>376</c:v>
                </c:pt>
                <c:pt idx="129">
                  <c:v>377</c:v>
                </c:pt>
                <c:pt idx="130">
                  <c:v>378</c:v>
                </c:pt>
                <c:pt idx="131">
                  <c:v>379</c:v>
                </c:pt>
                <c:pt idx="132">
                  <c:v>380</c:v>
                </c:pt>
                <c:pt idx="133">
                  <c:v>381</c:v>
                </c:pt>
                <c:pt idx="134">
                  <c:v>382</c:v>
                </c:pt>
                <c:pt idx="135">
                  <c:v>383</c:v>
                </c:pt>
                <c:pt idx="136">
                  <c:v>384</c:v>
                </c:pt>
                <c:pt idx="137">
                  <c:v>385</c:v>
                </c:pt>
                <c:pt idx="138">
                  <c:v>386</c:v>
                </c:pt>
                <c:pt idx="139">
                  <c:v>387</c:v>
                </c:pt>
                <c:pt idx="140">
                  <c:v>388</c:v>
                </c:pt>
                <c:pt idx="141">
                  <c:v>389</c:v>
                </c:pt>
                <c:pt idx="142">
                  <c:v>390</c:v>
                </c:pt>
                <c:pt idx="143">
                  <c:v>391</c:v>
                </c:pt>
                <c:pt idx="144">
                  <c:v>392</c:v>
                </c:pt>
                <c:pt idx="145">
                  <c:v>393</c:v>
                </c:pt>
                <c:pt idx="146">
                  <c:v>394</c:v>
                </c:pt>
                <c:pt idx="147">
                  <c:v>395</c:v>
                </c:pt>
                <c:pt idx="148">
                  <c:v>396</c:v>
                </c:pt>
                <c:pt idx="149">
                  <c:v>397</c:v>
                </c:pt>
                <c:pt idx="150">
                  <c:v>398</c:v>
                </c:pt>
                <c:pt idx="151">
                  <c:v>399</c:v>
                </c:pt>
                <c:pt idx="152">
                  <c:v>400</c:v>
                </c:pt>
                <c:pt idx="153">
                  <c:v>401</c:v>
                </c:pt>
                <c:pt idx="154">
                  <c:v>402</c:v>
                </c:pt>
                <c:pt idx="155">
                  <c:v>403</c:v>
                </c:pt>
                <c:pt idx="156">
                  <c:v>404</c:v>
                </c:pt>
                <c:pt idx="157">
                  <c:v>405</c:v>
                </c:pt>
                <c:pt idx="158">
                  <c:v>406</c:v>
                </c:pt>
                <c:pt idx="159">
                  <c:v>407</c:v>
                </c:pt>
                <c:pt idx="160">
                  <c:v>408</c:v>
                </c:pt>
                <c:pt idx="161">
                  <c:v>409</c:v>
                </c:pt>
                <c:pt idx="162">
                  <c:v>410</c:v>
                </c:pt>
                <c:pt idx="163">
                  <c:v>411</c:v>
                </c:pt>
                <c:pt idx="164">
                  <c:v>412</c:v>
                </c:pt>
                <c:pt idx="165">
                  <c:v>413</c:v>
                </c:pt>
                <c:pt idx="166">
                  <c:v>414</c:v>
                </c:pt>
                <c:pt idx="167">
                  <c:v>415</c:v>
                </c:pt>
                <c:pt idx="168">
                  <c:v>416</c:v>
                </c:pt>
                <c:pt idx="169">
                  <c:v>417</c:v>
                </c:pt>
                <c:pt idx="170">
                  <c:v>418</c:v>
                </c:pt>
                <c:pt idx="171">
                  <c:v>419</c:v>
                </c:pt>
                <c:pt idx="172">
                  <c:v>420</c:v>
                </c:pt>
                <c:pt idx="173">
                  <c:v>421</c:v>
                </c:pt>
                <c:pt idx="174">
                  <c:v>422</c:v>
                </c:pt>
                <c:pt idx="175">
                  <c:v>423</c:v>
                </c:pt>
                <c:pt idx="176">
                  <c:v>424</c:v>
                </c:pt>
                <c:pt idx="177">
                  <c:v>425</c:v>
                </c:pt>
                <c:pt idx="178">
                  <c:v>426</c:v>
                </c:pt>
                <c:pt idx="179">
                  <c:v>427</c:v>
                </c:pt>
                <c:pt idx="180">
                  <c:v>428</c:v>
                </c:pt>
                <c:pt idx="181">
                  <c:v>429</c:v>
                </c:pt>
                <c:pt idx="182">
                  <c:v>430</c:v>
                </c:pt>
                <c:pt idx="183">
                  <c:v>431</c:v>
                </c:pt>
                <c:pt idx="184">
                  <c:v>432</c:v>
                </c:pt>
                <c:pt idx="185">
                  <c:v>433</c:v>
                </c:pt>
                <c:pt idx="186">
                  <c:v>434</c:v>
                </c:pt>
                <c:pt idx="187">
                  <c:v>435</c:v>
                </c:pt>
                <c:pt idx="188">
                  <c:v>436</c:v>
                </c:pt>
                <c:pt idx="189">
                  <c:v>437</c:v>
                </c:pt>
                <c:pt idx="190">
                  <c:v>438</c:v>
                </c:pt>
                <c:pt idx="191">
                  <c:v>439</c:v>
                </c:pt>
                <c:pt idx="192">
                  <c:v>440</c:v>
                </c:pt>
                <c:pt idx="193">
                  <c:v>441</c:v>
                </c:pt>
                <c:pt idx="194">
                  <c:v>442</c:v>
                </c:pt>
                <c:pt idx="195">
                  <c:v>443</c:v>
                </c:pt>
                <c:pt idx="196">
                  <c:v>444</c:v>
                </c:pt>
                <c:pt idx="197">
                  <c:v>445</c:v>
                </c:pt>
                <c:pt idx="198">
                  <c:v>446</c:v>
                </c:pt>
                <c:pt idx="199">
                  <c:v>447</c:v>
                </c:pt>
                <c:pt idx="200">
                  <c:v>448</c:v>
                </c:pt>
                <c:pt idx="201">
                  <c:v>449</c:v>
                </c:pt>
                <c:pt idx="202">
                  <c:v>450</c:v>
                </c:pt>
                <c:pt idx="203">
                  <c:v>451</c:v>
                </c:pt>
                <c:pt idx="204">
                  <c:v>452</c:v>
                </c:pt>
                <c:pt idx="205">
                  <c:v>453</c:v>
                </c:pt>
                <c:pt idx="206">
                  <c:v>454</c:v>
                </c:pt>
                <c:pt idx="207">
                  <c:v>455</c:v>
                </c:pt>
                <c:pt idx="208">
                  <c:v>456</c:v>
                </c:pt>
                <c:pt idx="209">
                  <c:v>457</c:v>
                </c:pt>
                <c:pt idx="210">
                  <c:v>458</c:v>
                </c:pt>
                <c:pt idx="211">
                  <c:v>459</c:v>
                </c:pt>
                <c:pt idx="212">
                  <c:v>460</c:v>
                </c:pt>
                <c:pt idx="213">
                  <c:v>461</c:v>
                </c:pt>
                <c:pt idx="214">
                  <c:v>462</c:v>
                </c:pt>
                <c:pt idx="215">
                  <c:v>463</c:v>
                </c:pt>
                <c:pt idx="216">
                  <c:v>464</c:v>
                </c:pt>
                <c:pt idx="217">
                  <c:v>465</c:v>
                </c:pt>
                <c:pt idx="218">
                  <c:v>466</c:v>
                </c:pt>
                <c:pt idx="219">
                  <c:v>467</c:v>
                </c:pt>
                <c:pt idx="220">
                  <c:v>468</c:v>
                </c:pt>
                <c:pt idx="221">
                  <c:v>469</c:v>
                </c:pt>
                <c:pt idx="222">
                  <c:v>470</c:v>
                </c:pt>
                <c:pt idx="223">
                  <c:v>471</c:v>
                </c:pt>
                <c:pt idx="224">
                  <c:v>472</c:v>
                </c:pt>
                <c:pt idx="225">
                  <c:v>473</c:v>
                </c:pt>
                <c:pt idx="226">
                  <c:v>474</c:v>
                </c:pt>
                <c:pt idx="227">
                  <c:v>475</c:v>
                </c:pt>
                <c:pt idx="228">
                  <c:v>476</c:v>
                </c:pt>
                <c:pt idx="229">
                  <c:v>477</c:v>
                </c:pt>
                <c:pt idx="230">
                  <c:v>478</c:v>
                </c:pt>
                <c:pt idx="231">
                  <c:v>479</c:v>
                </c:pt>
                <c:pt idx="232">
                  <c:v>480</c:v>
                </c:pt>
                <c:pt idx="233">
                  <c:v>481</c:v>
                </c:pt>
                <c:pt idx="234">
                  <c:v>482</c:v>
                </c:pt>
                <c:pt idx="235">
                  <c:v>483</c:v>
                </c:pt>
                <c:pt idx="236">
                  <c:v>484</c:v>
                </c:pt>
                <c:pt idx="237">
                  <c:v>485</c:v>
                </c:pt>
                <c:pt idx="238">
                  <c:v>486</c:v>
                </c:pt>
                <c:pt idx="239">
                  <c:v>487</c:v>
                </c:pt>
                <c:pt idx="240">
                  <c:v>488</c:v>
                </c:pt>
                <c:pt idx="241">
                  <c:v>489</c:v>
                </c:pt>
                <c:pt idx="242">
                  <c:v>490</c:v>
                </c:pt>
                <c:pt idx="243">
                  <c:v>491</c:v>
                </c:pt>
                <c:pt idx="244">
                  <c:v>492</c:v>
                </c:pt>
                <c:pt idx="245">
                  <c:v>493</c:v>
                </c:pt>
                <c:pt idx="246">
                  <c:v>494</c:v>
                </c:pt>
                <c:pt idx="247">
                  <c:v>495</c:v>
                </c:pt>
                <c:pt idx="248">
                  <c:v>496</c:v>
                </c:pt>
                <c:pt idx="249">
                  <c:v>497</c:v>
                </c:pt>
                <c:pt idx="250">
                  <c:v>498</c:v>
                </c:pt>
                <c:pt idx="251">
                  <c:v>499</c:v>
                </c:pt>
                <c:pt idx="252">
                  <c:v>500</c:v>
                </c:pt>
                <c:pt idx="253">
                  <c:v>501</c:v>
                </c:pt>
              </c:numCache>
            </c:numRef>
          </c:cat>
          <c:val>
            <c:numRef>
              <c:f>Standard!$P$250:$P$503</c:f>
              <c:numCache>
                <c:formatCode>_("$"* #,##0.0000_);_("$"* \(#,##0.0000\);_("$"* "-"??_);_(@_)</c:formatCode>
                <c:ptCount val="254"/>
                <c:pt idx="0">
                  <c:v>260.23333333333329</c:v>
                </c:pt>
                <c:pt idx="1">
                  <c:v>260.46333333333337</c:v>
                </c:pt>
                <c:pt idx="2">
                  <c:v>260.11333333333334</c:v>
                </c:pt>
                <c:pt idx="3">
                  <c:v>261.89999999999998</c:v>
                </c:pt>
                <c:pt idx="4">
                  <c:v>263.20999999999998</c:v>
                </c:pt>
                <c:pt idx="5">
                  <c:v>262.88</c:v>
                </c:pt>
                <c:pt idx="6">
                  <c:v>262.83333333333331</c:v>
                </c:pt>
                <c:pt idx="7">
                  <c:v>262.86333333333323</c:v>
                </c:pt>
                <c:pt idx="8">
                  <c:v>262.14999999999998</c:v>
                </c:pt>
                <c:pt idx="9">
                  <c:v>261.11999999999995</c:v>
                </c:pt>
                <c:pt idx="10">
                  <c:v>261.08000000000004</c:v>
                </c:pt>
                <c:pt idx="11">
                  <c:v>261.25666666666666</c:v>
                </c:pt>
                <c:pt idx="12">
                  <c:v>260.93333333333334</c:v>
                </c:pt>
                <c:pt idx="13">
                  <c:v>261.0866666666667</c:v>
                </c:pt>
                <c:pt idx="14">
                  <c:v>263.17333333333335</c:v>
                </c:pt>
                <c:pt idx="15">
                  <c:v>265.48333333333335</c:v>
                </c:pt>
                <c:pt idx="16">
                  <c:v>267.86666666666667</c:v>
                </c:pt>
                <c:pt idx="17">
                  <c:v>268.71999999999997</c:v>
                </c:pt>
                <c:pt idx="18">
                  <c:v>270.40000000000009</c:v>
                </c:pt>
                <c:pt idx="19">
                  <c:v>270.26333333333338</c:v>
                </c:pt>
                <c:pt idx="20">
                  <c:v>272.0266666666667</c:v>
                </c:pt>
                <c:pt idx="21">
                  <c:v>275.16333333333341</c:v>
                </c:pt>
                <c:pt idx="22">
                  <c:v>277.39333333333332</c:v>
                </c:pt>
                <c:pt idx="23">
                  <c:v>277.75333333333327</c:v>
                </c:pt>
                <c:pt idx="24">
                  <c:v>276.6033333333333</c:v>
                </c:pt>
                <c:pt idx="25">
                  <c:v>276.40333333333336</c:v>
                </c:pt>
                <c:pt idx="26">
                  <c:v>279.16999999999996</c:v>
                </c:pt>
                <c:pt idx="27">
                  <c:v>279.91999999999996</c:v>
                </c:pt>
                <c:pt idx="28">
                  <c:v>281.27333333333331</c:v>
                </c:pt>
                <c:pt idx="29">
                  <c:v>281.30999999999995</c:v>
                </c:pt>
                <c:pt idx="30">
                  <c:v>283.79000000000002</c:v>
                </c:pt>
                <c:pt idx="31">
                  <c:v>282.20666666666671</c:v>
                </c:pt>
                <c:pt idx="32">
                  <c:v>281.20333333333332</c:v>
                </c:pt>
                <c:pt idx="33">
                  <c:v>280.74333333333334</c:v>
                </c:pt>
                <c:pt idx="34">
                  <c:v>279.60666666666663</c:v>
                </c:pt>
                <c:pt idx="35">
                  <c:v>279.67666666666662</c:v>
                </c:pt>
                <c:pt idx="36">
                  <c:v>283.74666666666667</c:v>
                </c:pt>
                <c:pt idx="37">
                  <c:v>288.37666666666667</c:v>
                </c:pt>
                <c:pt idx="38">
                  <c:v>287.90666666666664</c:v>
                </c:pt>
                <c:pt idx="39">
                  <c:v>285.39666666666665</c:v>
                </c:pt>
                <c:pt idx="40">
                  <c:v>289.64</c:v>
                </c:pt>
                <c:pt idx="41">
                  <c:v>290.62</c:v>
                </c:pt>
                <c:pt idx="42">
                  <c:v>288.65666666666664</c:v>
                </c:pt>
                <c:pt idx="43">
                  <c:v>287.95666666666671</c:v>
                </c:pt>
                <c:pt idx="44">
                  <c:v>288.75333333333333</c:v>
                </c:pt>
                <c:pt idx="45">
                  <c:v>285.15333333333331</c:v>
                </c:pt>
                <c:pt idx="46">
                  <c:v>278.97666666666669</c:v>
                </c:pt>
                <c:pt idx="47">
                  <c:v>277.86333333333334</c:v>
                </c:pt>
                <c:pt idx="48">
                  <c:v>277.97666666666669</c:v>
                </c:pt>
                <c:pt idx="49">
                  <c:v>279.36</c:v>
                </c:pt>
                <c:pt idx="50">
                  <c:v>283.8366666666667</c:v>
                </c:pt>
                <c:pt idx="51">
                  <c:v>278.26333333333332</c:v>
                </c:pt>
                <c:pt idx="52">
                  <c:v>276.31666666666672</c:v>
                </c:pt>
                <c:pt idx="53">
                  <c:v>274.41666666666663</c:v>
                </c:pt>
                <c:pt idx="54">
                  <c:v>274.5266666666667</c:v>
                </c:pt>
                <c:pt idx="55">
                  <c:v>275.52333333333331</c:v>
                </c:pt>
                <c:pt idx="56">
                  <c:v>275.74666666666667</c:v>
                </c:pt>
                <c:pt idx="57">
                  <c:v>275.71333333333337</c:v>
                </c:pt>
                <c:pt idx="58">
                  <c:v>276.13666666666666</c:v>
                </c:pt>
                <c:pt idx="59">
                  <c:v>277.66999999999996</c:v>
                </c:pt>
                <c:pt idx="60">
                  <c:v>278.83666666666664</c:v>
                </c:pt>
                <c:pt idx="61">
                  <c:v>278.89999999999998</c:v>
                </c:pt>
                <c:pt idx="62">
                  <c:v>278.44333333333333</c:v>
                </c:pt>
                <c:pt idx="63">
                  <c:v>278.34666666666664</c:v>
                </c:pt>
                <c:pt idx="64">
                  <c:v>278.44333333333333</c:v>
                </c:pt>
                <c:pt idx="65">
                  <c:v>275.45333333333326</c:v>
                </c:pt>
                <c:pt idx="66">
                  <c:v>274.26</c:v>
                </c:pt>
                <c:pt idx="67">
                  <c:v>274.09333333333331</c:v>
                </c:pt>
                <c:pt idx="68">
                  <c:v>275.30666666666673</c:v>
                </c:pt>
                <c:pt idx="69">
                  <c:v>277.05666666666667</c:v>
                </c:pt>
                <c:pt idx="70">
                  <c:v>279.33333333333331</c:v>
                </c:pt>
                <c:pt idx="71">
                  <c:v>277.88</c:v>
                </c:pt>
                <c:pt idx="72">
                  <c:v>274.56333333333328</c:v>
                </c:pt>
                <c:pt idx="73">
                  <c:v>273.82000000000005</c:v>
                </c:pt>
                <c:pt idx="74">
                  <c:v>273.88333333333333</c:v>
                </c:pt>
                <c:pt idx="75">
                  <c:v>273.66666666666663</c:v>
                </c:pt>
                <c:pt idx="76">
                  <c:v>273.11333333333334</c:v>
                </c:pt>
                <c:pt idx="77">
                  <c:v>273.7833333333333</c:v>
                </c:pt>
                <c:pt idx="78">
                  <c:v>266.19333333333338</c:v>
                </c:pt>
                <c:pt idx="79">
                  <c:v>263.89999999999998</c:v>
                </c:pt>
                <c:pt idx="80">
                  <c:v>265.23999999999995</c:v>
                </c:pt>
                <c:pt idx="81">
                  <c:v>264.78999999999996</c:v>
                </c:pt>
                <c:pt idx="82">
                  <c:v>265.7833333333333</c:v>
                </c:pt>
                <c:pt idx="83">
                  <c:v>266.23999999999995</c:v>
                </c:pt>
                <c:pt idx="84">
                  <c:v>267.77999999999997</c:v>
                </c:pt>
                <c:pt idx="85">
                  <c:v>270.90999999999997</c:v>
                </c:pt>
                <c:pt idx="86">
                  <c:v>271.52</c:v>
                </c:pt>
                <c:pt idx="87">
                  <c:v>270.13666666666666</c:v>
                </c:pt>
                <c:pt idx="88">
                  <c:v>269.40333333333331</c:v>
                </c:pt>
                <c:pt idx="89">
                  <c:v>268.14333333333332</c:v>
                </c:pt>
                <c:pt idx="90">
                  <c:v>266.12</c:v>
                </c:pt>
                <c:pt idx="91">
                  <c:v>266.6033333333333</c:v>
                </c:pt>
                <c:pt idx="92">
                  <c:v>267.46666666666658</c:v>
                </c:pt>
                <c:pt idx="93">
                  <c:v>267.54666666666662</c:v>
                </c:pt>
                <c:pt idx="94">
                  <c:v>266.8866666666666</c:v>
                </c:pt>
                <c:pt idx="95">
                  <c:v>267.03666666666663</c:v>
                </c:pt>
                <c:pt idx="96">
                  <c:v>266.46333333333325</c:v>
                </c:pt>
                <c:pt idx="97">
                  <c:v>265.61</c:v>
                </c:pt>
                <c:pt idx="98">
                  <c:v>265.65333333333336</c:v>
                </c:pt>
                <c:pt idx="99">
                  <c:v>264.59666666666669</c:v>
                </c:pt>
                <c:pt idx="100">
                  <c:v>264.59666666666669</c:v>
                </c:pt>
                <c:pt idx="101">
                  <c:v>267.79999999999995</c:v>
                </c:pt>
                <c:pt idx="102">
                  <c:v>271.88</c:v>
                </c:pt>
                <c:pt idx="103">
                  <c:v>273.12</c:v>
                </c:pt>
                <c:pt idx="104">
                  <c:v>274.36333333333329</c:v>
                </c:pt>
                <c:pt idx="105">
                  <c:v>273.7566666666666</c:v>
                </c:pt>
                <c:pt idx="106">
                  <c:v>274.12333333333328</c:v>
                </c:pt>
                <c:pt idx="107">
                  <c:v>274.04999999999995</c:v>
                </c:pt>
                <c:pt idx="108">
                  <c:v>272.47666666666657</c:v>
                </c:pt>
                <c:pt idx="109">
                  <c:v>270.55333333333334</c:v>
                </c:pt>
                <c:pt idx="110">
                  <c:v>270.53666666666663</c:v>
                </c:pt>
                <c:pt idx="111">
                  <c:v>269.52999999999997</c:v>
                </c:pt>
                <c:pt idx="112">
                  <c:v>267.45666666666659</c:v>
                </c:pt>
                <c:pt idx="113">
                  <c:v>267.24666666666667</c:v>
                </c:pt>
                <c:pt idx="114">
                  <c:v>267.7</c:v>
                </c:pt>
                <c:pt idx="115">
                  <c:v>268.85666666666663</c:v>
                </c:pt>
                <c:pt idx="116">
                  <c:v>268.31666666666666</c:v>
                </c:pt>
                <c:pt idx="117">
                  <c:v>269.17666666666668</c:v>
                </c:pt>
                <c:pt idx="118">
                  <c:v>270.79333333333329</c:v>
                </c:pt>
                <c:pt idx="119">
                  <c:v>271.3</c:v>
                </c:pt>
                <c:pt idx="120">
                  <c:v>274.61333333333334</c:v>
                </c:pt>
                <c:pt idx="121">
                  <c:v>275.57666666666665</c:v>
                </c:pt>
                <c:pt idx="122">
                  <c:v>275.83999999999997</c:v>
                </c:pt>
                <c:pt idx="123">
                  <c:v>277.37333333333328</c:v>
                </c:pt>
                <c:pt idx="124">
                  <c:v>277.48999999999995</c:v>
                </c:pt>
                <c:pt idx="125">
                  <c:v>275.73</c:v>
                </c:pt>
                <c:pt idx="126">
                  <c:v>275.95666666666665</c:v>
                </c:pt>
                <c:pt idx="127">
                  <c:v>274.5</c:v>
                </c:pt>
                <c:pt idx="128">
                  <c:v>273.12333333333333</c:v>
                </c:pt>
                <c:pt idx="129">
                  <c:v>272.78000000000003</c:v>
                </c:pt>
                <c:pt idx="130">
                  <c:v>272.56</c:v>
                </c:pt>
                <c:pt idx="131">
                  <c:v>272</c:v>
                </c:pt>
                <c:pt idx="132">
                  <c:v>272.16000000000003</c:v>
                </c:pt>
                <c:pt idx="133">
                  <c:v>273.82333333333332</c:v>
                </c:pt>
                <c:pt idx="134">
                  <c:v>274.01666666666671</c:v>
                </c:pt>
                <c:pt idx="135">
                  <c:v>273.29000000000002</c:v>
                </c:pt>
                <c:pt idx="136">
                  <c:v>273.99333333333334</c:v>
                </c:pt>
                <c:pt idx="137">
                  <c:v>273.37333333333333</c:v>
                </c:pt>
                <c:pt idx="138">
                  <c:v>272.53333333333325</c:v>
                </c:pt>
                <c:pt idx="139">
                  <c:v>272.22333333333324</c:v>
                </c:pt>
                <c:pt idx="140">
                  <c:v>272.93999999999994</c:v>
                </c:pt>
                <c:pt idx="141">
                  <c:v>272.73999999999995</c:v>
                </c:pt>
                <c:pt idx="142">
                  <c:v>276.10333333333335</c:v>
                </c:pt>
                <c:pt idx="143">
                  <c:v>277.78666666666663</c:v>
                </c:pt>
                <c:pt idx="144">
                  <c:v>277.12666666666667</c:v>
                </c:pt>
                <c:pt idx="145">
                  <c:v>278.48666666666668</c:v>
                </c:pt>
                <c:pt idx="146">
                  <c:v>279.1966666666666</c:v>
                </c:pt>
                <c:pt idx="147">
                  <c:v>278.63</c:v>
                </c:pt>
                <c:pt idx="148">
                  <c:v>280.26333333333338</c:v>
                </c:pt>
                <c:pt idx="149">
                  <c:v>280.04666666666662</c:v>
                </c:pt>
                <c:pt idx="150">
                  <c:v>279.35666666666668</c:v>
                </c:pt>
                <c:pt idx="151">
                  <c:v>278.12000000000006</c:v>
                </c:pt>
                <c:pt idx="152">
                  <c:v>275.83333333333337</c:v>
                </c:pt>
                <c:pt idx="153">
                  <c:v>278.06333333333333</c:v>
                </c:pt>
                <c:pt idx="154">
                  <c:v>281.19000000000005</c:v>
                </c:pt>
                <c:pt idx="155">
                  <c:v>280.27000000000004</c:v>
                </c:pt>
                <c:pt idx="156">
                  <c:v>279.12333333333339</c:v>
                </c:pt>
                <c:pt idx="157">
                  <c:v>278.64666666666676</c:v>
                </c:pt>
                <c:pt idx="158">
                  <c:v>279.09333333333336</c:v>
                </c:pt>
                <c:pt idx="159">
                  <c:v>278.52333333333331</c:v>
                </c:pt>
                <c:pt idx="160">
                  <c:v>279.01666666666665</c:v>
                </c:pt>
                <c:pt idx="161">
                  <c:v>279.41000000000003</c:v>
                </c:pt>
                <c:pt idx="162">
                  <c:v>280.54666666666668</c:v>
                </c:pt>
                <c:pt idx="163">
                  <c:v>282.11</c:v>
                </c:pt>
                <c:pt idx="164">
                  <c:v>282.07000000000005</c:v>
                </c:pt>
                <c:pt idx="165">
                  <c:v>281.94666666666672</c:v>
                </c:pt>
                <c:pt idx="166">
                  <c:v>281.32666666666671</c:v>
                </c:pt>
                <c:pt idx="167">
                  <c:v>280.98333333333335</c:v>
                </c:pt>
                <c:pt idx="168">
                  <c:v>281.56666666666672</c:v>
                </c:pt>
                <c:pt idx="169">
                  <c:v>280.88000000000005</c:v>
                </c:pt>
                <c:pt idx="170">
                  <c:v>281.61666666666673</c:v>
                </c:pt>
                <c:pt idx="171">
                  <c:v>281.29000000000002</c:v>
                </c:pt>
                <c:pt idx="172">
                  <c:v>281.48666666666668</c:v>
                </c:pt>
                <c:pt idx="173">
                  <c:v>283.38333333333333</c:v>
                </c:pt>
                <c:pt idx="174">
                  <c:v>283.32666666666671</c:v>
                </c:pt>
                <c:pt idx="175">
                  <c:v>283.20333333333332</c:v>
                </c:pt>
                <c:pt idx="176">
                  <c:v>284.23</c:v>
                </c:pt>
                <c:pt idx="177">
                  <c:v>287.85666666666668</c:v>
                </c:pt>
                <c:pt idx="178">
                  <c:v>288.57</c:v>
                </c:pt>
                <c:pt idx="179">
                  <c:v>290.78000000000003</c:v>
                </c:pt>
                <c:pt idx="180">
                  <c:v>288.33333333333331</c:v>
                </c:pt>
                <c:pt idx="181">
                  <c:v>288.32666666666665</c:v>
                </c:pt>
                <c:pt idx="182">
                  <c:v>287.06666666666666</c:v>
                </c:pt>
                <c:pt idx="183">
                  <c:v>286.58</c:v>
                </c:pt>
                <c:pt idx="184">
                  <c:v>286.3</c:v>
                </c:pt>
                <c:pt idx="185">
                  <c:v>286.11666666666667</c:v>
                </c:pt>
                <c:pt idx="186">
                  <c:v>285.65999999999997</c:v>
                </c:pt>
                <c:pt idx="187">
                  <c:v>285.75333333333333</c:v>
                </c:pt>
                <c:pt idx="188">
                  <c:v>285.7766666666667</c:v>
                </c:pt>
                <c:pt idx="189">
                  <c:v>286.33</c:v>
                </c:pt>
                <c:pt idx="190">
                  <c:v>285.8533333333333</c:v>
                </c:pt>
                <c:pt idx="191">
                  <c:v>285.24666666666667</c:v>
                </c:pt>
                <c:pt idx="192">
                  <c:v>286.15666666666669</c:v>
                </c:pt>
                <c:pt idx="193">
                  <c:v>286.40333333333331</c:v>
                </c:pt>
                <c:pt idx="194">
                  <c:v>290.07333333333332</c:v>
                </c:pt>
                <c:pt idx="195">
                  <c:v>290.77333333333337</c:v>
                </c:pt>
                <c:pt idx="196">
                  <c:v>290.28333333333336</c:v>
                </c:pt>
                <c:pt idx="197">
                  <c:v>290.19666666666666</c:v>
                </c:pt>
                <c:pt idx="198">
                  <c:v>289.10666666666668</c:v>
                </c:pt>
                <c:pt idx="199">
                  <c:v>288.85000000000002</c:v>
                </c:pt>
                <c:pt idx="200">
                  <c:v>288.86</c:v>
                </c:pt>
                <c:pt idx="201">
                  <c:v>289.19</c:v>
                </c:pt>
                <c:pt idx="202">
                  <c:v>288.79333333333335</c:v>
                </c:pt>
                <c:pt idx="203">
                  <c:v>288.09333333333336</c:v>
                </c:pt>
                <c:pt idx="204">
                  <c:v>288.48333333333335</c:v>
                </c:pt>
                <c:pt idx="205">
                  <c:v>288.8966666666667</c:v>
                </c:pt>
                <c:pt idx="206">
                  <c:v>289.34999999999997</c:v>
                </c:pt>
                <c:pt idx="207">
                  <c:v>289.21333333333331</c:v>
                </c:pt>
                <c:pt idx="208">
                  <c:v>291.21333333333331</c:v>
                </c:pt>
                <c:pt idx="209">
                  <c:v>294.10666666666663</c:v>
                </c:pt>
                <c:pt idx="210">
                  <c:v>295.33666666666664</c:v>
                </c:pt>
                <c:pt idx="211">
                  <c:v>294.83333333333331</c:v>
                </c:pt>
                <c:pt idx="212">
                  <c:v>296.7833333333333</c:v>
                </c:pt>
                <c:pt idx="213">
                  <c:v>296.79999999999995</c:v>
                </c:pt>
                <c:pt idx="214">
                  <c:v>292.92333333333335</c:v>
                </c:pt>
                <c:pt idx="215">
                  <c:v>291.60666666666668</c:v>
                </c:pt>
                <c:pt idx="216">
                  <c:v>289.37666666666667</c:v>
                </c:pt>
                <c:pt idx="217">
                  <c:v>290.06333333333339</c:v>
                </c:pt>
                <c:pt idx="218">
                  <c:v>287.36666666666667</c:v>
                </c:pt>
                <c:pt idx="219">
                  <c:v>281.41999999999996</c:v>
                </c:pt>
                <c:pt idx="220">
                  <c:v>281.44333333333338</c:v>
                </c:pt>
                <c:pt idx="221">
                  <c:v>282.54999999999995</c:v>
                </c:pt>
                <c:pt idx="222">
                  <c:v>283.82333333333338</c:v>
                </c:pt>
                <c:pt idx="223">
                  <c:v>284.75333333333333</c:v>
                </c:pt>
                <c:pt idx="224">
                  <c:v>284.28999999999996</c:v>
                </c:pt>
                <c:pt idx="225">
                  <c:v>282.76333333333332</c:v>
                </c:pt>
                <c:pt idx="226">
                  <c:v>280.73</c:v>
                </c:pt>
                <c:pt idx="227">
                  <c:v>278.61333333333334</c:v>
                </c:pt>
                <c:pt idx="228">
                  <c:v>288.06333333333328</c:v>
                </c:pt>
                <c:pt idx="229">
                  <c:v>288.05666666666662</c:v>
                </c:pt>
                <c:pt idx="230">
                  <c:v>287.16666666666663</c:v>
                </c:pt>
                <c:pt idx="231">
                  <c:v>285.47666666666657</c:v>
                </c:pt>
                <c:pt idx="232">
                  <c:v>283.18333333333328</c:v>
                </c:pt>
                <c:pt idx="233">
                  <c:v>279.11333333333329</c:v>
                </c:pt>
                <c:pt idx="234">
                  <c:v>280.96333333333331</c:v>
                </c:pt>
                <c:pt idx="235">
                  <c:v>281.19333333333333</c:v>
                </c:pt>
                <c:pt idx="236">
                  <c:v>279.69</c:v>
                </c:pt>
                <c:pt idx="237">
                  <c:v>280.58333333333331</c:v>
                </c:pt>
                <c:pt idx="238">
                  <c:v>280.87333333333333</c:v>
                </c:pt>
                <c:pt idx="239">
                  <c:v>280.3533333333333</c:v>
                </c:pt>
                <c:pt idx="240">
                  <c:v>279.15999999999997</c:v>
                </c:pt>
                <c:pt idx="241">
                  <c:v>277.13333333333338</c:v>
                </c:pt>
                <c:pt idx="242">
                  <c:v>276.37</c:v>
                </c:pt>
                <c:pt idx="243">
                  <c:v>276.46999999999997</c:v>
                </c:pt>
                <c:pt idx="244">
                  <c:v>277.95999999999998</c:v>
                </c:pt>
                <c:pt idx="245">
                  <c:v>284.5066666666666</c:v>
                </c:pt>
                <c:pt idx="246">
                  <c:v>281.56333333333333</c:v>
                </c:pt>
                <c:pt idx="247">
                  <c:v>281.83666666666664</c:v>
                </c:pt>
                <c:pt idx="248">
                  <c:v>279.79666666666662</c:v>
                </c:pt>
                <c:pt idx="249">
                  <c:v>282.4466666666666</c:v>
                </c:pt>
                <c:pt idx="250">
                  <c:v>282.46666666666658</c:v>
                </c:pt>
                <c:pt idx="251">
                  <c:v>282.89666666666665</c:v>
                </c:pt>
                <c:pt idx="252">
                  <c:v>282.86999999999989</c:v>
                </c:pt>
                <c:pt idx="253">
                  <c:v>281.27666666666664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AA-4B11-87C2-D8E2AA44A415}"/>
            </c:ext>
          </c:extLst>
        </c:ser>
        <c:ser>
          <c:idx val="4"/>
          <c:order val="1"/>
          <c:tx>
            <c:strRef>
              <c:f>Standard!$O$1</c:f>
              <c:strCache>
                <c:ptCount val="1"/>
                <c:pt idx="0">
                  <c:v> R1 </c:v>
                </c:pt>
              </c:strCache>
            </c:strRef>
          </c:tx>
          <c:spPr>
            <a:ln w="158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248</c:v>
                </c:pt>
                <c:pt idx="1">
                  <c:v>249</c:v>
                </c:pt>
                <c:pt idx="2">
                  <c:v>250</c:v>
                </c:pt>
                <c:pt idx="3">
                  <c:v>251</c:v>
                </c:pt>
                <c:pt idx="4">
                  <c:v>252</c:v>
                </c:pt>
                <c:pt idx="5">
                  <c:v>253</c:v>
                </c:pt>
                <c:pt idx="6">
                  <c:v>254</c:v>
                </c:pt>
                <c:pt idx="7">
                  <c:v>255</c:v>
                </c:pt>
                <c:pt idx="8">
                  <c:v>256</c:v>
                </c:pt>
                <c:pt idx="9">
                  <c:v>257</c:v>
                </c:pt>
                <c:pt idx="10">
                  <c:v>258</c:v>
                </c:pt>
                <c:pt idx="11">
                  <c:v>259</c:v>
                </c:pt>
                <c:pt idx="12">
                  <c:v>260</c:v>
                </c:pt>
                <c:pt idx="13">
                  <c:v>261</c:v>
                </c:pt>
                <c:pt idx="14">
                  <c:v>262</c:v>
                </c:pt>
                <c:pt idx="15">
                  <c:v>263</c:v>
                </c:pt>
                <c:pt idx="16">
                  <c:v>264</c:v>
                </c:pt>
                <c:pt idx="17">
                  <c:v>265</c:v>
                </c:pt>
                <c:pt idx="18">
                  <c:v>266</c:v>
                </c:pt>
                <c:pt idx="19">
                  <c:v>267</c:v>
                </c:pt>
                <c:pt idx="20">
                  <c:v>268</c:v>
                </c:pt>
                <c:pt idx="21">
                  <c:v>269</c:v>
                </c:pt>
                <c:pt idx="22">
                  <c:v>270</c:v>
                </c:pt>
                <c:pt idx="23">
                  <c:v>271</c:v>
                </c:pt>
                <c:pt idx="24">
                  <c:v>272</c:v>
                </c:pt>
                <c:pt idx="25">
                  <c:v>273</c:v>
                </c:pt>
                <c:pt idx="26">
                  <c:v>274</c:v>
                </c:pt>
                <c:pt idx="27">
                  <c:v>275</c:v>
                </c:pt>
                <c:pt idx="28">
                  <c:v>276</c:v>
                </c:pt>
                <c:pt idx="29">
                  <c:v>277</c:v>
                </c:pt>
                <c:pt idx="30">
                  <c:v>278</c:v>
                </c:pt>
                <c:pt idx="31">
                  <c:v>279</c:v>
                </c:pt>
                <c:pt idx="32">
                  <c:v>280</c:v>
                </c:pt>
                <c:pt idx="33">
                  <c:v>281</c:v>
                </c:pt>
                <c:pt idx="34">
                  <c:v>282</c:v>
                </c:pt>
                <c:pt idx="35">
                  <c:v>283</c:v>
                </c:pt>
                <c:pt idx="36">
                  <c:v>284</c:v>
                </c:pt>
                <c:pt idx="37">
                  <c:v>285</c:v>
                </c:pt>
                <c:pt idx="38">
                  <c:v>286</c:v>
                </c:pt>
                <c:pt idx="39">
                  <c:v>287</c:v>
                </c:pt>
                <c:pt idx="40">
                  <c:v>288</c:v>
                </c:pt>
                <c:pt idx="41">
                  <c:v>289</c:v>
                </c:pt>
                <c:pt idx="42">
                  <c:v>290</c:v>
                </c:pt>
                <c:pt idx="43">
                  <c:v>291</c:v>
                </c:pt>
                <c:pt idx="44">
                  <c:v>292</c:v>
                </c:pt>
                <c:pt idx="45">
                  <c:v>293</c:v>
                </c:pt>
                <c:pt idx="46">
                  <c:v>294</c:v>
                </c:pt>
                <c:pt idx="47">
                  <c:v>295</c:v>
                </c:pt>
                <c:pt idx="48">
                  <c:v>296</c:v>
                </c:pt>
                <c:pt idx="49">
                  <c:v>297</c:v>
                </c:pt>
                <c:pt idx="50">
                  <c:v>298</c:v>
                </c:pt>
                <c:pt idx="51">
                  <c:v>299</c:v>
                </c:pt>
                <c:pt idx="52">
                  <c:v>300</c:v>
                </c:pt>
                <c:pt idx="53">
                  <c:v>301</c:v>
                </c:pt>
                <c:pt idx="54">
                  <c:v>302</c:v>
                </c:pt>
                <c:pt idx="55">
                  <c:v>303</c:v>
                </c:pt>
                <c:pt idx="56">
                  <c:v>304</c:v>
                </c:pt>
                <c:pt idx="57">
                  <c:v>305</c:v>
                </c:pt>
                <c:pt idx="58">
                  <c:v>306</c:v>
                </c:pt>
                <c:pt idx="59">
                  <c:v>307</c:v>
                </c:pt>
                <c:pt idx="60">
                  <c:v>308</c:v>
                </c:pt>
                <c:pt idx="61">
                  <c:v>309</c:v>
                </c:pt>
                <c:pt idx="62">
                  <c:v>310</c:v>
                </c:pt>
                <c:pt idx="63">
                  <c:v>311</c:v>
                </c:pt>
                <c:pt idx="64">
                  <c:v>312</c:v>
                </c:pt>
                <c:pt idx="65">
                  <c:v>313</c:v>
                </c:pt>
                <c:pt idx="66">
                  <c:v>314</c:v>
                </c:pt>
                <c:pt idx="67">
                  <c:v>315</c:v>
                </c:pt>
                <c:pt idx="68">
                  <c:v>316</c:v>
                </c:pt>
                <c:pt idx="69">
                  <c:v>317</c:v>
                </c:pt>
                <c:pt idx="70">
                  <c:v>318</c:v>
                </c:pt>
                <c:pt idx="71">
                  <c:v>319</c:v>
                </c:pt>
                <c:pt idx="72">
                  <c:v>320</c:v>
                </c:pt>
                <c:pt idx="73">
                  <c:v>321</c:v>
                </c:pt>
                <c:pt idx="74">
                  <c:v>322</c:v>
                </c:pt>
                <c:pt idx="75">
                  <c:v>323</c:v>
                </c:pt>
                <c:pt idx="76">
                  <c:v>324</c:v>
                </c:pt>
                <c:pt idx="77">
                  <c:v>325</c:v>
                </c:pt>
                <c:pt idx="78">
                  <c:v>326</c:v>
                </c:pt>
                <c:pt idx="79">
                  <c:v>327</c:v>
                </c:pt>
                <c:pt idx="80">
                  <c:v>328</c:v>
                </c:pt>
                <c:pt idx="81">
                  <c:v>329</c:v>
                </c:pt>
                <c:pt idx="82">
                  <c:v>330</c:v>
                </c:pt>
                <c:pt idx="83">
                  <c:v>331</c:v>
                </c:pt>
                <c:pt idx="84">
                  <c:v>332</c:v>
                </c:pt>
                <c:pt idx="85">
                  <c:v>333</c:v>
                </c:pt>
                <c:pt idx="86">
                  <c:v>334</c:v>
                </c:pt>
                <c:pt idx="87">
                  <c:v>335</c:v>
                </c:pt>
                <c:pt idx="88">
                  <c:v>336</c:v>
                </c:pt>
                <c:pt idx="89">
                  <c:v>337</c:v>
                </c:pt>
                <c:pt idx="90">
                  <c:v>338</c:v>
                </c:pt>
                <c:pt idx="91">
                  <c:v>339</c:v>
                </c:pt>
                <c:pt idx="92">
                  <c:v>340</c:v>
                </c:pt>
                <c:pt idx="93">
                  <c:v>341</c:v>
                </c:pt>
                <c:pt idx="94">
                  <c:v>342</c:v>
                </c:pt>
                <c:pt idx="95">
                  <c:v>343</c:v>
                </c:pt>
                <c:pt idx="96">
                  <c:v>344</c:v>
                </c:pt>
                <c:pt idx="97">
                  <c:v>345</c:v>
                </c:pt>
                <c:pt idx="98">
                  <c:v>346</c:v>
                </c:pt>
                <c:pt idx="99">
                  <c:v>347</c:v>
                </c:pt>
                <c:pt idx="100">
                  <c:v>348</c:v>
                </c:pt>
                <c:pt idx="101">
                  <c:v>349</c:v>
                </c:pt>
                <c:pt idx="102">
                  <c:v>350</c:v>
                </c:pt>
                <c:pt idx="103">
                  <c:v>351</c:v>
                </c:pt>
                <c:pt idx="104">
                  <c:v>352</c:v>
                </c:pt>
                <c:pt idx="105">
                  <c:v>353</c:v>
                </c:pt>
                <c:pt idx="106">
                  <c:v>354</c:v>
                </c:pt>
                <c:pt idx="107">
                  <c:v>355</c:v>
                </c:pt>
                <c:pt idx="108">
                  <c:v>356</c:v>
                </c:pt>
                <c:pt idx="109">
                  <c:v>357</c:v>
                </c:pt>
                <c:pt idx="110">
                  <c:v>358</c:v>
                </c:pt>
                <c:pt idx="111">
                  <c:v>359</c:v>
                </c:pt>
                <c:pt idx="112">
                  <c:v>360</c:v>
                </c:pt>
                <c:pt idx="113">
                  <c:v>361</c:v>
                </c:pt>
                <c:pt idx="114">
                  <c:v>362</c:v>
                </c:pt>
                <c:pt idx="115">
                  <c:v>363</c:v>
                </c:pt>
                <c:pt idx="116">
                  <c:v>364</c:v>
                </c:pt>
                <c:pt idx="117">
                  <c:v>365</c:v>
                </c:pt>
                <c:pt idx="118">
                  <c:v>366</c:v>
                </c:pt>
                <c:pt idx="119">
                  <c:v>367</c:v>
                </c:pt>
                <c:pt idx="120">
                  <c:v>368</c:v>
                </c:pt>
                <c:pt idx="121">
                  <c:v>369</c:v>
                </c:pt>
                <c:pt idx="122">
                  <c:v>370</c:v>
                </c:pt>
                <c:pt idx="123">
                  <c:v>371</c:v>
                </c:pt>
                <c:pt idx="124">
                  <c:v>372</c:v>
                </c:pt>
                <c:pt idx="125">
                  <c:v>373</c:v>
                </c:pt>
                <c:pt idx="126">
                  <c:v>374</c:v>
                </c:pt>
                <c:pt idx="127">
                  <c:v>375</c:v>
                </c:pt>
                <c:pt idx="128">
                  <c:v>376</c:v>
                </c:pt>
                <c:pt idx="129">
                  <c:v>377</c:v>
                </c:pt>
                <c:pt idx="130">
                  <c:v>378</c:v>
                </c:pt>
                <c:pt idx="131">
                  <c:v>379</c:v>
                </c:pt>
                <c:pt idx="132">
                  <c:v>380</c:v>
                </c:pt>
                <c:pt idx="133">
                  <c:v>381</c:v>
                </c:pt>
                <c:pt idx="134">
                  <c:v>382</c:v>
                </c:pt>
                <c:pt idx="135">
                  <c:v>383</c:v>
                </c:pt>
                <c:pt idx="136">
                  <c:v>384</c:v>
                </c:pt>
                <c:pt idx="137">
                  <c:v>385</c:v>
                </c:pt>
                <c:pt idx="138">
                  <c:v>386</c:v>
                </c:pt>
                <c:pt idx="139">
                  <c:v>387</c:v>
                </c:pt>
                <c:pt idx="140">
                  <c:v>388</c:v>
                </c:pt>
                <c:pt idx="141">
                  <c:v>389</c:v>
                </c:pt>
                <c:pt idx="142">
                  <c:v>390</c:v>
                </c:pt>
                <c:pt idx="143">
                  <c:v>391</c:v>
                </c:pt>
                <c:pt idx="144">
                  <c:v>392</c:v>
                </c:pt>
                <c:pt idx="145">
                  <c:v>393</c:v>
                </c:pt>
                <c:pt idx="146">
                  <c:v>394</c:v>
                </c:pt>
                <c:pt idx="147">
                  <c:v>395</c:v>
                </c:pt>
                <c:pt idx="148">
                  <c:v>396</c:v>
                </c:pt>
                <c:pt idx="149">
                  <c:v>397</c:v>
                </c:pt>
                <c:pt idx="150">
                  <c:v>398</c:v>
                </c:pt>
                <c:pt idx="151">
                  <c:v>399</c:v>
                </c:pt>
                <c:pt idx="152">
                  <c:v>400</c:v>
                </c:pt>
                <c:pt idx="153">
                  <c:v>401</c:v>
                </c:pt>
                <c:pt idx="154">
                  <c:v>402</c:v>
                </c:pt>
                <c:pt idx="155">
                  <c:v>403</c:v>
                </c:pt>
                <c:pt idx="156">
                  <c:v>404</c:v>
                </c:pt>
                <c:pt idx="157">
                  <c:v>405</c:v>
                </c:pt>
                <c:pt idx="158">
                  <c:v>406</c:v>
                </c:pt>
                <c:pt idx="159">
                  <c:v>407</c:v>
                </c:pt>
                <c:pt idx="160">
                  <c:v>408</c:v>
                </c:pt>
                <c:pt idx="161">
                  <c:v>409</c:v>
                </c:pt>
                <c:pt idx="162">
                  <c:v>410</c:v>
                </c:pt>
                <c:pt idx="163">
                  <c:v>411</c:v>
                </c:pt>
                <c:pt idx="164">
                  <c:v>412</c:v>
                </c:pt>
                <c:pt idx="165">
                  <c:v>413</c:v>
                </c:pt>
                <c:pt idx="166">
                  <c:v>414</c:v>
                </c:pt>
                <c:pt idx="167">
                  <c:v>415</c:v>
                </c:pt>
                <c:pt idx="168">
                  <c:v>416</c:v>
                </c:pt>
                <c:pt idx="169">
                  <c:v>417</c:v>
                </c:pt>
                <c:pt idx="170">
                  <c:v>418</c:v>
                </c:pt>
                <c:pt idx="171">
                  <c:v>419</c:v>
                </c:pt>
                <c:pt idx="172">
                  <c:v>420</c:v>
                </c:pt>
                <c:pt idx="173">
                  <c:v>421</c:v>
                </c:pt>
                <c:pt idx="174">
                  <c:v>422</c:v>
                </c:pt>
                <c:pt idx="175">
                  <c:v>423</c:v>
                </c:pt>
                <c:pt idx="176">
                  <c:v>424</c:v>
                </c:pt>
                <c:pt idx="177">
                  <c:v>425</c:v>
                </c:pt>
                <c:pt idx="178">
                  <c:v>426</c:v>
                </c:pt>
                <c:pt idx="179">
                  <c:v>427</c:v>
                </c:pt>
                <c:pt idx="180">
                  <c:v>428</c:v>
                </c:pt>
                <c:pt idx="181">
                  <c:v>429</c:v>
                </c:pt>
                <c:pt idx="182">
                  <c:v>430</c:v>
                </c:pt>
                <c:pt idx="183">
                  <c:v>431</c:v>
                </c:pt>
                <c:pt idx="184">
                  <c:v>432</c:v>
                </c:pt>
                <c:pt idx="185">
                  <c:v>433</c:v>
                </c:pt>
                <c:pt idx="186">
                  <c:v>434</c:v>
                </c:pt>
                <c:pt idx="187">
                  <c:v>435</c:v>
                </c:pt>
                <c:pt idx="188">
                  <c:v>436</c:v>
                </c:pt>
                <c:pt idx="189">
                  <c:v>437</c:v>
                </c:pt>
                <c:pt idx="190">
                  <c:v>438</c:v>
                </c:pt>
                <c:pt idx="191">
                  <c:v>439</c:v>
                </c:pt>
                <c:pt idx="192">
                  <c:v>440</c:v>
                </c:pt>
                <c:pt idx="193">
                  <c:v>441</c:v>
                </c:pt>
                <c:pt idx="194">
                  <c:v>442</c:v>
                </c:pt>
                <c:pt idx="195">
                  <c:v>443</c:v>
                </c:pt>
                <c:pt idx="196">
                  <c:v>444</c:v>
                </c:pt>
                <c:pt idx="197">
                  <c:v>445</c:v>
                </c:pt>
                <c:pt idx="198">
                  <c:v>446</c:v>
                </c:pt>
                <c:pt idx="199">
                  <c:v>447</c:v>
                </c:pt>
                <c:pt idx="200">
                  <c:v>448</c:v>
                </c:pt>
                <c:pt idx="201">
                  <c:v>449</c:v>
                </c:pt>
                <c:pt idx="202">
                  <c:v>450</c:v>
                </c:pt>
                <c:pt idx="203">
                  <c:v>451</c:v>
                </c:pt>
                <c:pt idx="204">
                  <c:v>452</c:v>
                </c:pt>
                <c:pt idx="205">
                  <c:v>453</c:v>
                </c:pt>
                <c:pt idx="206">
                  <c:v>454</c:v>
                </c:pt>
                <c:pt idx="207">
                  <c:v>455</c:v>
                </c:pt>
                <c:pt idx="208">
                  <c:v>456</c:v>
                </c:pt>
                <c:pt idx="209">
                  <c:v>457</c:v>
                </c:pt>
                <c:pt idx="210">
                  <c:v>458</c:v>
                </c:pt>
                <c:pt idx="211">
                  <c:v>459</c:v>
                </c:pt>
                <c:pt idx="212">
                  <c:v>460</c:v>
                </c:pt>
                <c:pt idx="213">
                  <c:v>461</c:v>
                </c:pt>
                <c:pt idx="214">
                  <c:v>462</c:v>
                </c:pt>
                <c:pt idx="215">
                  <c:v>463</c:v>
                </c:pt>
                <c:pt idx="216">
                  <c:v>464</c:v>
                </c:pt>
                <c:pt idx="217">
                  <c:v>465</c:v>
                </c:pt>
                <c:pt idx="218">
                  <c:v>466</c:v>
                </c:pt>
                <c:pt idx="219">
                  <c:v>467</c:v>
                </c:pt>
                <c:pt idx="220">
                  <c:v>468</c:v>
                </c:pt>
                <c:pt idx="221">
                  <c:v>469</c:v>
                </c:pt>
                <c:pt idx="222">
                  <c:v>470</c:v>
                </c:pt>
                <c:pt idx="223">
                  <c:v>471</c:v>
                </c:pt>
                <c:pt idx="224">
                  <c:v>472</c:v>
                </c:pt>
                <c:pt idx="225">
                  <c:v>473</c:v>
                </c:pt>
                <c:pt idx="226">
                  <c:v>474</c:v>
                </c:pt>
                <c:pt idx="227">
                  <c:v>475</c:v>
                </c:pt>
                <c:pt idx="228">
                  <c:v>476</c:v>
                </c:pt>
                <c:pt idx="229">
                  <c:v>477</c:v>
                </c:pt>
                <c:pt idx="230">
                  <c:v>478</c:v>
                </c:pt>
                <c:pt idx="231">
                  <c:v>479</c:v>
                </c:pt>
                <c:pt idx="232">
                  <c:v>480</c:v>
                </c:pt>
                <c:pt idx="233">
                  <c:v>481</c:v>
                </c:pt>
                <c:pt idx="234">
                  <c:v>482</c:v>
                </c:pt>
                <c:pt idx="235">
                  <c:v>483</c:v>
                </c:pt>
                <c:pt idx="236">
                  <c:v>484</c:v>
                </c:pt>
                <c:pt idx="237">
                  <c:v>485</c:v>
                </c:pt>
                <c:pt idx="238">
                  <c:v>486</c:v>
                </c:pt>
                <c:pt idx="239">
                  <c:v>487</c:v>
                </c:pt>
                <c:pt idx="240">
                  <c:v>488</c:v>
                </c:pt>
                <c:pt idx="241">
                  <c:v>489</c:v>
                </c:pt>
                <c:pt idx="242">
                  <c:v>490</c:v>
                </c:pt>
                <c:pt idx="243">
                  <c:v>491</c:v>
                </c:pt>
                <c:pt idx="244">
                  <c:v>492</c:v>
                </c:pt>
                <c:pt idx="245">
                  <c:v>493</c:v>
                </c:pt>
                <c:pt idx="246">
                  <c:v>494</c:v>
                </c:pt>
                <c:pt idx="247">
                  <c:v>495</c:v>
                </c:pt>
                <c:pt idx="248">
                  <c:v>496</c:v>
                </c:pt>
                <c:pt idx="249">
                  <c:v>497</c:v>
                </c:pt>
                <c:pt idx="250">
                  <c:v>498</c:v>
                </c:pt>
                <c:pt idx="251">
                  <c:v>499</c:v>
                </c:pt>
                <c:pt idx="252">
                  <c:v>500</c:v>
                </c:pt>
                <c:pt idx="253">
                  <c:v>501</c:v>
                </c:pt>
              </c:numCache>
            </c:numRef>
          </c:cat>
          <c:val>
            <c:numRef>
              <c:f>Standard!$O$250:$O$503</c:f>
              <c:numCache>
                <c:formatCode>_("$"* #,##0.0000_);_("$"* \(#,##0.0000\);_("$"* "-"??_);_(@_)</c:formatCode>
                <c:ptCount val="254"/>
                <c:pt idx="0">
                  <c:v>257.93666666666661</c:v>
                </c:pt>
                <c:pt idx="1">
                  <c:v>258.03666666666669</c:v>
                </c:pt>
                <c:pt idx="2">
                  <c:v>257.33666666666664</c:v>
                </c:pt>
                <c:pt idx="3">
                  <c:v>259.29000000000002</c:v>
                </c:pt>
                <c:pt idx="4">
                  <c:v>260.76</c:v>
                </c:pt>
                <c:pt idx="5">
                  <c:v>260.09999999999997</c:v>
                </c:pt>
                <c:pt idx="6">
                  <c:v>260.00666666666666</c:v>
                </c:pt>
                <c:pt idx="7">
                  <c:v>260.28666666666652</c:v>
                </c:pt>
                <c:pt idx="8">
                  <c:v>259.89999999999998</c:v>
                </c:pt>
                <c:pt idx="9">
                  <c:v>259.2299999999999</c:v>
                </c:pt>
                <c:pt idx="10">
                  <c:v>259.2700000000001</c:v>
                </c:pt>
                <c:pt idx="11">
                  <c:v>259.62333333333333</c:v>
                </c:pt>
                <c:pt idx="12">
                  <c:v>258.97666666666669</c:v>
                </c:pt>
                <c:pt idx="13">
                  <c:v>259.97333333333336</c:v>
                </c:pt>
                <c:pt idx="14">
                  <c:v>261.83666666666664</c:v>
                </c:pt>
                <c:pt idx="15">
                  <c:v>263.53666666666669</c:v>
                </c:pt>
                <c:pt idx="16">
                  <c:v>265.6033333333333</c:v>
                </c:pt>
                <c:pt idx="17">
                  <c:v>266.26999999999992</c:v>
                </c:pt>
                <c:pt idx="18">
                  <c:v>267.41000000000014</c:v>
                </c:pt>
                <c:pt idx="19">
                  <c:v>267.13666666666671</c:v>
                </c:pt>
                <c:pt idx="20">
                  <c:v>268.98333333333341</c:v>
                </c:pt>
                <c:pt idx="21">
                  <c:v>271.4166666666668</c:v>
                </c:pt>
                <c:pt idx="22">
                  <c:v>272.07666666666665</c:v>
                </c:pt>
                <c:pt idx="23">
                  <c:v>273.52666666666659</c:v>
                </c:pt>
                <c:pt idx="24">
                  <c:v>272.72666666666663</c:v>
                </c:pt>
                <c:pt idx="25">
                  <c:v>273.23666666666674</c:v>
                </c:pt>
                <c:pt idx="26">
                  <c:v>275.71999999999997</c:v>
                </c:pt>
                <c:pt idx="27">
                  <c:v>276.37999999999988</c:v>
                </c:pt>
                <c:pt idx="28">
                  <c:v>277.00666666666666</c:v>
                </c:pt>
                <c:pt idx="29">
                  <c:v>277.07999999999993</c:v>
                </c:pt>
                <c:pt idx="30">
                  <c:v>279.90000000000003</c:v>
                </c:pt>
                <c:pt idx="31">
                  <c:v>278.19333333333338</c:v>
                </c:pt>
                <c:pt idx="32">
                  <c:v>276.28666666666663</c:v>
                </c:pt>
                <c:pt idx="33">
                  <c:v>276.12666666666667</c:v>
                </c:pt>
                <c:pt idx="34">
                  <c:v>275.40333333333325</c:v>
                </c:pt>
                <c:pt idx="35">
                  <c:v>272.48333333333323</c:v>
                </c:pt>
                <c:pt idx="36">
                  <c:v>268.97333333333324</c:v>
                </c:pt>
                <c:pt idx="37">
                  <c:v>273.79333333333341</c:v>
                </c:pt>
                <c:pt idx="38">
                  <c:v>272.85333333333335</c:v>
                </c:pt>
                <c:pt idx="39">
                  <c:v>266.76333333333332</c:v>
                </c:pt>
                <c:pt idx="40">
                  <c:v>270.75</c:v>
                </c:pt>
                <c:pt idx="41">
                  <c:v>273.08999999999992</c:v>
                </c:pt>
                <c:pt idx="42">
                  <c:v>272.42333333333329</c:v>
                </c:pt>
                <c:pt idx="43">
                  <c:v>273.80333333333328</c:v>
                </c:pt>
                <c:pt idx="44">
                  <c:v>275.85666666666668</c:v>
                </c:pt>
                <c:pt idx="45">
                  <c:v>274.09666666666658</c:v>
                </c:pt>
                <c:pt idx="46">
                  <c:v>270.18333333333328</c:v>
                </c:pt>
                <c:pt idx="47">
                  <c:v>268.97666666666657</c:v>
                </c:pt>
                <c:pt idx="48">
                  <c:v>269.20333333333338</c:v>
                </c:pt>
                <c:pt idx="49">
                  <c:v>271.96999999999991</c:v>
                </c:pt>
                <c:pt idx="50">
                  <c:v>275.74333333333334</c:v>
                </c:pt>
                <c:pt idx="51">
                  <c:v>271.28666666666675</c:v>
                </c:pt>
                <c:pt idx="52">
                  <c:v>268.97333333333336</c:v>
                </c:pt>
                <c:pt idx="53">
                  <c:v>266.12333333333328</c:v>
                </c:pt>
                <c:pt idx="54">
                  <c:v>266.84333333333342</c:v>
                </c:pt>
                <c:pt idx="55">
                  <c:v>268.83666666666664</c:v>
                </c:pt>
                <c:pt idx="56">
                  <c:v>269.28333333333336</c:v>
                </c:pt>
                <c:pt idx="57">
                  <c:v>269.21666666666675</c:v>
                </c:pt>
                <c:pt idx="58">
                  <c:v>270.06333333333333</c:v>
                </c:pt>
                <c:pt idx="59">
                  <c:v>273.12999999999994</c:v>
                </c:pt>
                <c:pt idx="60">
                  <c:v>273.54333333333335</c:v>
                </c:pt>
                <c:pt idx="61">
                  <c:v>272.70999999999998</c:v>
                </c:pt>
                <c:pt idx="62">
                  <c:v>271.79666666666668</c:v>
                </c:pt>
                <c:pt idx="63">
                  <c:v>271.6033333333333</c:v>
                </c:pt>
                <c:pt idx="64">
                  <c:v>271.79666666666668</c:v>
                </c:pt>
                <c:pt idx="65">
                  <c:v>268.50666666666655</c:v>
                </c:pt>
                <c:pt idx="66">
                  <c:v>268.13</c:v>
                </c:pt>
                <c:pt idx="67">
                  <c:v>267.79666666666662</c:v>
                </c:pt>
                <c:pt idx="68">
                  <c:v>265.13333333333344</c:v>
                </c:pt>
                <c:pt idx="69">
                  <c:v>263.29333333333335</c:v>
                </c:pt>
                <c:pt idx="70">
                  <c:v>267.84666666666664</c:v>
                </c:pt>
                <c:pt idx="71">
                  <c:v>264.94</c:v>
                </c:pt>
                <c:pt idx="72">
                  <c:v>262.90666666666658</c:v>
                </c:pt>
                <c:pt idx="73">
                  <c:v>264.14000000000004</c:v>
                </c:pt>
                <c:pt idx="74">
                  <c:v>261.42666666666668</c:v>
                </c:pt>
                <c:pt idx="75">
                  <c:v>262.91333333333336</c:v>
                </c:pt>
                <c:pt idx="76">
                  <c:v>263.98666666666668</c:v>
                </c:pt>
                <c:pt idx="77">
                  <c:v>265.32666666666665</c:v>
                </c:pt>
                <c:pt idx="78">
                  <c:v>258.66666666666669</c:v>
                </c:pt>
                <c:pt idx="79">
                  <c:v>258.13999999999993</c:v>
                </c:pt>
                <c:pt idx="80">
                  <c:v>260.81999999999994</c:v>
                </c:pt>
                <c:pt idx="81">
                  <c:v>259.92</c:v>
                </c:pt>
                <c:pt idx="82">
                  <c:v>261.46666666666664</c:v>
                </c:pt>
                <c:pt idx="83">
                  <c:v>261.31999999999994</c:v>
                </c:pt>
                <c:pt idx="84">
                  <c:v>263.13999999999993</c:v>
                </c:pt>
                <c:pt idx="85">
                  <c:v>266.08999999999992</c:v>
                </c:pt>
                <c:pt idx="86">
                  <c:v>266.49</c:v>
                </c:pt>
                <c:pt idx="87">
                  <c:v>265.07333333333327</c:v>
                </c:pt>
                <c:pt idx="88">
                  <c:v>263.60666666666657</c:v>
                </c:pt>
                <c:pt idx="89">
                  <c:v>262.95666666666659</c:v>
                </c:pt>
                <c:pt idx="90">
                  <c:v>260.21000000000004</c:v>
                </c:pt>
                <c:pt idx="91">
                  <c:v>260.76666666666665</c:v>
                </c:pt>
                <c:pt idx="92">
                  <c:v>262.49333333333323</c:v>
                </c:pt>
                <c:pt idx="93">
                  <c:v>262.65333333333331</c:v>
                </c:pt>
                <c:pt idx="94">
                  <c:v>261.33333333333326</c:v>
                </c:pt>
                <c:pt idx="95">
                  <c:v>261.63333333333333</c:v>
                </c:pt>
                <c:pt idx="96">
                  <c:v>260.48666666666657</c:v>
                </c:pt>
                <c:pt idx="97">
                  <c:v>259.78000000000003</c:v>
                </c:pt>
                <c:pt idx="98">
                  <c:v>261.44666666666672</c:v>
                </c:pt>
                <c:pt idx="99">
                  <c:v>261.3533333333333</c:v>
                </c:pt>
                <c:pt idx="100">
                  <c:v>261.3533333333333</c:v>
                </c:pt>
                <c:pt idx="101">
                  <c:v>264.19999999999993</c:v>
                </c:pt>
                <c:pt idx="102">
                  <c:v>267.46000000000004</c:v>
                </c:pt>
                <c:pt idx="103">
                  <c:v>268.48</c:v>
                </c:pt>
                <c:pt idx="104">
                  <c:v>269.16666666666663</c:v>
                </c:pt>
                <c:pt idx="105">
                  <c:v>267.95333333333326</c:v>
                </c:pt>
                <c:pt idx="106">
                  <c:v>268.68666666666661</c:v>
                </c:pt>
                <c:pt idx="107">
                  <c:v>268.53999999999996</c:v>
                </c:pt>
                <c:pt idx="108">
                  <c:v>267.42333333333329</c:v>
                </c:pt>
                <c:pt idx="109">
                  <c:v>267.44666666666672</c:v>
                </c:pt>
                <c:pt idx="110">
                  <c:v>267.07333333333327</c:v>
                </c:pt>
                <c:pt idx="111">
                  <c:v>266.92999999999995</c:v>
                </c:pt>
                <c:pt idx="112">
                  <c:v>265.62333333333322</c:v>
                </c:pt>
                <c:pt idx="113">
                  <c:v>265.20333333333338</c:v>
                </c:pt>
                <c:pt idx="114">
                  <c:v>263.92</c:v>
                </c:pt>
                <c:pt idx="115">
                  <c:v>266.23333333333329</c:v>
                </c:pt>
                <c:pt idx="116">
                  <c:v>265.15333333333336</c:v>
                </c:pt>
                <c:pt idx="117">
                  <c:v>266.87333333333339</c:v>
                </c:pt>
                <c:pt idx="118">
                  <c:v>268.30666666666656</c:v>
                </c:pt>
                <c:pt idx="119">
                  <c:v>268.66000000000003</c:v>
                </c:pt>
                <c:pt idx="120">
                  <c:v>271.42666666666668</c:v>
                </c:pt>
                <c:pt idx="121">
                  <c:v>271.89333333333337</c:v>
                </c:pt>
                <c:pt idx="122">
                  <c:v>272.42</c:v>
                </c:pt>
                <c:pt idx="123">
                  <c:v>273.36666666666662</c:v>
                </c:pt>
                <c:pt idx="124">
                  <c:v>273.59999999999997</c:v>
                </c:pt>
                <c:pt idx="125">
                  <c:v>272.29000000000002</c:v>
                </c:pt>
                <c:pt idx="126">
                  <c:v>272.74333333333328</c:v>
                </c:pt>
                <c:pt idx="127">
                  <c:v>271.83999999999997</c:v>
                </c:pt>
                <c:pt idx="128">
                  <c:v>270.87666666666667</c:v>
                </c:pt>
                <c:pt idx="129">
                  <c:v>270.19000000000005</c:v>
                </c:pt>
                <c:pt idx="130">
                  <c:v>270.31</c:v>
                </c:pt>
                <c:pt idx="131">
                  <c:v>269.19</c:v>
                </c:pt>
                <c:pt idx="132">
                  <c:v>269.51000000000005</c:v>
                </c:pt>
                <c:pt idx="133">
                  <c:v>268.52666666666664</c:v>
                </c:pt>
                <c:pt idx="134">
                  <c:v>268.91333333333341</c:v>
                </c:pt>
                <c:pt idx="135">
                  <c:v>267.46000000000004</c:v>
                </c:pt>
                <c:pt idx="136">
                  <c:v>268.55666666666667</c:v>
                </c:pt>
                <c:pt idx="137">
                  <c:v>268.43666666666667</c:v>
                </c:pt>
                <c:pt idx="138">
                  <c:v>268.29666666666657</c:v>
                </c:pt>
                <c:pt idx="139">
                  <c:v>267.67666666666656</c:v>
                </c:pt>
                <c:pt idx="140">
                  <c:v>269.10999999999996</c:v>
                </c:pt>
                <c:pt idx="141">
                  <c:v>270.12999999999994</c:v>
                </c:pt>
                <c:pt idx="142">
                  <c:v>273.01666666666671</c:v>
                </c:pt>
                <c:pt idx="143">
                  <c:v>274.34333333333331</c:v>
                </c:pt>
                <c:pt idx="144">
                  <c:v>273.02333333333337</c:v>
                </c:pt>
                <c:pt idx="145">
                  <c:v>274.92333333333335</c:v>
                </c:pt>
                <c:pt idx="146">
                  <c:v>275.38333333333327</c:v>
                </c:pt>
                <c:pt idx="147">
                  <c:v>274.98</c:v>
                </c:pt>
                <c:pt idx="148">
                  <c:v>276.34666666666669</c:v>
                </c:pt>
                <c:pt idx="149">
                  <c:v>276.52333333333326</c:v>
                </c:pt>
                <c:pt idx="150">
                  <c:v>275.66333333333336</c:v>
                </c:pt>
                <c:pt idx="151">
                  <c:v>274.8900000000001</c:v>
                </c:pt>
                <c:pt idx="152">
                  <c:v>273.99666666666673</c:v>
                </c:pt>
                <c:pt idx="153">
                  <c:v>275.79666666666668</c:v>
                </c:pt>
                <c:pt idx="154">
                  <c:v>278.53000000000003</c:v>
                </c:pt>
                <c:pt idx="155">
                  <c:v>277.74</c:v>
                </c:pt>
                <c:pt idx="156">
                  <c:v>276.23666666666674</c:v>
                </c:pt>
                <c:pt idx="157">
                  <c:v>275.28333333333347</c:v>
                </c:pt>
                <c:pt idx="158">
                  <c:v>276.17666666666668</c:v>
                </c:pt>
                <c:pt idx="159">
                  <c:v>275.66666666666657</c:v>
                </c:pt>
                <c:pt idx="160">
                  <c:v>276.65333333333325</c:v>
                </c:pt>
                <c:pt idx="161">
                  <c:v>277.44</c:v>
                </c:pt>
                <c:pt idx="162">
                  <c:v>278.51333333333338</c:v>
                </c:pt>
                <c:pt idx="163">
                  <c:v>279.75</c:v>
                </c:pt>
                <c:pt idx="164">
                  <c:v>279.67000000000007</c:v>
                </c:pt>
                <c:pt idx="165">
                  <c:v>279.4233333333334</c:v>
                </c:pt>
                <c:pt idx="166">
                  <c:v>278.18333333333339</c:v>
                </c:pt>
                <c:pt idx="167">
                  <c:v>277.49666666666667</c:v>
                </c:pt>
                <c:pt idx="168">
                  <c:v>278.66333333333341</c:v>
                </c:pt>
                <c:pt idx="169">
                  <c:v>277.29000000000008</c:v>
                </c:pt>
                <c:pt idx="170">
                  <c:v>278.76333333333343</c:v>
                </c:pt>
                <c:pt idx="171">
                  <c:v>279.09000000000003</c:v>
                </c:pt>
                <c:pt idx="172">
                  <c:v>279.48333333333335</c:v>
                </c:pt>
                <c:pt idx="173">
                  <c:v>280.75666666666666</c:v>
                </c:pt>
                <c:pt idx="174">
                  <c:v>280.64333333333343</c:v>
                </c:pt>
                <c:pt idx="175">
                  <c:v>280.39666666666665</c:v>
                </c:pt>
                <c:pt idx="176">
                  <c:v>281.75</c:v>
                </c:pt>
                <c:pt idx="177">
                  <c:v>284.66333333333341</c:v>
                </c:pt>
                <c:pt idx="178">
                  <c:v>285.09000000000003</c:v>
                </c:pt>
                <c:pt idx="179">
                  <c:v>286.95000000000005</c:v>
                </c:pt>
                <c:pt idx="180">
                  <c:v>285.15666666666664</c:v>
                </c:pt>
                <c:pt idx="181">
                  <c:v>285.15333333333331</c:v>
                </c:pt>
                <c:pt idx="182">
                  <c:v>284.2833333333333</c:v>
                </c:pt>
                <c:pt idx="183">
                  <c:v>283.65999999999997</c:v>
                </c:pt>
                <c:pt idx="184">
                  <c:v>283.10000000000002</c:v>
                </c:pt>
                <c:pt idx="185">
                  <c:v>282.73333333333335</c:v>
                </c:pt>
                <c:pt idx="186">
                  <c:v>282.74999999999994</c:v>
                </c:pt>
                <c:pt idx="187">
                  <c:v>283.25666666666666</c:v>
                </c:pt>
                <c:pt idx="188">
                  <c:v>283.3033333333334</c:v>
                </c:pt>
                <c:pt idx="189">
                  <c:v>284.40999999999997</c:v>
                </c:pt>
                <c:pt idx="190">
                  <c:v>284.1966666666666</c:v>
                </c:pt>
                <c:pt idx="191">
                  <c:v>283.14333333333332</c:v>
                </c:pt>
                <c:pt idx="192">
                  <c:v>284.36333333333334</c:v>
                </c:pt>
                <c:pt idx="193">
                  <c:v>284.63666666666666</c:v>
                </c:pt>
                <c:pt idx="194">
                  <c:v>287.61666666666667</c:v>
                </c:pt>
                <c:pt idx="195">
                  <c:v>287.8366666666667</c:v>
                </c:pt>
                <c:pt idx="196">
                  <c:v>287.11666666666667</c:v>
                </c:pt>
                <c:pt idx="197">
                  <c:v>286.94333333333327</c:v>
                </c:pt>
                <c:pt idx="198">
                  <c:v>285.9733333333333</c:v>
                </c:pt>
                <c:pt idx="199">
                  <c:v>286.24</c:v>
                </c:pt>
                <c:pt idx="200">
                  <c:v>286.26</c:v>
                </c:pt>
                <c:pt idx="201">
                  <c:v>286.91999999999996</c:v>
                </c:pt>
                <c:pt idx="202">
                  <c:v>286.63666666666666</c:v>
                </c:pt>
                <c:pt idx="203">
                  <c:v>286.36666666666667</c:v>
                </c:pt>
                <c:pt idx="204">
                  <c:v>285.44666666666666</c:v>
                </c:pt>
                <c:pt idx="205">
                  <c:v>284.86333333333334</c:v>
                </c:pt>
                <c:pt idx="206">
                  <c:v>285.08999999999997</c:v>
                </c:pt>
                <c:pt idx="207">
                  <c:v>284.81666666666666</c:v>
                </c:pt>
                <c:pt idx="208">
                  <c:v>281.37666666666667</c:v>
                </c:pt>
                <c:pt idx="209">
                  <c:v>279.83333333333331</c:v>
                </c:pt>
                <c:pt idx="210">
                  <c:v>282.29333333333335</c:v>
                </c:pt>
                <c:pt idx="211">
                  <c:v>281.28666666666669</c:v>
                </c:pt>
                <c:pt idx="212">
                  <c:v>285.18666666666667</c:v>
                </c:pt>
                <c:pt idx="213">
                  <c:v>285.21999999999997</c:v>
                </c:pt>
                <c:pt idx="214">
                  <c:v>281.30666666666667</c:v>
                </c:pt>
                <c:pt idx="215">
                  <c:v>280.57333333333332</c:v>
                </c:pt>
                <c:pt idx="216">
                  <c:v>278.8533333333333</c:v>
                </c:pt>
                <c:pt idx="217">
                  <c:v>278.51666666666671</c:v>
                </c:pt>
                <c:pt idx="218">
                  <c:v>273.12333333333333</c:v>
                </c:pt>
                <c:pt idx="219">
                  <c:v>272.46999999999991</c:v>
                </c:pt>
                <c:pt idx="220">
                  <c:v>270.16666666666674</c:v>
                </c:pt>
                <c:pt idx="221">
                  <c:v>270</c:v>
                </c:pt>
                <c:pt idx="222">
                  <c:v>272.54666666666674</c:v>
                </c:pt>
                <c:pt idx="223">
                  <c:v>274.40666666666675</c:v>
                </c:pt>
                <c:pt idx="224">
                  <c:v>275.58000000000004</c:v>
                </c:pt>
                <c:pt idx="225">
                  <c:v>274.02666666666664</c:v>
                </c:pt>
                <c:pt idx="226">
                  <c:v>273.74</c:v>
                </c:pt>
                <c:pt idx="227">
                  <c:v>273.52666666666664</c:v>
                </c:pt>
                <c:pt idx="228">
                  <c:v>281.12666666666667</c:v>
                </c:pt>
                <c:pt idx="229">
                  <c:v>280.87333333333333</c:v>
                </c:pt>
                <c:pt idx="230">
                  <c:v>279.09333333333336</c:v>
                </c:pt>
                <c:pt idx="231">
                  <c:v>275.71333333333325</c:v>
                </c:pt>
                <c:pt idx="232">
                  <c:v>274.31666666666661</c:v>
                </c:pt>
                <c:pt idx="233">
                  <c:v>271.37666666666661</c:v>
                </c:pt>
                <c:pt idx="234">
                  <c:v>273.67666666666662</c:v>
                </c:pt>
                <c:pt idx="235">
                  <c:v>274.13666666666666</c:v>
                </c:pt>
                <c:pt idx="236">
                  <c:v>271.13</c:v>
                </c:pt>
                <c:pt idx="237">
                  <c:v>269.14666666666665</c:v>
                </c:pt>
                <c:pt idx="238">
                  <c:v>269.72666666666669</c:v>
                </c:pt>
                <c:pt idx="239">
                  <c:v>268.60666666666663</c:v>
                </c:pt>
                <c:pt idx="240">
                  <c:v>270.08</c:v>
                </c:pt>
                <c:pt idx="241">
                  <c:v>269.50666666666672</c:v>
                </c:pt>
                <c:pt idx="242">
                  <c:v>272.14000000000004</c:v>
                </c:pt>
                <c:pt idx="243">
                  <c:v>271.89999999999992</c:v>
                </c:pt>
                <c:pt idx="244">
                  <c:v>273.45999999999998</c:v>
                </c:pt>
                <c:pt idx="245">
                  <c:v>278.51333333333326</c:v>
                </c:pt>
                <c:pt idx="246">
                  <c:v>272.62666666666672</c:v>
                </c:pt>
                <c:pt idx="247">
                  <c:v>272.56333333333333</c:v>
                </c:pt>
                <c:pt idx="248">
                  <c:v>268.48333333333329</c:v>
                </c:pt>
                <c:pt idx="249">
                  <c:v>270.05333333333328</c:v>
                </c:pt>
                <c:pt idx="250">
                  <c:v>270.09333333333325</c:v>
                </c:pt>
                <c:pt idx="251">
                  <c:v>270.95333333333326</c:v>
                </c:pt>
                <c:pt idx="252">
                  <c:v>270.89999999999986</c:v>
                </c:pt>
                <c:pt idx="253">
                  <c:v>267.71333333333325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AA-4B11-87C2-D8E2AA44A415}"/>
            </c:ext>
          </c:extLst>
        </c:ser>
        <c:ser>
          <c:idx val="3"/>
          <c:order val="2"/>
          <c:tx>
            <c:strRef>
              <c:f>Standard!$M$1</c:f>
              <c:strCache>
                <c:ptCount val="1"/>
                <c:pt idx="0">
                  <c:v> S2 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248</c:v>
                </c:pt>
                <c:pt idx="1">
                  <c:v>249</c:v>
                </c:pt>
                <c:pt idx="2">
                  <c:v>250</c:v>
                </c:pt>
                <c:pt idx="3">
                  <c:v>251</c:v>
                </c:pt>
                <c:pt idx="4">
                  <c:v>252</c:v>
                </c:pt>
                <c:pt idx="5">
                  <c:v>253</c:v>
                </c:pt>
                <c:pt idx="6">
                  <c:v>254</c:v>
                </c:pt>
                <c:pt idx="7">
                  <c:v>255</c:v>
                </c:pt>
                <c:pt idx="8">
                  <c:v>256</c:v>
                </c:pt>
                <c:pt idx="9">
                  <c:v>257</c:v>
                </c:pt>
                <c:pt idx="10">
                  <c:v>258</c:v>
                </c:pt>
                <c:pt idx="11">
                  <c:v>259</c:v>
                </c:pt>
                <c:pt idx="12">
                  <c:v>260</c:v>
                </c:pt>
                <c:pt idx="13">
                  <c:v>261</c:v>
                </c:pt>
                <c:pt idx="14">
                  <c:v>262</c:v>
                </c:pt>
                <c:pt idx="15">
                  <c:v>263</c:v>
                </c:pt>
                <c:pt idx="16">
                  <c:v>264</c:v>
                </c:pt>
                <c:pt idx="17">
                  <c:v>265</c:v>
                </c:pt>
                <c:pt idx="18">
                  <c:v>266</c:v>
                </c:pt>
                <c:pt idx="19">
                  <c:v>267</c:v>
                </c:pt>
                <c:pt idx="20">
                  <c:v>268</c:v>
                </c:pt>
                <c:pt idx="21">
                  <c:v>269</c:v>
                </c:pt>
                <c:pt idx="22">
                  <c:v>270</c:v>
                </c:pt>
                <c:pt idx="23">
                  <c:v>271</c:v>
                </c:pt>
                <c:pt idx="24">
                  <c:v>272</c:v>
                </c:pt>
                <c:pt idx="25">
                  <c:v>273</c:v>
                </c:pt>
                <c:pt idx="26">
                  <c:v>274</c:v>
                </c:pt>
                <c:pt idx="27">
                  <c:v>275</c:v>
                </c:pt>
                <c:pt idx="28">
                  <c:v>276</c:v>
                </c:pt>
                <c:pt idx="29">
                  <c:v>277</c:v>
                </c:pt>
                <c:pt idx="30">
                  <c:v>278</c:v>
                </c:pt>
                <c:pt idx="31">
                  <c:v>279</c:v>
                </c:pt>
                <c:pt idx="32">
                  <c:v>280</c:v>
                </c:pt>
                <c:pt idx="33">
                  <c:v>281</c:v>
                </c:pt>
                <c:pt idx="34">
                  <c:v>282</c:v>
                </c:pt>
                <c:pt idx="35">
                  <c:v>283</c:v>
                </c:pt>
                <c:pt idx="36">
                  <c:v>284</c:v>
                </c:pt>
                <c:pt idx="37">
                  <c:v>285</c:v>
                </c:pt>
                <c:pt idx="38">
                  <c:v>286</c:v>
                </c:pt>
                <c:pt idx="39">
                  <c:v>287</c:v>
                </c:pt>
                <c:pt idx="40">
                  <c:v>288</c:v>
                </c:pt>
                <c:pt idx="41">
                  <c:v>289</c:v>
                </c:pt>
                <c:pt idx="42">
                  <c:v>290</c:v>
                </c:pt>
                <c:pt idx="43">
                  <c:v>291</c:v>
                </c:pt>
                <c:pt idx="44">
                  <c:v>292</c:v>
                </c:pt>
                <c:pt idx="45">
                  <c:v>293</c:v>
                </c:pt>
                <c:pt idx="46">
                  <c:v>294</c:v>
                </c:pt>
                <c:pt idx="47">
                  <c:v>295</c:v>
                </c:pt>
                <c:pt idx="48">
                  <c:v>296</c:v>
                </c:pt>
                <c:pt idx="49">
                  <c:v>297</c:v>
                </c:pt>
                <c:pt idx="50">
                  <c:v>298</c:v>
                </c:pt>
                <c:pt idx="51">
                  <c:v>299</c:v>
                </c:pt>
                <c:pt idx="52">
                  <c:v>300</c:v>
                </c:pt>
                <c:pt idx="53">
                  <c:v>301</c:v>
                </c:pt>
                <c:pt idx="54">
                  <c:v>302</c:v>
                </c:pt>
                <c:pt idx="55">
                  <c:v>303</c:v>
                </c:pt>
                <c:pt idx="56">
                  <c:v>304</c:v>
                </c:pt>
                <c:pt idx="57">
                  <c:v>305</c:v>
                </c:pt>
                <c:pt idx="58">
                  <c:v>306</c:v>
                </c:pt>
                <c:pt idx="59">
                  <c:v>307</c:v>
                </c:pt>
                <c:pt idx="60">
                  <c:v>308</c:v>
                </c:pt>
                <c:pt idx="61">
                  <c:v>309</c:v>
                </c:pt>
                <c:pt idx="62">
                  <c:v>310</c:v>
                </c:pt>
                <c:pt idx="63">
                  <c:v>311</c:v>
                </c:pt>
                <c:pt idx="64">
                  <c:v>312</c:v>
                </c:pt>
                <c:pt idx="65">
                  <c:v>313</c:v>
                </c:pt>
                <c:pt idx="66">
                  <c:v>314</c:v>
                </c:pt>
                <c:pt idx="67">
                  <c:v>315</c:v>
                </c:pt>
                <c:pt idx="68">
                  <c:v>316</c:v>
                </c:pt>
                <c:pt idx="69">
                  <c:v>317</c:v>
                </c:pt>
                <c:pt idx="70">
                  <c:v>318</c:v>
                </c:pt>
                <c:pt idx="71">
                  <c:v>319</c:v>
                </c:pt>
                <c:pt idx="72">
                  <c:v>320</c:v>
                </c:pt>
                <c:pt idx="73">
                  <c:v>321</c:v>
                </c:pt>
                <c:pt idx="74">
                  <c:v>322</c:v>
                </c:pt>
                <c:pt idx="75">
                  <c:v>323</c:v>
                </c:pt>
                <c:pt idx="76">
                  <c:v>324</c:v>
                </c:pt>
                <c:pt idx="77">
                  <c:v>325</c:v>
                </c:pt>
                <c:pt idx="78">
                  <c:v>326</c:v>
                </c:pt>
                <c:pt idx="79">
                  <c:v>327</c:v>
                </c:pt>
                <c:pt idx="80">
                  <c:v>328</c:v>
                </c:pt>
                <c:pt idx="81">
                  <c:v>329</c:v>
                </c:pt>
                <c:pt idx="82">
                  <c:v>330</c:v>
                </c:pt>
                <c:pt idx="83">
                  <c:v>331</c:v>
                </c:pt>
                <c:pt idx="84">
                  <c:v>332</c:v>
                </c:pt>
                <c:pt idx="85">
                  <c:v>333</c:v>
                </c:pt>
                <c:pt idx="86">
                  <c:v>334</c:v>
                </c:pt>
                <c:pt idx="87">
                  <c:v>335</c:v>
                </c:pt>
                <c:pt idx="88">
                  <c:v>336</c:v>
                </c:pt>
                <c:pt idx="89">
                  <c:v>337</c:v>
                </c:pt>
                <c:pt idx="90">
                  <c:v>338</c:v>
                </c:pt>
                <c:pt idx="91">
                  <c:v>339</c:v>
                </c:pt>
                <c:pt idx="92">
                  <c:v>340</c:v>
                </c:pt>
                <c:pt idx="93">
                  <c:v>341</c:v>
                </c:pt>
                <c:pt idx="94">
                  <c:v>342</c:v>
                </c:pt>
                <c:pt idx="95">
                  <c:v>343</c:v>
                </c:pt>
                <c:pt idx="96">
                  <c:v>344</c:v>
                </c:pt>
                <c:pt idx="97">
                  <c:v>345</c:v>
                </c:pt>
                <c:pt idx="98">
                  <c:v>346</c:v>
                </c:pt>
                <c:pt idx="99">
                  <c:v>347</c:v>
                </c:pt>
                <c:pt idx="100">
                  <c:v>348</c:v>
                </c:pt>
                <c:pt idx="101">
                  <c:v>349</c:v>
                </c:pt>
                <c:pt idx="102">
                  <c:v>350</c:v>
                </c:pt>
                <c:pt idx="103">
                  <c:v>351</c:v>
                </c:pt>
                <c:pt idx="104">
                  <c:v>352</c:v>
                </c:pt>
                <c:pt idx="105">
                  <c:v>353</c:v>
                </c:pt>
                <c:pt idx="106">
                  <c:v>354</c:v>
                </c:pt>
                <c:pt idx="107">
                  <c:v>355</c:v>
                </c:pt>
                <c:pt idx="108">
                  <c:v>356</c:v>
                </c:pt>
                <c:pt idx="109">
                  <c:v>357</c:v>
                </c:pt>
                <c:pt idx="110">
                  <c:v>358</c:v>
                </c:pt>
                <c:pt idx="111">
                  <c:v>359</c:v>
                </c:pt>
                <c:pt idx="112">
                  <c:v>360</c:v>
                </c:pt>
                <c:pt idx="113">
                  <c:v>361</c:v>
                </c:pt>
                <c:pt idx="114">
                  <c:v>362</c:v>
                </c:pt>
                <c:pt idx="115">
                  <c:v>363</c:v>
                </c:pt>
                <c:pt idx="116">
                  <c:v>364</c:v>
                </c:pt>
                <c:pt idx="117">
                  <c:v>365</c:v>
                </c:pt>
                <c:pt idx="118">
                  <c:v>366</c:v>
                </c:pt>
                <c:pt idx="119">
                  <c:v>367</c:v>
                </c:pt>
                <c:pt idx="120">
                  <c:v>368</c:v>
                </c:pt>
                <c:pt idx="121">
                  <c:v>369</c:v>
                </c:pt>
                <c:pt idx="122">
                  <c:v>370</c:v>
                </c:pt>
                <c:pt idx="123">
                  <c:v>371</c:v>
                </c:pt>
                <c:pt idx="124">
                  <c:v>372</c:v>
                </c:pt>
                <c:pt idx="125">
                  <c:v>373</c:v>
                </c:pt>
                <c:pt idx="126">
                  <c:v>374</c:v>
                </c:pt>
                <c:pt idx="127">
                  <c:v>375</c:v>
                </c:pt>
                <c:pt idx="128">
                  <c:v>376</c:v>
                </c:pt>
                <c:pt idx="129">
                  <c:v>377</c:v>
                </c:pt>
                <c:pt idx="130">
                  <c:v>378</c:v>
                </c:pt>
                <c:pt idx="131">
                  <c:v>379</c:v>
                </c:pt>
                <c:pt idx="132">
                  <c:v>380</c:v>
                </c:pt>
                <c:pt idx="133">
                  <c:v>381</c:v>
                </c:pt>
                <c:pt idx="134">
                  <c:v>382</c:v>
                </c:pt>
                <c:pt idx="135">
                  <c:v>383</c:v>
                </c:pt>
                <c:pt idx="136">
                  <c:v>384</c:v>
                </c:pt>
                <c:pt idx="137">
                  <c:v>385</c:v>
                </c:pt>
                <c:pt idx="138">
                  <c:v>386</c:v>
                </c:pt>
                <c:pt idx="139">
                  <c:v>387</c:v>
                </c:pt>
                <c:pt idx="140">
                  <c:v>388</c:v>
                </c:pt>
                <c:pt idx="141">
                  <c:v>389</c:v>
                </c:pt>
                <c:pt idx="142">
                  <c:v>390</c:v>
                </c:pt>
                <c:pt idx="143">
                  <c:v>391</c:v>
                </c:pt>
                <c:pt idx="144">
                  <c:v>392</c:v>
                </c:pt>
                <c:pt idx="145">
                  <c:v>393</c:v>
                </c:pt>
                <c:pt idx="146">
                  <c:v>394</c:v>
                </c:pt>
                <c:pt idx="147">
                  <c:v>395</c:v>
                </c:pt>
                <c:pt idx="148">
                  <c:v>396</c:v>
                </c:pt>
                <c:pt idx="149">
                  <c:v>397</c:v>
                </c:pt>
                <c:pt idx="150">
                  <c:v>398</c:v>
                </c:pt>
                <c:pt idx="151">
                  <c:v>399</c:v>
                </c:pt>
                <c:pt idx="152">
                  <c:v>400</c:v>
                </c:pt>
                <c:pt idx="153">
                  <c:v>401</c:v>
                </c:pt>
                <c:pt idx="154">
                  <c:v>402</c:v>
                </c:pt>
                <c:pt idx="155">
                  <c:v>403</c:v>
                </c:pt>
                <c:pt idx="156">
                  <c:v>404</c:v>
                </c:pt>
                <c:pt idx="157">
                  <c:v>405</c:v>
                </c:pt>
                <c:pt idx="158">
                  <c:v>406</c:v>
                </c:pt>
                <c:pt idx="159">
                  <c:v>407</c:v>
                </c:pt>
                <c:pt idx="160">
                  <c:v>408</c:v>
                </c:pt>
                <c:pt idx="161">
                  <c:v>409</c:v>
                </c:pt>
                <c:pt idx="162">
                  <c:v>410</c:v>
                </c:pt>
                <c:pt idx="163">
                  <c:v>411</c:v>
                </c:pt>
                <c:pt idx="164">
                  <c:v>412</c:v>
                </c:pt>
                <c:pt idx="165">
                  <c:v>413</c:v>
                </c:pt>
                <c:pt idx="166">
                  <c:v>414</c:v>
                </c:pt>
                <c:pt idx="167">
                  <c:v>415</c:v>
                </c:pt>
                <c:pt idx="168">
                  <c:v>416</c:v>
                </c:pt>
                <c:pt idx="169">
                  <c:v>417</c:v>
                </c:pt>
                <c:pt idx="170">
                  <c:v>418</c:v>
                </c:pt>
                <c:pt idx="171">
                  <c:v>419</c:v>
                </c:pt>
                <c:pt idx="172">
                  <c:v>420</c:v>
                </c:pt>
                <c:pt idx="173">
                  <c:v>421</c:v>
                </c:pt>
                <c:pt idx="174">
                  <c:v>422</c:v>
                </c:pt>
                <c:pt idx="175">
                  <c:v>423</c:v>
                </c:pt>
                <c:pt idx="176">
                  <c:v>424</c:v>
                </c:pt>
                <c:pt idx="177">
                  <c:v>425</c:v>
                </c:pt>
                <c:pt idx="178">
                  <c:v>426</c:v>
                </c:pt>
                <c:pt idx="179">
                  <c:v>427</c:v>
                </c:pt>
                <c:pt idx="180">
                  <c:v>428</c:v>
                </c:pt>
                <c:pt idx="181">
                  <c:v>429</c:v>
                </c:pt>
                <c:pt idx="182">
                  <c:v>430</c:v>
                </c:pt>
                <c:pt idx="183">
                  <c:v>431</c:v>
                </c:pt>
                <c:pt idx="184">
                  <c:v>432</c:v>
                </c:pt>
                <c:pt idx="185">
                  <c:v>433</c:v>
                </c:pt>
                <c:pt idx="186">
                  <c:v>434</c:v>
                </c:pt>
                <c:pt idx="187">
                  <c:v>435</c:v>
                </c:pt>
                <c:pt idx="188">
                  <c:v>436</c:v>
                </c:pt>
                <c:pt idx="189">
                  <c:v>437</c:v>
                </c:pt>
                <c:pt idx="190">
                  <c:v>438</c:v>
                </c:pt>
                <c:pt idx="191">
                  <c:v>439</c:v>
                </c:pt>
                <c:pt idx="192">
                  <c:v>440</c:v>
                </c:pt>
                <c:pt idx="193">
                  <c:v>441</c:v>
                </c:pt>
                <c:pt idx="194">
                  <c:v>442</c:v>
                </c:pt>
                <c:pt idx="195">
                  <c:v>443</c:v>
                </c:pt>
                <c:pt idx="196">
                  <c:v>444</c:v>
                </c:pt>
                <c:pt idx="197">
                  <c:v>445</c:v>
                </c:pt>
                <c:pt idx="198">
                  <c:v>446</c:v>
                </c:pt>
                <c:pt idx="199">
                  <c:v>447</c:v>
                </c:pt>
                <c:pt idx="200">
                  <c:v>448</c:v>
                </c:pt>
                <c:pt idx="201">
                  <c:v>449</c:v>
                </c:pt>
                <c:pt idx="202">
                  <c:v>450</c:v>
                </c:pt>
                <c:pt idx="203">
                  <c:v>451</c:v>
                </c:pt>
                <c:pt idx="204">
                  <c:v>452</c:v>
                </c:pt>
                <c:pt idx="205">
                  <c:v>453</c:v>
                </c:pt>
                <c:pt idx="206">
                  <c:v>454</c:v>
                </c:pt>
                <c:pt idx="207">
                  <c:v>455</c:v>
                </c:pt>
                <c:pt idx="208">
                  <c:v>456</c:v>
                </c:pt>
                <c:pt idx="209">
                  <c:v>457</c:v>
                </c:pt>
                <c:pt idx="210">
                  <c:v>458</c:v>
                </c:pt>
                <c:pt idx="211">
                  <c:v>459</c:v>
                </c:pt>
                <c:pt idx="212">
                  <c:v>460</c:v>
                </c:pt>
                <c:pt idx="213">
                  <c:v>461</c:v>
                </c:pt>
                <c:pt idx="214">
                  <c:v>462</c:v>
                </c:pt>
                <c:pt idx="215">
                  <c:v>463</c:v>
                </c:pt>
                <c:pt idx="216">
                  <c:v>464</c:v>
                </c:pt>
                <c:pt idx="217">
                  <c:v>465</c:v>
                </c:pt>
                <c:pt idx="218">
                  <c:v>466</c:v>
                </c:pt>
                <c:pt idx="219">
                  <c:v>467</c:v>
                </c:pt>
                <c:pt idx="220">
                  <c:v>468</c:v>
                </c:pt>
                <c:pt idx="221">
                  <c:v>469</c:v>
                </c:pt>
                <c:pt idx="222">
                  <c:v>470</c:v>
                </c:pt>
                <c:pt idx="223">
                  <c:v>471</c:v>
                </c:pt>
                <c:pt idx="224">
                  <c:v>472</c:v>
                </c:pt>
                <c:pt idx="225">
                  <c:v>473</c:v>
                </c:pt>
                <c:pt idx="226">
                  <c:v>474</c:v>
                </c:pt>
                <c:pt idx="227">
                  <c:v>475</c:v>
                </c:pt>
                <c:pt idx="228">
                  <c:v>476</c:v>
                </c:pt>
                <c:pt idx="229">
                  <c:v>477</c:v>
                </c:pt>
                <c:pt idx="230">
                  <c:v>478</c:v>
                </c:pt>
                <c:pt idx="231">
                  <c:v>479</c:v>
                </c:pt>
                <c:pt idx="232">
                  <c:v>480</c:v>
                </c:pt>
                <c:pt idx="233">
                  <c:v>481</c:v>
                </c:pt>
                <c:pt idx="234">
                  <c:v>482</c:v>
                </c:pt>
                <c:pt idx="235">
                  <c:v>483</c:v>
                </c:pt>
                <c:pt idx="236">
                  <c:v>484</c:v>
                </c:pt>
                <c:pt idx="237">
                  <c:v>485</c:v>
                </c:pt>
                <c:pt idx="238">
                  <c:v>486</c:v>
                </c:pt>
                <c:pt idx="239">
                  <c:v>487</c:v>
                </c:pt>
                <c:pt idx="240">
                  <c:v>488</c:v>
                </c:pt>
                <c:pt idx="241">
                  <c:v>489</c:v>
                </c:pt>
                <c:pt idx="242">
                  <c:v>490</c:v>
                </c:pt>
                <c:pt idx="243">
                  <c:v>491</c:v>
                </c:pt>
                <c:pt idx="244">
                  <c:v>492</c:v>
                </c:pt>
                <c:pt idx="245">
                  <c:v>493</c:v>
                </c:pt>
                <c:pt idx="246">
                  <c:v>494</c:v>
                </c:pt>
                <c:pt idx="247">
                  <c:v>495</c:v>
                </c:pt>
                <c:pt idx="248">
                  <c:v>496</c:v>
                </c:pt>
                <c:pt idx="249">
                  <c:v>497</c:v>
                </c:pt>
                <c:pt idx="250">
                  <c:v>498</c:v>
                </c:pt>
                <c:pt idx="251">
                  <c:v>499</c:v>
                </c:pt>
                <c:pt idx="252">
                  <c:v>500</c:v>
                </c:pt>
                <c:pt idx="253">
                  <c:v>501</c:v>
                </c:pt>
              </c:numCache>
            </c:numRef>
          </c:cat>
          <c:val>
            <c:numRef>
              <c:f>Standard!$M$250:$M$503</c:f>
              <c:numCache>
                <c:formatCode>_("$"* #,##0.0000_);_("$"* \(#,##0.0000\);_("$"* "-"??_);_(@_)</c:formatCode>
                <c:ptCount val="254"/>
                <c:pt idx="0">
                  <c:v>247.47333333333336</c:v>
                </c:pt>
                <c:pt idx="1">
                  <c:v>247.44333333333336</c:v>
                </c:pt>
                <c:pt idx="2">
                  <c:v>247.09333333333333</c:v>
                </c:pt>
                <c:pt idx="3">
                  <c:v>247.26000000000002</c:v>
                </c:pt>
                <c:pt idx="4">
                  <c:v>249.29000000000002</c:v>
                </c:pt>
                <c:pt idx="5">
                  <c:v>248.96</c:v>
                </c:pt>
                <c:pt idx="6">
                  <c:v>248.91333333333336</c:v>
                </c:pt>
                <c:pt idx="7">
                  <c:v>249.3833333333333</c:v>
                </c:pt>
                <c:pt idx="8">
                  <c:v>250.75</c:v>
                </c:pt>
                <c:pt idx="9">
                  <c:v>252.49999999999994</c:v>
                </c:pt>
                <c:pt idx="10">
                  <c:v>252.70000000000005</c:v>
                </c:pt>
                <c:pt idx="11">
                  <c:v>252.87666666666667</c:v>
                </c:pt>
                <c:pt idx="12">
                  <c:v>252.55333333333334</c:v>
                </c:pt>
                <c:pt idx="13">
                  <c:v>254.48666666666671</c:v>
                </c:pt>
                <c:pt idx="14">
                  <c:v>255.4733333333333</c:v>
                </c:pt>
                <c:pt idx="15">
                  <c:v>254.86333333333334</c:v>
                </c:pt>
                <c:pt idx="16">
                  <c:v>254.54666666666662</c:v>
                </c:pt>
                <c:pt idx="17">
                  <c:v>254.35999999999996</c:v>
                </c:pt>
                <c:pt idx="18">
                  <c:v>253.82000000000005</c:v>
                </c:pt>
                <c:pt idx="19">
                  <c:v>253.68333333333334</c:v>
                </c:pt>
                <c:pt idx="20">
                  <c:v>253.76666666666671</c:v>
                </c:pt>
                <c:pt idx="21">
                  <c:v>253.06333333333339</c:v>
                </c:pt>
                <c:pt idx="22">
                  <c:v>251.49333333333334</c:v>
                </c:pt>
                <c:pt idx="23">
                  <c:v>253.31333333333333</c:v>
                </c:pt>
                <c:pt idx="24">
                  <c:v>255.16333333333336</c:v>
                </c:pt>
                <c:pt idx="25">
                  <c:v>257.40333333333336</c:v>
                </c:pt>
                <c:pt idx="26">
                  <c:v>258.47000000000003</c:v>
                </c:pt>
                <c:pt idx="27">
                  <c:v>259.31999999999994</c:v>
                </c:pt>
                <c:pt idx="28">
                  <c:v>258.59333333333336</c:v>
                </c:pt>
                <c:pt idx="29">
                  <c:v>258.63</c:v>
                </c:pt>
                <c:pt idx="30">
                  <c:v>260.55</c:v>
                </c:pt>
                <c:pt idx="31">
                  <c:v>261.88666666666666</c:v>
                </c:pt>
                <c:pt idx="32">
                  <c:v>261.08333333333331</c:v>
                </c:pt>
                <c:pt idx="33">
                  <c:v>262.14333333333332</c:v>
                </c:pt>
                <c:pt idx="34">
                  <c:v>264.10666666666663</c:v>
                </c:pt>
                <c:pt idx="35">
                  <c:v>258.05666666666662</c:v>
                </c:pt>
                <c:pt idx="36">
                  <c:v>238.82666666666663</c:v>
                </c:pt>
                <c:pt idx="37">
                  <c:v>234.57666666666668</c:v>
                </c:pt>
                <c:pt idx="38">
                  <c:v>234.10666666666665</c:v>
                </c:pt>
                <c:pt idx="39">
                  <c:v>229.45666666666668</c:v>
                </c:pt>
                <c:pt idx="40">
                  <c:v>224.70000000000002</c:v>
                </c:pt>
                <c:pt idx="41">
                  <c:v>226.05999999999997</c:v>
                </c:pt>
                <c:pt idx="42">
                  <c:v>227.35666666666665</c:v>
                </c:pt>
                <c:pt idx="43">
                  <c:v>229.43666666666664</c:v>
                </c:pt>
                <c:pt idx="44">
                  <c:v>230.69333333333336</c:v>
                </c:pt>
                <c:pt idx="45">
                  <c:v>232.53333333333333</c:v>
                </c:pt>
                <c:pt idx="46">
                  <c:v>234.79666666666665</c:v>
                </c:pt>
                <c:pt idx="47">
                  <c:v>234.70333333333329</c:v>
                </c:pt>
                <c:pt idx="48">
                  <c:v>234.81666666666669</c:v>
                </c:pt>
                <c:pt idx="49">
                  <c:v>236.19999999999996</c:v>
                </c:pt>
                <c:pt idx="50">
                  <c:v>235.4966666666667</c:v>
                </c:pt>
                <c:pt idx="51">
                  <c:v>245.04333333333338</c:v>
                </c:pt>
                <c:pt idx="52">
                  <c:v>246.25666666666669</c:v>
                </c:pt>
                <c:pt idx="53">
                  <c:v>246.25666666666666</c:v>
                </c:pt>
                <c:pt idx="54">
                  <c:v>247.36666666666673</c:v>
                </c:pt>
                <c:pt idx="55">
                  <c:v>248.36333333333334</c:v>
                </c:pt>
                <c:pt idx="56">
                  <c:v>248.5866666666667</c:v>
                </c:pt>
                <c:pt idx="57">
                  <c:v>248.5533333333334</c:v>
                </c:pt>
                <c:pt idx="58">
                  <c:v>248.97666666666669</c:v>
                </c:pt>
                <c:pt idx="59">
                  <c:v>250.51</c:v>
                </c:pt>
                <c:pt idx="60">
                  <c:v>249.75666666666672</c:v>
                </c:pt>
                <c:pt idx="61">
                  <c:v>248.86</c:v>
                </c:pt>
                <c:pt idx="62">
                  <c:v>248.40333333333336</c:v>
                </c:pt>
                <c:pt idx="63">
                  <c:v>248.30666666666667</c:v>
                </c:pt>
                <c:pt idx="64">
                  <c:v>248.40333333333336</c:v>
                </c:pt>
                <c:pt idx="65">
                  <c:v>250.79333333333329</c:v>
                </c:pt>
                <c:pt idx="66">
                  <c:v>253.62</c:v>
                </c:pt>
                <c:pt idx="67">
                  <c:v>253.45333333333332</c:v>
                </c:pt>
                <c:pt idx="68">
                  <c:v>244.48666666666671</c:v>
                </c:pt>
                <c:pt idx="69">
                  <c:v>235.55666666666667</c:v>
                </c:pt>
                <c:pt idx="70">
                  <c:v>237.83333333333331</c:v>
                </c:pt>
                <c:pt idx="71">
                  <c:v>236.38</c:v>
                </c:pt>
                <c:pt idx="72">
                  <c:v>237.6633333333333</c:v>
                </c:pt>
                <c:pt idx="73">
                  <c:v>239.64</c:v>
                </c:pt>
                <c:pt idx="74">
                  <c:v>233.80333333333331</c:v>
                </c:pt>
                <c:pt idx="75">
                  <c:v>235.50666666666669</c:v>
                </c:pt>
                <c:pt idx="76">
                  <c:v>237.13333333333333</c:v>
                </c:pt>
                <c:pt idx="77">
                  <c:v>237.80333333333331</c:v>
                </c:pt>
                <c:pt idx="78">
                  <c:v>238.73333333333332</c:v>
                </c:pt>
                <c:pt idx="79">
                  <c:v>240.49999999999997</c:v>
                </c:pt>
                <c:pt idx="80">
                  <c:v>241.83999999999997</c:v>
                </c:pt>
                <c:pt idx="81">
                  <c:v>241.39000000000001</c:v>
                </c:pt>
                <c:pt idx="82">
                  <c:v>241.9433333333333</c:v>
                </c:pt>
                <c:pt idx="83">
                  <c:v>241.33999999999997</c:v>
                </c:pt>
                <c:pt idx="84">
                  <c:v>241.61999999999998</c:v>
                </c:pt>
                <c:pt idx="85">
                  <c:v>243.30999999999995</c:v>
                </c:pt>
                <c:pt idx="86">
                  <c:v>243.10000000000002</c:v>
                </c:pt>
                <c:pt idx="87">
                  <c:v>244.41666666666666</c:v>
                </c:pt>
                <c:pt idx="88">
                  <c:v>243.68333333333331</c:v>
                </c:pt>
                <c:pt idx="89">
                  <c:v>246.16333333333333</c:v>
                </c:pt>
                <c:pt idx="90">
                  <c:v>246.74000000000004</c:v>
                </c:pt>
                <c:pt idx="91">
                  <c:v>246.40333333333336</c:v>
                </c:pt>
                <c:pt idx="92">
                  <c:v>247.26666666666665</c:v>
                </c:pt>
                <c:pt idx="93">
                  <c:v>247.34666666666669</c:v>
                </c:pt>
                <c:pt idx="94">
                  <c:v>246.68666666666667</c:v>
                </c:pt>
                <c:pt idx="95">
                  <c:v>246.8366666666667</c:v>
                </c:pt>
                <c:pt idx="96">
                  <c:v>246.26333333333332</c:v>
                </c:pt>
                <c:pt idx="97">
                  <c:v>244.67</c:v>
                </c:pt>
                <c:pt idx="98">
                  <c:v>246.29333333333335</c:v>
                </c:pt>
                <c:pt idx="99">
                  <c:v>247.25666666666663</c:v>
                </c:pt>
                <c:pt idx="100">
                  <c:v>247.25666666666663</c:v>
                </c:pt>
                <c:pt idx="101">
                  <c:v>246.89999999999998</c:v>
                </c:pt>
                <c:pt idx="102">
                  <c:v>246.08000000000004</c:v>
                </c:pt>
                <c:pt idx="103">
                  <c:v>245.86</c:v>
                </c:pt>
                <c:pt idx="104">
                  <c:v>245.30333333333334</c:v>
                </c:pt>
                <c:pt idx="105">
                  <c:v>244.69666666666666</c:v>
                </c:pt>
                <c:pt idx="106">
                  <c:v>245.06333333333333</c:v>
                </c:pt>
                <c:pt idx="107">
                  <c:v>244.99</c:v>
                </c:pt>
                <c:pt idx="108">
                  <c:v>247.47666666666666</c:v>
                </c:pt>
                <c:pt idx="109">
                  <c:v>253.29333333333335</c:v>
                </c:pt>
                <c:pt idx="110">
                  <c:v>252.93666666666661</c:v>
                </c:pt>
                <c:pt idx="111">
                  <c:v>255.66999999999996</c:v>
                </c:pt>
                <c:pt idx="112">
                  <c:v>259.27666666666664</c:v>
                </c:pt>
                <c:pt idx="113">
                  <c:v>259.06666666666672</c:v>
                </c:pt>
                <c:pt idx="114">
                  <c:v>255.14000000000004</c:v>
                </c:pt>
                <c:pt idx="115">
                  <c:v>256.29666666666668</c:v>
                </c:pt>
                <c:pt idx="116">
                  <c:v>255.75666666666672</c:v>
                </c:pt>
                <c:pt idx="117">
                  <c:v>256.61666666666673</c:v>
                </c:pt>
                <c:pt idx="118">
                  <c:v>256.43333333333328</c:v>
                </c:pt>
                <c:pt idx="119">
                  <c:v>256.28000000000003</c:v>
                </c:pt>
                <c:pt idx="120">
                  <c:v>255.73333333333335</c:v>
                </c:pt>
                <c:pt idx="121">
                  <c:v>255.23666666666674</c:v>
                </c:pt>
                <c:pt idx="122">
                  <c:v>255.50000000000006</c:v>
                </c:pt>
                <c:pt idx="123">
                  <c:v>254.91333333333336</c:v>
                </c:pt>
                <c:pt idx="124">
                  <c:v>255.03000000000003</c:v>
                </c:pt>
                <c:pt idx="125">
                  <c:v>257.89</c:v>
                </c:pt>
                <c:pt idx="126">
                  <c:v>258.11666666666662</c:v>
                </c:pt>
                <c:pt idx="127">
                  <c:v>260.67999999999995</c:v>
                </c:pt>
                <c:pt idx="128">
                  <c:v>262.88333333333333</c:v>
                </c:pt>
                <c:pt idx="129">
                  <c:v>262.54000000000002</c:v>
                </c:pt>
                <c:pt idx="130">
                  <c:v>263.44</c:v>
                </c:pt>
                <c:pt idx="131">
                  <c:v>262.88</c:v>
                </c:pt>
                <c:pt idx="132">
                  <c:v>263.04000000000002</c:v>
                </c:pt>
                <c:pt idx="133">
                  <c:v>256.08333333333331</c:v>
                </c:pt>
                <c:pt idx="134">
                  <c:v>256.2766666666667</c:v>
                </c:pt>
                <c:pt idx="135">
                  <c:v>255.55</c:v>
                </c:pt>
                <c:pt idx="136">
                  <c:v>255.35333333333335</c:v>
                </c:pt>
                <c:pt idx="137">
                  <c:v>255.85333333333335</c:v>
                </c:pt>
                <c:pt idx="138">
                  <c:v>256.55333333333334</c:v>
                </c:pt>
                <c:pt idx="139">
                  <c:v>256.24333333333334</c:v>
                </c:pt>
                <c:pt idx="140">
                  <c:v>256.96000000000004</c:v>
                </c:pt>
                <c:pt idx="141">
                  <c:v>258.18</c:v>
                </c:pt>
                <c:pt idx="142">
                  <c:v>257.70333333333338</c:v>
                </c:pt>
                <c:pt idx="143">
                  <c:v>257.34666666666669</c:v>
                </c:pt>
                <c:pt idx="144">
                  <c:v>256.68666666666672</c:v>
                </c:pt>
                <c:pt idx="145">
                  <c:v>257.22666666666669</c:v>
                </c:pt>
                <c:pt idx="146">
                  <c:v>256.97666666666669</c:v>
                </c:pt>
                <c:pt idx="147">
                  <c:v>257.87</c:v>
                </c:pt>
                <c:pt idx="148">
                  <c:v>257.6033333333333</c:v>
                </c:pt>
                <c:pt idx="149">
                  <c:v>259.14666666666665</c:v>
                </c:pt>
                <c:pt idx="150">
                  <c:v>259.49666666666667</c:v>
                </c:pt>
                <c:pt idx="151">
                  <c:v>261.66000000000003</c:v>
                </c:pt>
                <c:pt idx="152">
                  <c:v>266.73333333333335</c:v>
                </c:pt>
                <c:pt idx="153">
                  <c:v>266.32333333333332</c:v>
                </c:pt>
                <c:pt idx="154">
                  <c:v>265.92999999999995</c:v>
                </c:pt>
                <c:pt idx="155">
                  <c:v>267.10999999999996</c:v>
                </c:pt>
                <c:pt idx="156">
                  <c:v>267.54333333333335</c:v>
                </c:pt>
                <c:pt idx="157">
                  <c:v>267.06666666666672</c:v>
                </c:pt>
                <c:pt idx="158">
                  <c:v>267.51333333333332</c:v>
                </c:pt>
                <c:pt idx="159">
                  <c:v>268.20333333333326</c:v>
                </c:pt>
                <c:pt idx="160">
                  <c:v>268.6966666666666</c:v>
                </c:pt>
                <c:pt idx="161">
                  <c:v>269.08999999999997</c:v>
                </c:pt>
                <c:pt idx="162">
                  <c:v>269.0266666666667</c:v>
                </c:pt>
                <c:pt idx="163">
                  <c:v>268.78999999999996</c:v>
                </c:pt>
                <c:pt idx="164">
                  <c:v>268.75</c:v>
                </c:pt>
                <c:pt idx="165">
                  <c:v>268.62666666666667</c:v>
                </c:pt>
                <c:pt idx="166">
                  <c:v>268.00666666666666</c:v>
                </c:pt>
                <c:pt idx="167">
                  <c:v>267.6633333333333</c:v>
                </c:pt>
                <c:pt idx="168">
                  <c:v>268.24666666666667</c:v>
                </c:pt>
                <c:pt idx="169">
                  <c:v>267.56</c:v>
                </c:pt>
                <c:pt idx="170">
                  <c:v>268.29666666666668</c:v>
                </c:pt>
                <c:pt idx="171">
                  <c:v>269.93</c:v>
                </c:pt>
                <c:pt idx="172">
                  <c:v>270.12666666666667</c:v>
                </c:pt>
                <c:pt idx="173">
                  <c:v>269.50333333333333</c:v>
                </c:pt>
                <c:pt idx="174">
                  <c:v>269.44666666666672</c:v>
                </c:pt>
                <c:pt idx="175">
                  <c:v>269.32333333333332</c:v>
                </c:pt>
                <c:pt idx="176">
                  <c:v>269.64999999999998</c:v>
                </c:pt>
                <c:pt idx="177">
                  <c:v>268.93666666666672</c:v>
                </c:pt>
                <c:pt idx="178">
                  <c:v>268.65000000000003</c:v>
                </c:pt>
                <c:pt idx="179">
                  <c:v>268.3</c:v>
                </c:pt>
                <c:pt idx="180">
                  <c:v>272.05333333333334</c:v>
                </c:pt>
                <c:pt idx="181">
                  <c:v>272.06666666666666</c:v>
                </c:pt>
                <c:pt idx="182">
                  <c:v>274.10666666666663</c:v>
                </c:pt>
                <c:pt idx="183">
                  <c:v>274.32</c:v>
                </c:pt>
                <c:pt idx="184">
                  <c:v>274.04000000000002</c:v>
                </c:pt>
                <c:pt idx="185">
                  <c:v>273.85666666666668</c:v>
                </c:pt>
                <c:pt idx="186">
                  <c:v>275.26</c:v>
                </c:pt>
                <c:pt idx="187">
                  <c:v>275.99333333333334</c:v>
                </c:pt>
                <c:pt idx="188">
                  <c:v>276.01666666666671</c:v>
                </c:pt>
                <c:pt idx="189">
                  <c:v>276.57</c:v>
                </c:pt>
                <c:pt idx="190">
                  <c:v>276.83333333333331</c:v>
                </c:pt>
                <c:pt idx="191">
                  <c:v>276.38666666666666</c:v>
                </c:pt>
                <c:pt idx="192">
                  <c:v>276.69666666666666</c:v>
                </c:pt>
                <c:pt idx="193">
                  <c:v>276.72333333333336</c:v>
                </c:pt>
                <c:pt idx="194">
                  <c:v>276.03333333333336</c:v>
                </c:pt>
                <c:pt idx="195">
                  <c:v>275.55333333333334</c:v>
                </c:pt>
                <c:pt idx="196">
                  <c:v>275.58333333333331</c:v>
                </c:pt>
                <c:pt idx="197">
                  <c:v>275.49666666666661</c:v>
                </c:pt>
                <c:pt idx="198">
                  <c:v>276.8266666666666</c:v>
                </c:pt>
                <c:pt idx="199">
                  <c:v>278.13</c:v>
                </c:pt>
                <c:pt idx="200">
                  <c:v>278.14</c:v>
                </c:pt>
                <c:pt idx="201">
                  <c:v>278.46999999999997</c:v>
                </c:pt>
                <c:pt idx="202">
                  <c:v>279.09333333333331</c:v>
                </c:pt>
                <c:pt idx="203">
                  <c:v>280.65333333333331</c:v>
                </c:pt>
                <c:pt idx="204">
                  <c:v>277.64333333333332</c:v>
                </c:pt>
                <c:pt idx="205">
                  <c:v>275.23666666666662</c:v>
                </c:pt>
                <c:pt idx="206">
                  <c:v>274.31</c:v>
                </c:pt>
                <c:pt idx="207">
                  <c:v>274.17333333333335</c:v>
                </c:pt>
                <c:pt idx="208">
                  <c:v>261.29333333333335</c:v>
                </c:pt>
                <c:pt idx="209">
                  <c:v>249.5266666666667</c:v>
                </c:pt>
                <c:pt idx="210">
                  <c:v>250.75666666666672</c:v>
                </c:pt>
                <c:pt idx="211">
                  <c:v>250.25333333333339</c:v>
                </c:pt>
                <c:pt idx="212">
                  <c:v>252.20333333333338</c:v>
                </c:pt>
                <c:pt idx="213">
                  <c:v>252.22000000000003</c:v>
                </c:pt>
                <c:pt idx="214">
                  <c:v>252.18333333333334</c:v>
                </c:pt>
                <c:pt idx="215">
                  <c:v>252.76666666666665</c:v>
                </c:pt>
                <c:pt idx="216">
                  <c:v>253.27666666666664</c:v>
                </c:pt>
                <c:pt idx="217">
                  <c:v>250.54333333333329</c:v>
                </c:pt>
                <c:pt idx="218">
                  <c:v>244.02666666666664</c:v>
                </c:pt>
                <c:pt idx="219">
                  <c:v>249.31999999999994</c:v>
                </c:pt>
                <c:pt idx="220">
                  <c:v>244.64333333333335</c:v>
                </c:pt>
                <c:pt idx="221">
                  <c:v>240.98999999999998</c:v>
                </c:pt>
                <c:pt idx="222">
                  <c:v>242.26333333333335</c:v>
                </c:pt>
                <c:pt idx="223">
                  <c:v>243.19333333333336</c:v>
                </c:pt>
                <c:pt idx="224">
                  <c:v>244.83</c:v>
                </c:pt>
                <c:pt idx="225">
                  <c:v>244.80333333333331</c:v>
                </c:pt>
                <c:pt idx="226">
                  <c:v>246.54999999999998</c:v>
                </c:pt>
                <c:pt idx="227">
                  <c:v>248.45333333333329</c:v>
                </c:pt>
                <c:pt idx="228">
                  <c:v>246.60333333333332</c:v>
                </c:pt>
                <c:pt idx="229">
                  <c:v>246.35666666666665</c:v>
                </c:pt>
                <c:pt idx="230">
                  <c:v>245.46666666666667</c:v>
                </c:pt>
                <c:pt idx="231">
                  <c:v>243.77666666666661</c:v>
                </c:pt>
                <c:pt idx="232">
                  <c:v>247.86333333333334</c:v>
                </c:pt>
                <c:pt idx="233">
                  <c:v>254.19333333333333</c:v>
                </c:pt>
                <c:pt idx="234">
                  <c:v>253.24333333333328</c:v>
                </c:pt>
                <c:pt idx="235">
                  <c:v>253.4733333333333</c:v>
                </c:pt>
                <c:pt idx="236">
                  <c:v>251.96999999999997</c:v>
                </c:pt>
                <c:pt idx="237">
                  <c:v>245.32333333333332</c:v>
                </c:pt>
                <c:pt idx="238">
                  <c:v>245.61333333333334</c:v>
                </c:pt>
                <c:pt idx="239">
                  <c:v>244.93333333333334</c:v>
                </c:pt>
                <c:pt idx="240">
                  <c:v>247.60000000000002</c:v>
                </c:pt>
                <c:pt idx="241">
                  <c:v>249.05333333333334</c:v>
                </c:pt>
                <c:pt idx="242">
                  <c:v>252.45000000000005</c:v>
                </c:pt>
                <c:pt idx="243">
                  <c:v>252.10999999999996</c:v>
                </c:pt>
                <c:pt idx="244">
                  <c:v>252.18</c:v>
                </c:pt>
                <c:pt idx="245">
                  <c:v>250.68666666666667</c:v>
                </c:pt>
                <c:pt idx="246">
                  <c:v>247.7433333333334</c:v>
                </c:pt>
                <c:pt idx="247">
                  <c:v>246.79666666666668</c:v>
                </c:pt>
                <c:pt idx="248">
                  <c:v>244.75666666666666</c:v>
                </c:pt>
                <c:pt idx="249">
                  <c:v>239.94666666666669</c:v>
                </c:pt>
                <c:pt idx="250">
                  <c:v>239.96666666666667</c:v>
                </c:pt>
                <c:pt idx="251">
                  <c:v>240.39666666666668</c:v>
                </c:pt>
                <c:pt idx="252">
                  <c:v>240.36999999999998</c:v>
                </c:pt>
                <c:pt idx="253">
                  <c:v>238.77666666666667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AA-4B11-87C2-D8E2AA44A415}"/>
            </c:ext>
          </c:extLst>
        </c:ser>
        <c:ser>
          <c:idx val="2"/>
          <c:order val="3"/>
          <c:tx>
            <c:strRef>
              <c:f>Standard!$L$1</c:f>
              <c:strCache>
                <c:ptCount val="1"/>
                <c:pt idx="0">
                  <c:v> S1 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248</c:v>
                </c:pt>
                <c:pt idx="1">
                  <c:v>249</c:v>
                </c:pt>
                <c:pt idx="2">
                  <c:v>250</c:v>
                </c:pt>
                <c:pt idx="3">
                  <c:v>251</c:v>
                </c:pt>
                <c:pt idx="4">
                  <c:v>252</c:v>
                </c:pt>
                <c:pt idx="5">
                  <c:v>253</c:v>
                </c:pt>
                <c:pt idx="6">
                  <c:v>254</c:v>
                </c:pt>
                <c:pt idx="7">
                  <c:v>255</c:v>
                </c:pt>
                <c:pt idx="8">
                  <c:v>256</c:v>
                </c:pt>
                <c:pt idx="9">
                  <c:v>257</c:v>
                </c:pt>
                <c:pt idx="10">
                  <c:v>258</c:v>
                </c:pt>
                <c:pt idx="11">
                  <c:v>259</c:v>
                </c:pt>
                <c:pt idx="12">
                  <c:v>260</c:v>
                </c:pt>
                <c:pt idx="13">
                  <c:v>261</c:v>
                </c:pt>
                <c:pt idx="14">
                  <c:v>262</c:v>
                </c:pt>
                <c:pt idx="15">
                  <c:v>263</c:v>
                </c:pt>
                <c:pt idx="16">
                  <c:v>264</c:v>
                </c:pt>
                <c:pt idx="17">
                  <c:v>265</c:v>
                </c:pt>
                <c:pt idx="18">
                  <c:v>266</c:v>
                </c:pt>
                <c:pt idx="19">
                  <c:v>267</c:v>
                </c:pt>
                <c:pt idx="20">
                  <c:v>268</c:v>
                </c:pt>
                <c:pt idx="21">
                  <c:v>269</c:v>
                </c:pt>
                <c:pt idx="22">
                  <c:v>270</c:v>
                </c:pt>
                <c:pt idx="23">
                  <c:v>271</c:v>
                </c:pt>
                <c:pt idx="24">
                  <c:v>272</c:v>
                </c:pt>
                <c:pt idx="25">
                  <c:v>273</c:v>
                </c:pt>
                <c:pt idx="26">
                  <c:v>274</c:v>
                </c:pt>
                <c:pt idx="27">
                  <c:v>275</c:v>
                </c:pt>
                <c:pt idx="28">
                  <c:v>276</c:v>
                </c:pt>
                <c:pt idx="29">
                  <c:v>277</c:v>
                </c:pt>
                <c:pt idx="30">
                  <c:v>278</c:v>
                </c:pt>
                <c:pt idx="31">
                  <c:v>279</c:v>
                </c:pt>
                <c:pt idx="32">
                  <c:v>280</c:v>
                </c:pt>
                <c:pt idx="33">
                  <c:v>281</c:v>
                </c:pt>
                <c:pt idx="34">
                  <c:v>282</c:v>
                </c:pt>
                <c:pt idx="35">
                  <c:v>283</c:v>
                </c:pt>
                <c:pt idx="36">
                  <c:v>284</c:v>
                </c:pt>
                <c:pt idx="37">
                  <c:v>285</c:v>
                </c:pt>
                <c:pt idx="38">
                  <c:v>286</c:v>
                </c:pt>
                <c:pt idx="39">
                  <c:v>287</c:v>
                </c:pt>
                <c:pt idx="40">
                  <c:v>288</c:v>
                </c:pt>
                <c:pt idx="41">
                  <c:v>289</c:v>
                </c:pt>
                <c:pt idx="42">
                  <c:v>290</c:v>
                </c:pt>
                <c:pt idx="43">
                  <c:v>291</c:v>
                </c:pt>
                <c:pt idx="44">
                  <c:v>292</c:v>
                </c:pt>
                <c:pt idx="45">
                  <c:v>293</c:v>
                </c:pt>
                <c:pt idx="46">
                  <c:v>294</c:v>
                </c:pt>
                <c:pt idx="47">
                  <c:v>295</c:v>
                </c:pt>
                <c:pt idx="48">
                  <c:v>296</c:v>
                </c:pt>
                <c:pt idx="49">
                  <c:v>297</c:v>
                </c:pt>
                <c:pt idx="50">
                  <c:v>298</c:v>
                </c:pt>
                <c:pt idx="51">
                  <c:v>299</c:v>
                </c:pt>
                <c:pt idx="52">
                  <c:v>300</c:v>
                </c:pt>
                <c:pt idx="53">
                  <c:v>301</c:v>
                </c:pt>
                <c:pt idx="54">
                  <c:v>302</c:v>
                </c:pt>
                <c:pt idx="55">
                  <c:v>303</c:v>
                </c:pt>
                <c:pt idx="56">
                  <c:v>304</c:v>
                </c:pt>
                <c:pt idx="57">
                  <c:v>305</c:v>
                </c:pt>
                <c:pt idx="58">
                  <c:v>306</c:v>
                </c:pt>
                <c:pt idx="59">
                  <c:v>307</c:v>
                </c:pt>
                <c:pt idx="60">
                  <c:v>308</c:v>
                </c:pt>
                <c:pt idx="61">
                  <c:v>309</c:v>
                </c:pt>
                <c:pt idx="62">
                  <c:v>310</c:v>
                </c:pt>
                <c:pt idx="63">
                  <c:v>311</c:v>
                </c:pt>
                <c:pt idx="64">
                  <c:v>312</c:v>
                </c:pt>
                <c:pt idx="65">
                  <c:v>313</c:v>
                </c:pt>
                <c:pt idx="66">
                  <c:v>314</c:v>
                </c:pt>
                <c:pt idx="67">
                  <c:v>315</c:v>
                </c:pt>
                <c:pt idx="68">
                  <c:v>316</c:v>
                </c:pt>
                <c:pt idx="69">
                  <c:v>317</c:v>
                </c:pt>
                <c:pt idx="70">
                  <c:v>318</c:v>
                </c:pt>
                <c:pt idx="71">
                  <c:v>319</c:v>
                </c:pt>
                <c:pt idx="72">
                  <c:v>320</c:v>
                </c:pt>
                <c:pt idx="73">
                  <c:v>321</c:v>
                </c:pt>
                <c:pt idx="74">
                  <c:v>322</c:v>
                </c:pt>
                <c:pt idx="75">
                  <c:v>323</c:v>
                </c:pt>
                <c:pt idx="76">
                  <c:v>324</c:v>
                </c:pt>
                <c:pt idx="77">
                  <c:v>325</c:v>
                </c:pt>
                <c:pt idx="78">
                  <c:v>326</c:v>
                </c:pt>
                <c:pt idx="79">
                  <c:v>327</c:v>
                </c:pt>
                <c:pt idx="80">
                  <c:v>328</c:v>
                </c:pt>
                <c:pt idx="81">
                  <c:v>329</c:v>
                </c:pt>
                <c:pt idx="82">
                  <c:v>330</c:v>
                </c:pt>
                <c:pt idx="83">
                  <c:v>331</c:v>
                </c:pt>
                <c:pt idx="84">
                  <c:v>332</c:v>
                </c:pt>
                <c:pt idx="85">
                  <c:v>333</c:v>
                </c:pt>
                <c:pt idx="86">
                  <c:v>334</c:v>
                </c:pt>
                <c:pt idx="87">
                  <c:v>335</c:v>
                </c:pt>
                <c:pt idx="88">
                  <c:v>336</c:v>
                </c:pt>
                <c:pt idx="89">
                  <c:v>337</c:v>
                </c:pt>
                <c:pt idx="90">
                  <c:v>338</c:v>
                </c:pt>
                <c:pt idx="91">
                  <c:v>339</c:v>
                </c:pt>
                <c:pt idx="92">
                  <c:v>340</c:v>
                </c:pt>
                <c:pt idx="93">
                  <c:v>341</c:v>
                </c:pt>
                <c:pt idx="94">
                  <c:v>342</c:v>
                </c:pt>
                <c:pt idx="95">
                  <c:v>343</c:v>
                </c:pt>
                <c:pt idx="96">
                  <c:v>344</c:v>
                </c:pt>
                <c:pt idx="97">
                  <c:v>345</c:v>
                </c:pt>
                <c:pt idx="98">
                  <c:v>346</c:v>
                </c:pt>
                <c:pt idx="99">
                  <c:v>347</c:v>
                </c:pt>
                <c:pt idx="100">
                  <c:v>348</c:v>
                </c:pt>
                <c:pt idx="101">
                  <c:v>349</c:v>
                </c:pt>
                <c:pt idx="102">
                  <c:v>350</c:v>
                </c:pt>
                <c:pt idx="103">
                  <c:v>351</c:v>
                </c:pt>
                <c:pt idx="104">
                  <c:v>352</c:v>
                </c:pt>
                <c:pt idx="105">
                  <c:v>353</c:v>
                </c:pt>
                <c:pt idx="106">
                  <c:v>354</c:v>
                </c:pt>
                <c:pt idx="107">
                  <c:v>355</c:v>
                </c:pt>
                <c:pt idx="108">
                  <c:v>356</c:v>
                </c:pt>
                <c:pt idx="109">
                  <c:v>357</c:v>
                </c:pt>
                <c:pt idx="110">
                  <c:v>358</c:v>
                </c:pt>
                <c:pt idx="111">
                  <c:v>359</c:v>
                </c:pt>
                <c:pt idx="112">
                  <c:v>360</c:v>
                </c:pt>
                <c:pt idx="113">
                  <c:v>361</c:v>
                </c:pt>
                <c:pt idx="114">
                  <c:v>362</c:v>
                </c:pt>
                <c:pt idx="115">
                  <c:v>363</c:v>
                </c:pt>
                <c:pt idx="116">
                  <c:v>364</c:v>
                </c:pt>
                <c:pt idx="117">
                  <c:v>365</c:v>
                </c:pt>
                <c:pt idx="118">
                  <c:v>366</c:v>
                </c:pt>
                <c:pt idx="119">
                  <c:v>367</c:v>
                </c:pt>
                <c:pt idx="120">
                  <c:v>368</c:v>
                </c:pt>
                <c:pt idx="121">
                  <c:v>369</c:v>
                </c:pt>
                <c:pt idx="122">
                  <c:v>370</c:v>
                </c:pt>
                <c:pt idx="123">
                  <c:v>371</c:v>
                </c:pt>
                <c:pt idx="124">
                  <c:v>372</c:v>
                </c:pt>
                <c:pt idx="125">
                  <c:v>373</c:v>
                </c:pt>
                <c:pt idx="126">
                  <c:v>374</c:v>
                </c:pt>
                <c:pt idx="127">
                  <c:v>375</c:v>
                </c:pt>
                <c:pt idx="128">
                  <c:v>376</c:v>
                </c:pt>
                <c:pt idx="129">
                  <c:v>377</c:v>
                </c:pt>
                <c:pt idx="130">
                  <c:v>378</c:v>
                </c:pt>
                <c:pt idx="131">
                  <c:v>379</c:v>
                </c:pt>
                <c:pt idx="132">
                  <c:v>380</c:v>
                </c:pt>
                <c:pt idx="133">
                  <c:v>381</c:v>
                </c:pt>
                <c:pt idx="134">
                  <c:v>382</c:v>
                </c:pt>
                <c:pt idx="135">
                  <c:v>383</c:v>
                </c:pt>
                <c:pt idx="136">
                  <c:v>384</c:v>
                </c:pt>
                <c:pt idx="137">
                  <c:v>385</c:v>
                </c:pt>
                <c:pt idx="138">
                  <c:v>386</c:v>
                </c:pt>
                <c:pt idx="139">
                  <c:v>387</c:v>
                </c:pt>
                <c:pt idx="140">
                  <c:v>388</c:v>
                </c:pt>
                <c:pt idx="141">
                  <c:v>389</c:v>
                </c:pt>
                <c:pt idx="142">
                  <c:v>390</c:v>
                </c:pt>
                <c:pt idx="143">
                  <c:v>391</c:v>
                </c:pt>
                <c:pt idx="144">
                  <c:v>392</c:v>
                </c:pt>
                <c:pt idx="145">
                  <c:v>393</c:v>
                </c:pt>
                <c:pt idx="146">
                  <c:v>394</c:v>
                </c:pt>
                <c:pt idx="147">
                  <c:v>395</c:v>
                </c:pt>
                <c:pt idx="148">
                  <c:v>396</c:v>
                </c:pt>
                <c:pt idx="149">
                  <c:v>397</c:v>
                </c:pt>
                <c:pt idx="150">
                  <c:v>398</c:v>
                </c:pt>
                <c:pt idx="151">
                  <c:v>399</c:v>
                </c:pt>
                <c:pt idx="152">
                  <c:v>400</c:v>
                </c:pt>
                <c:pt idx="153">
                  <c:v>401</c:v>
                </c:pt>
                <c:pt idx="154">
                  <c:v>402</c:v>
                </c:pt>
                <c:pt idx="155">
                  <c:v>403</c:v>
                </c:pt>
                <c:pt idx="156">
                  <c:v>404</c:v>
                </c:pt>
                <c:pt idx="157">
                  <c:v>405</c:v>
                </c:pt>
                <c:pt idx="158">
                  <c:v>406</c:v>
                </c:pt>
                <c:pt idx="159">
                  <c:v>407</c:v>
                </c:pt>
                <c:pt idx="160">
                  <c:v>408</c:v>
                </c:pt>
                <c:pt idx="161">
                  <c:v>409</c:v>
                </c:pt>
                <c:pt idx="162">
                  <c:v>410</c:v>
                </c:pt>
                <c:pt idx="163">
                  <c:v>411</c:v>
                </c:pt>
                <c:pt idx="164">
                  <c:v>412</c:v>
                </c:pt>
                <c:pt idx="165">
                  <c:v>413</c:v>
                </c:pt>
                <c:pt idx="166">
                  <c:v>414</c:v>
                </c:pt>
                <c:pt idx="167">
                  <c:v>415</c:v>
                </c:pt>
                <c:pt idx="168">
                  <c:v>416</c:v>
                </c:pt>
                <c:pt idx="169">
                  <c:v>417</c:v>
                </c:pt>
                <c:pt idx="170">
                  <c:v>418</c:v>
                </c:pt>
                <c:pt idx="171">
                  <c:v>419</c:v>
                </c:pt>
                <c:pt idx="172">
                  <c:v>420</c:v>
                </c:pt>
                <c:pt idx="173">
                  <c:v>421</c:v>
                </c:pt>
                <c:pt idx="174">
                  <c:v>422</c:v>
                </c:pt>
                <c:pt idx="175">
                  <c:v>423</c:v>
                </c:pt>
                <c:pt idx="176">
                  <c:v>424</c:v>
                </c:pt>
                <c:pt idx="177">
                  <c:v>425</c:v>
                </c:pt>
                <c:pt idx="178">
                  <c:v>426</c:v>
                </c:pt>
                <c:pt idx="179">
                  <c:v>427</c:v>
                </c:pt>
                <c:pt idx="180">
                  <c:v>428</c:v>
                </c:pt>
                <c:pt idx="181">
                  <c:v>429</c:v>
                </c:pt>
                <c:pt idx="182">
                  <c:v>430</c:v>
                </c:pt>
                <c:pt idx="183">
                  <c:v>431</c:v>
                </c:pt>
                <c:pt idx="184">
                  <c:v>432</c:v>
                </c:pt>
                <c:pt idx="185">
                  <c:v>433</c:v>
                </c:pt>
                <c:pt idx="186">
                  <c:v>434</c:v>
                </c:pt>
                <c:pt idx="187">
                  <c:v>435</c:v>
                </c:pt>
                <c:pt idx="188">
                  <c:v>436</c:v>
                </c:pt>
                <c:pt idx="189">
                  <c:v>437</c:v>
                </c:pt>
                <c:pt idx="190">
                  <c:v>438</c:v>
                </c:pt>
                <c:pt idx="191">
                  <c:v>439</c:v>
                </c:pt>
                <c:pt idx="192">
                  <c:v>440</c:v>
                </c:pt>
                <c:pt idx="193">
                  <c:v>441</c:v>
                </c:pt>
                <c:pt idx="194">
                  <c:v>442</c:v>
                </c:pt>
                <c:pt idx="195">
                  <c:v>443</c:v>
                </c:pt>
                <c:pt idx="196">
                  <c:v>444</c:v>
                </c:pt>
                <c:pt idx="197">
                  <c:v>445</c:v>
                </c:pt>
                <c:pt idx="198">
                  <c:v>446</c:v>
                </c:pt>
                <c:pt idx="199">
                  <c:v>447</c:v>
                </c:pt>
                <c:pt idx="200">
                  <c:v>448</c:v>
                </c:pt>
                <c:pt idx="201">
                  <c:v>449</c:v>
                </c:pt>
                <c:pt idx="202">
                  <c:v>450</c:v>
                </c:pt>
                <c:pt idx="203">
                  <c:v>451</c:v>
                </c:pt>
                <c:pt idx="204">
                  <c:v>452</c:v>
                </c:pt>
                <c:pt idx="205">
                  <c:v>453</c:v>
                </c:pt>
                <c:pt idx="206">
                  <c:v>454</c:v>
                </c:pt>
                <c:pt idx="207">
                  <c:v>455</c:v>
                </c:pt>
                <c:pt idx="208">
                  <c:v>456</c:v>
                </c:pt>
                <c:pt idx="209">
                  <c:v>457</c:v>
                </c:pt>
                <c:pt idx="210">
                  <c:v>458</c:v>
                </c:pt>
                <c:pt idx="211">
                  <c:v>459</c:v>
                </c:pt>
                <c:pt idx="212">
                  <c:v>460</c:v>
                </c:pt>
                <c:pt idx="213">
                  <c:v>461</c:v>
                </c:pt>
                <c:pt idx="214">
                  <c:v>462</c:v>
                </c:pt>
                <c:pt idx="215">
                  <c:v>463</c:v>
                </c:pt>
                <c:pt idx="216">
                  <c:v>464</c:v>
                </c:pt>
                <c:pt idx="217">
                  <c:v>465</c:v>
                </c:pt>
                <c:pt idx="218">
                  <c:v>466</c:v>
                </c:pt>
                <c:pt idx="219">
                  <c:v>467</c:v>
                </c:pt>
                <c:pt idx="220">
                  <c:v>468</c:v>
                </c:pt>
                <c:pt idx="221">
                  <c:v>469</c:v>
                </c:pt>
                <c:pt idx="222">
                  <c:v>470</c:v>
                </c:pt>
                <c:pt idx="223">
                  <c:v>471</c:v>
                </c:pt>
                <c:pt idx="224">
                  <c:v>472</c:v>
                </c:pt>
                <c:pt idx="225">
                  <c:v>473</c:v>
                </c:pt>
                <c:pt idx="226">
                  <c:v>474</c:v>
                </c:pt>
                <c:pt idx="227">
                  <c:v>475</c:v>
                </c:pt>
                <c:pt idx="228">
                  <c:v>476</c:v>
                </c:pt>
                <c:pt idx="229">
                  <c:v>477</c:v>
                </c:pt>
                <c:pt idx="230">
                  <c:v>478</c:v>
                </c:pt>
                <c:pt idx="231">
                  <c:v>479</c:v>
                </c:pt>
                <c:pt idx="232">
                  <c:v>480</c:v>
                </c:pt>
                <c:pt idx="233">
                  <c:v>481</c:v>
                </c:pt>
                <c:pt idx="234">
                  <c:v>482</c:v>
                </c:pt>
                <c:pt idx="235">
                  <c:v>483</c:v>
                </c:pt>
                <c:pt idx="236">
                  <c:v>484</c:v>
                </c:pt>
                <c:pt idx="237">
                  <c:v>485</c:v>
                </c:pt>
                <c:pt idx="238">
                  <c:v>486</c:v>
                </c:pt>
                <c:pt idx="239">
                  <c:v>487</c:v>
                </c:pt>
                <c:pt idx="240">
                  <c:v>488</c:v>
                </c:pt>
                <c:pt idx="241">
                  <c:v>489</c:v>
                </c:pt>
                <c:pt idx="242">
                  <c:v>490</c:v>
                </c:pt>
                <c:pt idx="243">
                  <c:v>491</c:v>
                </c:pt>
                <c:pt idx="244">
                  <c:v>492</c:v>
                </c:pt>
                <c:pt idx="245">
                  <c:v>493</c:v>
                </c:pt>
                <c:pt idx="246">
                  <c:v>494</c:v>
                </c:pt>
                <c:pt idx="247">
                  <c:v>495</c:v>
                </c:pt>
                <c:pt idx="248">
                  <c:v>496</c:v>
                </c:pt>
                <c:pt idx="249">
                  <c:v>497</c:v>
                </c:pt>
                <c:pt idx="250">
                  <c:v>498</c:v>
                </c:pt>
                <c:pt idx="251">
                  <c:v>499</c:v>
                </c:pt>
                <c:pt idx="252">
                  <c:v>500</c:v>
                </c:pt>
                <c:pt idx="253">
                  <c:v>501</c:v>
                </c:pt>
              </c:numCache>
            </c:numRef>
          </c:cat>
          <c:val>
            <c:numRef>
              <c:f>Standard!$L$250:$L$503</c:f>
              <c:numCache>
                <c:formatCode>_("$"* #,##0.0000_);_("$"* \(#,##0.0000\);_("$"* "-"??_);_(@_)</c:formatCode>
                <c:ptCount val="254"/>
                <c:pt idx="0">
                  <c:v>251.55666666666667</c:v>
                </c:pt>
                <c:pt idx="1">
                  <c:v>251.5266666666667</c:v>
                </c:pt>
                <c:pt idx="2">
                  <c:v>250.82666666666665</c:v>
                </c:pt>
                <c:pt idx="3">
                  <c:v>251.97000000000003</c:v>
                </c:pt>
                <c:pt idx="4">
                  <c:v>253.8</c:v>
                </c:pt>
                <c:pt idx="5">
                  <c:v>253.14</c:v>
                </c:pt>
                <c:pt idx="6">
                  <c:v>253.04666666666668</c:v>
                </c:pt>
                <c:pt idx="7">
                  <c:v>253.54666666666657</c:v>
                </c:pt>
                <c:pt idx="8">
                  <c:v>254.2</c:v>
                </c:pt>
                <c:pt idx="9">
                  <c:v>254.9199999999999</c:v>
                </c:pt>
                <c:pt idx="10">
                  <c:v>255.0800000000001</c:v>
                </c:pt>
                <c:pt idx="11">
                  <c:v>255.43333333333334</c:v>
                </c:pt>
                <c:pt idx="12">
                  <c:v>254.78666666666669</c:v>
                </c:pt>
                <c:pt idx="13">
                  <c:v>256.6733333333334</c:v>
                </c:pt>
                <c:pt idx="14">
                  <c:v>257.98666666666662</c:v>
                </c:pt>
                <c:pt idx="15">
                  <c:v>258.22666666666669</c:v>
                </c:pt>
                <c:pt idx="16">
                  <c:v>258.94333333333327</c:v>
                </c:pt>
                <c:pt idx="17">
                  <c:v>259.08999999999992</c:v>
                </c:pt>
                <c:pt idx="18">
                  <c:v>259.12000000000012</c:v>
                </c:pt>
                <c:pt idx="19">
                  <c:v>258.84666666666669</c:v>
                </c:pt>
                <c:pt idx="20">
                  <c:v>259.85333333333341</c:v>
                </c:pt>
                <c:pt idx="21">
                  <c:v>260.36666666666679</c:v>
                </c:pt>
                <c:pt idx="22">
                  <c:v>259.12666666666667</c:v>
                </c:pt>
                <c:pt idx="23">
                  <c:v>261.30666666666662</c:v>
                </c:pt>
                <c:pt idx="24">
                  <c:v>262.00666666666666</c:v>
                </c:pt>
                <c:pt idx="25">
                  <c:v>263.73666666666674</c:v>
                </c:pt>
                <c:pt idx="26">
                  <c:v>265.37</c:v>
                </c:pt>
                <c:pt idx="27">
                  <c:v>266.07999999999987</c:v>
                </c:pt>
                <c:pt idx="28">
                  <c:v>265.66666666666669</c:v>
                </c:pt>
                <c:pt idx="29">
                  <c:v>265.73999999999995</c:v>
                </c:pt>
                <c:pt idx="30">
                  <c:v>268.28000000000003</c:v>
                </c:pt>
                <c:pt idx="31">
                  <c:v>268.03333333333336</c:v>
                </c:pt>
                <c:pt idx="32">
                  <c:v>266.22666666666663</c:v>
                </c:pt>
                <c:pt idx="33">
                  <c:v>266.82666666666665</c:v>
                </c:pt>
                <c:pt idx="34">
                  <c:v>267.65333333333325</c:v>
                </c:pt>
                <c:pt idx="35">
                  <c:v>261.67333333333323</c:v>
                </c:pt>
                <c:pt idx="36">
                  <c:v>246.51333333333326</c:v>
                </c:pt>
                <c:pt idx="37">
                  <c:v>246.89333333333337</c:v>
                </c:pt>
                <c:pt idx="38">
                  <c:v>245.95333333333332</c:v>
                </c:pt>
                <c:pt idx="39">
                  <c:v>238.79333333333335</c:v>
                </c:pt>
                <c:pt idx="40">
                  <c:v>238.28000000000003</c:v>
                </c:pt>
                <c:pt idx="41">
                  <c:v>240.80999999999995</c:v>
                </c:pt>
                <c:pt idx="42">
                  <c:v>241.77333333333331</c:v>
                </c:pt>
                <c:pt idx="43">
                  <c:v>244.54333333333329</c:v>
                </c:pt>
                <c:pt idx="44">
                  <c:v>246.82666666666671</c:v>
                </c:pt>
                <c:pt idx="45">
                  <c:v>247.78666666666663</c:v>
                </c:pt>
                <c:pt idx="46">
                  <c:v>248.09333333333331</c:v>
                </c:pt>
                <c:pt idx="47">
                  <c:v>247.39666666666659</c:v>
                </c:pt>
                <c:pt idx="48">
                  <c:v>247.62333333333339</c:v>
                </c:pt>
                <c:pt idx="49">
                  <c:v>250.38999999999993</c:v>
                </c:pt>
                <c:pt idx="50">
                  <c:v>251.57333333333338</c:v>
                </c:pt>
                <c:pt idx="51">
                  <c:v>254.67666666666673</c:v>
                </c:pt>
                <c:pt idx="52">
                  <c:v>253.94333333333338</c:v>
                </c:pt>
                <c:pt idx="53">
                  <c:v>252.04333333333329</c:v>
                </c:pt>
                <c:pt idx="54">
                  <c:v>253.26333333333343</c:v>
                </c:pt>
                <c:pt idx="55">
                  <c:v>255.25666666666666</c:v>
                </c:pt>
                <c:pt idx="56">
                  <c:v>255.70333333333338</c:v>
                </c:pt>
                <c:pt idx="57">
                  <c:v>255.63666666666677</c:v>
                </c:pt>
                <c:pt idx="58">
                  <c:v>256.48333333333335</c:v>
                </c:pt>
                <c:pt idx="59">
                  <c:v>259.54999999999995</c:v>
                </c:pt>
                <c:pt idx="60">
                  <c:v>259.00333333333339</c:v>
                </c:pt>
                <c:pt idx="61">
                  <c:v>257.69</c:v>
                </c:pt>
                <c:pt idx="62">
                  <c:v>256.7766666666667</c:v>
                </c:pt>
                <c:pt idx="63">
                  <c:v>256.58333333333331</c:v>
                </c:pt>
                <c:pt idx="64">
                  <c:v>256.7766666666667</c:v>
                </c:pt>
                <c:pt idx="65">
                  <c:v>256.17666666666656</c:v>
                </c:pt>
                <c:pt idx="66">
                  <c:v>257.81</c:v>
                </c:pt>
                <c:pt idx="67">
                  <c:v>257.47666666666663</c:v>
                </c:pt>
                <c:pt idx="68">
                  <c:v>249.72333333333341</c:v>
                </c:pt>
                <c:pt idx="69">
                  <c:v>242.54333333333335</c:v>
                </c:pt>
                <c:pt idx="70">
                  <c:v>247.09666666666664</c:v>
                </c:pt>
                <c:pt idx="71">
                  <c:v>244.19</c:v>
                </c:pt>
                <c:pt idx="72">
                  <c:v>244.45666666666659</c:v>
                </c:pt>
                <c:pt idx="73">
                  <c:v>247.05</c:v>
                </c:pt>
                <c:pt idx="74">
                  <c:v>241.38666666666666</c:v>
                </c:pt>
                <c:pt idx="75">
                  <c:v>243.83333333333337</c:v>
                </c:pt>
                <c:pt idx="76">
                  <c:v>245.99666666666667</c:v>
                </c:pt>
                <c:pt idx="77">
                  <c:v>247.33666666666664</c:v>
                </c:pt>
                <c:pt idx="78">
                  <c:v>244.93666666666667</c:v>
                </c:pt>
                <c:pt idx="79">
                  <c:v>246.43999999999994</c:v>
                </c:pt>
                <c:pt idx="80">
                  <c:v>249.11999999999995</c:v>
                </c:pt>
                <c:pt idx="81">
                  <c:v>248.22000000000003</c:v>
                </c:pt>
                <c:pt idx="82">
                  <c:v>249.54666666666662</c:v>
                </c:pt>
                <c:pt idx="83">
                  <c:v>248.86999999999995</c:v>
                </c:pt>
                <c:pt idx="84">
                  <c:v>250.05999999999995</c:v>
                </c:pt>
                <c:pt idx="85">
                  <c:v>252.28999999999991</c:v>
                </c:pt>
                <c:pt idx="86">
                  <c:v>252.28000000000003</c:v>
                </c:pt>
                <c:pt idx="87">
                  <c:v>252.21333333333331</c:v>
                </c:pt>
                <c:pt idx="88">
                  <c:v>250.74666666666661</c:v>
                </c:pt>
                <c:pt idx="89">
                  <c:v>251.96666666666664</c:v>
                </c:pt>
                <c:pt idx="90">
                  <c:v>250.52000000000004</c:v>
                </c:pt>
                <c:pt idx="91">
                  <c:v>250.66666666666669</c:v>
                </c:pt>
                <c:pt idx="92">
                  <c:v>252.39333333333326</c:v>
                </c:pt>
                <c:pt idx="93">
                  <c:v>252.55333333333334</c:v>
                </c:pt>
                <c:pt idx="94">
                  <c:v>251.23333333333329</c:v>
                </c:pt>
                <c:pt idx="95">
                  <c:v>251.53333333333336</c:v>
                </c:pt>
                <c:pt idx="96">
                  <c:v>250.3866666666666</c:v>
                </c:pt>
                <c:pt idx="97">
                  <c:v>249.31</c:v>
                </c:pt>
                <c:pt idx="98">
                  <c:v>251.76666666666671</c:v>
                </c:pt>
                <c:pt idx="99">
                  <c:v>252.68333333333328</c:v>
                </c:pt>
                <c:pt idx="100">
                  <c:v>252.68333333333328</c:v>
                </c:pt>
                <c:pt idx="101">
                  <c:v>253.74999999999994</c:v>
                </c:pt>
                <c:pt idx="102">
                  <c:v>254.56000000000006</c:v>
                </c:pt>
                <c:pt idx="103">
                  <c:v>254.85000000000002</c:v>
                </c:pt>
                <c:pt idx="104">
                  <c:v>254.63666666666666</c:v>
                </c:pt>
                <c:pt idx="105">
                  <c:v>253.42333333333329</c:v>
                </c:pt>
                <c:pt idx="106">
                  <c:v>254.15666666666664</c:v>
                </c:pt>
                <c:pt idx="107">
                  <c:v>254.01</c:v>
                </c:pt>
                <c:pt idx="108">
                  <c:v>254.92333333333329</c:v>
                </c:pt>
                <c:pt idx="109">
                  <c:v>258.81666666666672</c:v>
                </c:pt>
                <c:pt idx="110">
                  <c:v>258.27333333333326</c:v>
                </c:pt>
                <c:pt idx="111">
                  <c:v>259.99999999999994</c:v>
                </c:pt>
                <c:pt idx="112">
                  <c:v>261.53333333333325</c:v>
                </c:pt>
                <c:pt idx="113">
                  <c:v>261.1133333333334</c:v>
                </c:pt>
                <c:pt idx="114">
                  <c:v>257.64000000000004</c:v>
                </c:pt>
                <c:pt idx="115">
                  <c:v>259.95333333333332</c:v>
                </c:pt>
                <c:pt idx="116">
                  <c:v>258.87333333333339</c:v>
                </c:pt>
                <c:pt idx="117">
                  <c:v>260.59333333333342</c:v>
                </c:pt>
                <c:pt idx="118">
                  <c:v>261.12666666666655</c:v>
                </c:pt>
                <c:pt idx="119">
                  <c:v>261.15000000000003</c:v>
                </c:pt>
                <c:pt idx="120">
                  <c:v>261.98666666666668</c:v>
                </c:pt>
                <c:pt idx="121">
                  <c:v>261.72333333333341</c:v>
                </c:pt>
                <c:pt idx="122">
                  <c:v>262.25000000000006</c:v>
                </c:pt>
                <c:pt idx="123">
                  <c:v>262.13666666666666</c:v>
                </c:pt>
                <c:pt idx="124">
                  <c:v>262.37</c:v>
                </c:pt>
                <c:pt idx="125">
                  <c:v>263.37</c:v>
                </c:pt>
                <c:pt idx="126">
                  <c:v>263.82333333333327</c:v>
                </c:pt>
                <c:pt idx="127">
                  <c:v>264.92999999999995</c:v>
                </c:pt>
                <c:pt idx="128">
                  <c:v>265.75666666666666</c:v>
                </c:pt>
                <c:pt idx="129">
                  <c:v>265.07000000000005</c:v>
                </c:pt>
                <c:pt idx="130">
                  <c:v>265.75</c:v>
                </c:pt>
                <c:pt idx="131">
                  <c:v>264.63</c:v>
                </c:pt>
                <c:pt idx="132">
                  <c:v>264.95000000000005</c:v>
                </c:pt>
                <c:pt idx="133">
                  <c:v>259.65666666666664</c:v>
                </c:pt>
                <c:pt idx="134">
                  <c:v>260.04333333333341</c:v>
                </c:pt>
                <c:pt idx="135">
                  <c:v>258.59000000000003</c:v>
                </c:pt>
                <c:pt idx="136">
                  <c:v>259.23666666666668</c:v>
                </c:pt>
                <c:pt idx="137">
                  <c:v>259.67666666666668</c:v>
                </c:pt>
                <c:pt idx="138">
                  <c:v>260.30666666666662</c:v>
                </c:pt>
                <c:pt idx="139">
                  <c:v>259.68666666666661</c:v>
                </c:pt>
                <c:pt idx="140">
                  <c:v>261.12</c:v>
                </c:pt>
                <c:pt idx="141">
                  <c:v>262.84999999999997</c:v>
                </c:pt>
                <c:pt idx="142">
                  <c:v>263.81666666666672</c:v>
                </c:pt>
                <c:pt idx="143">
                  <c:v>264.12333333333333</c:v>
                </c:pt>
                <c:pt idx="144">
                  <c:v>262.8033333333334</c:v>
                </c:pt>
                <c:pt idx="145">
                  <c:v>264.29333333333335</c:v>
                </c:pt>
                <c:pt idx="146">
                  <c:v>264.27333333333331</c:v>
                </c:pt>
                <c:pt idx="147">
                  <c:v>264.60000000000002</c:v>
                </c:pt>
                <c:pt idx="148">
                  <c:v>265.01666666666665</c:v>
                </c:pt>
                <c:pt idx="149">
                  <c:v>266.07333333333327</c:v>
                </c:pt>
                <c:pt idx="150">
                  <c:v>265.73333333333335</c:v>
                </c:pt>
                <c:pt idx="151">
                  <c:v>266.66000000000008</c:v>
                </c:pt>
                <c:pt idx="152">
                  <c:v>269.44666666666672</c:v>
                </c:pt>
                <c:pt idx="153">
                  <c:v>269.92666666666668</c:v>
                </c:pt>
                <c:pt idx="154">
                  <c:v>270.89999999999998</c:v>
                </c:pt>
                <c:pt idx="155">
                  <c:v>271.15999999999997</c:v>
                </c:pt>
                <c:pt idx="156">
                  <c:v>270.44666666666672</c:v>
                </c:pt>
                <c:pt idx="157">
                  <c:v>269.49333333333345</c:v>
                </c:pt>
                <c:pt idx="158">
                  <c:v>270.38666666666666</c:v>
                </c:pt>
                <c:pt idx="159">
                  <c:v>270.50666666666655</c:v>
                </c:pt>
                <c:pt idx="160">
                  <c:v>271.49333333333323</c:v>
                </c:pt>
                <c:pt idx="161">
                  <c:v>272.27999999999997</c:v>
                </c:pt>
                <c:pt idx="162">
                  <c:v>272.75333333333339</c:v>
                </c:pt>
                <c:pt idx="163">
                  <c:v>273.08999999999997</c:v>
                </c:pt>
                <c:pt idx="164">
                  <c:v>273.01000000000005</c:v>
                </c:pt>
                <c:pt idx="165">
                  <c:v>272.76333333333338</c:v>
                </c:pt>
                <c:pt idx="166">
                  <c:v>271.52333333333337</c:v>
                </c:pt>
                <c:pt idx="167">
                  <c:v>270.83666666666664</c:v>
                </c:pt>
                <c:pt idx="168">
                  <c:v>272.00333333333339</c:v>
                </c:pt>
                <c:pt idx="169">
                  <c:v>270.63000000000005</c:v>
                </c:pt>
                <c:pt idx="170">
                  <c:v>272.10333333333341</c:v>
                </c:pt>
                <c:pt idx="171">
                  <c:v>273.41000000000003</c:v>
                </c:pt>
                <c:pt idx="172">
                  <c:v>273.80333333333334</c:v>
                </c:pt>
                <c:pt idx="173">
                  <c:v>273.81666666666666</c:v>
                </c:pt>
                <c:pt idx="174">
                  <c:v>273.70333333333343</c:v>
                </c:pt>
                <c:pt idx="175">
                  <c:v>273.45666666666665</c:v>
                </c:pt>
                <c:pt idx="176">
                  <c:v>274.45999999999998</c:v>
                </c:pt>
                <c:pt idx="177">
                  <c:v>275.20333333333343</c:v>
                </c:pt>
                <c:pt idx="178">
                  <c:v>275.13000000000005</c:v>
                </c:pt>
                <c:pt idx="179">
                  <c:v>275.71000000000004</c:v>
                </c:pt>
                <c:pt idx="180">
                  <c:v>277.01666666666665</c:v>
                </c:pt>
                <c:pt idx="181">
                  <c:v>277.02333333333331</c:v>
                </c:pt>
                <c:pt idx="182">
                  <c:v>277.80333333333328</c:v>
                </c:pt>
                <c:pt idx="183">
                  <c:v>277.52999999999997</c:v>
                </c:pt>
                <c:pt idx="184">
                  <c:v>276.97000000000003</c:v>
                </c:pt>
                <c:pt idx="185">
                  <c:v>276.60333333333335</c:v>
                </c:pt>
                <c:pt idx="186">
                  <c:v>277.54999999999995</c:v>
                </c:pt>
                <c:pt idx="187">
                  <c:v>278.37666666666667</c:v>
                </c:pt>
                <c:pt idx="188">
                  <c:v>278.4233333333334</c:v>
                </c:pt>
                <c:pt idx="189">
                  <c:v>279.52999999999997</c:v>
                </c:pt>
                <c:pt idx="190">
                  <c:v>279.68666666666661</c:v>
                </c:pt>
                <c:pt idx="191">
                  <c:v>278.71333333333331</c:v>
                </c:pt>
                <c:pt idx="192">
                  <c:v>279.63333333333333</c:v>
                </c:pt>
                <c:pt idx="193">
                  <c:v>279.79666666666668</c:v>
                </c:pt>
                <c:pt idx="194">
                  <c:v>280.59666666666669</c:v>
                </c:pt>
                <c:pt idx="195">
                  <c:v>280.22666666666669</c:v>
                </c:pt>
                <c:pt idx="196">
                  <c:v>279.76666666666665</c:v>
                </c:pt>
                <c:pt idx="197">
                  <c:v>279.59333333333325</c:v>
                </c:pt>
                <c:pt idx="198">
                  <c:v>279.83333333333326</c:v>
                </c:pt>
                <c:pt idx="199">
                  <c:v>280.88</c:v>
                </c:pt>
                <c:pt idx="200">
                  <c:v>280.89999999999998</c:v>
                </c:pt>
                <c:pt idx="201">
                  <c:v>281.55999999999995</c:v>
                </c:pt>
                <c:pt idx="202">
                  <c:v>281.78666666666663</c:v>
                </c:pt>
                <c:pt idx="203">
                  <c:v>282.64666666666665</c:v>
                </c:pt>
                <c:pt idx="204">
                  <c:v>280.02666666666664</c:v>
                </c:pt>
                <c:pt idx="205">
                  <c:v>278.0333333333333</c:v>
                </c:pt>
                <c:pt idx="206">
                  <c:v>277.57</c:v>
                </c:pt>
                <c:pt idx="207">
                  <c:v>277.29666666666668</c:v>
                </c:pt>
                <c:pt idx="208">
                  <c:v>266.41666666666669</c:v>
                </c:pt>
                <c:pt idx="209">
                  <c:v>257.54333333333335</c:v>
                </c:pt>
                <c:pt idx="210">
                  <c:v>260.00333333333339</c:v>
                </c:pt>
                <c:pt idx="211">
                  <c:v>258.99666666666673</c:v>
                </c:pt>
                <c:pt idx="212">
                  <c:v>262.8966666666667</c:v>
                </c:pt>
                <c:pt idx="213">
                  <c:v>262.93</c:v>
                </c:pt>
                <c:pt idx="214">
                  <c:v>260.93666666666667</c:v>
                </c:pt>
                <c:pt idx="215">
                  <c:v>261.15333333333331</c:v>
                </c:pt>
                <c:pt idx="216">
                  <c:v>260.80333333333328</c:v>
                </c:pt>
                <c:pt idx="217">
                  <c:v>258.75666666666666</c:v>
                </c:pt>
                <c:pt idx="218">
                  <c:v>251.45333333333332</c:v>
                </c:pt>
                <c:pt idx="219">
                  <c:v>256.4199999999999</c:v>
                </c:pt>
                <c:pt idx="220">
                  <c:v>251.76666666666671</c:v>
                </c:pt>
                <c:pt idx="221">
                  <c:v>249.21999999999997</c:v>
                </c:pt>
                <c:pt idx="222">
                  <c:v>251.76666666666671</c:v>
                </c:pt>
                <c:pt idx="223">
                  <c:v>253.62666666666672</c:v>
                </c:pt>
                <c:pt idx="224">
                  <c:v>255.85000000000002</c:v>
                </c:pt>
                <c:pt idx="225">
                  <c:v>255.04666666666662</c:v>
                </c:pt>
                <c:pt idx="226">
                  <c:v>256.64999999999998</c:v>
                </c:pt>
                <c:pt idx="227">
                  <c:v>258.4466666666666</c:v>
                </c:pt>
                <c:pt idx="228">
                  <c:v>260.39666666666665</c:v>
                </c:pt>
                <c:pt idx="229">
                  <c:v>260.02333333333331</c:v>
                </c:pt>
                <c:pt idx="230">
                  <c:v>258.24333333333334</c:v>
                </c:pt>
                <c:pt idx="231">
                  <c:v>254.86333333333323</c:v>
                </c:pt>
                <c:pt idx="232">
                  <c:v>256.65666666666664</c:v>
                </c:pt>
                <c:pt idx="233">
                  <c:v>258.91666666666663</c:v>
                </c:pt>
                <c:pt idx="234">
                  <c:v>259.81666666666661</c:v>
                </c:pt>
                <c:pt idx="235">
                  <c:v>260.27666666666664</c:v>
                </c:pt>
                <c:pt idx="236">
                  <c:v>257.27</c:v>
                </c:pt>
                <c:pt idx="237">
                  <c:v>251.51666666666665</c:v>
                </c:pt>
                <c:pt idx="238">
                  <c:v>252.09666666666669</c:v>
                </c:pt>
                <c:pt idx="239">
                  <c:v>250.89666666666665</c:v>
                </c:pt>
                <c:pt idx="240">
                  <c:v>254.3</c:v>
                </c:pt>
                <c:pt idx="241">
                  <c:v>255.4666666666667</c:v>
                </c:pt>
                <c:pt idx="242">
                  <c:v>260.18000000000006</c:v>
                </c:pt>
                <c:pt idx="243">
                  <c:v>259.71999999999991</c:v>
                </c:pt>
                <c:pt idx="244">
                  <c:v>260.57</c:v>
                </c:pt>
                <c:pt idx="245">
                  <c:v>261.6033333333333</c:v>
                </c:pt>
                <c:pt idx="246">
                  <c:v>255.71666666666675</c:v>
                </c:pt>
                <c:pt idx="247">
                  <c:v>255.04333333333335</c:v>
                </c:pt>
                <c:pt idx="248">
                  <c:v>250.96333333333331</c:v>
                </c:pt>
                <c:pt idx="249">
                  <c:v>248.80333333333334</c:v>
                </c:pt>
                <c:pt idx="250">
                  <c:v>248.84333333333331</c:v>
                </c:pt>
                <c:pt idx="251">
                  <c:v>249.70333333333332</c:v>
                </c:pt>
                <c:pt idx="252">
                  <c:v>249.64999999999992</c:v>
                </c:pt>
                <c:pt idx="253">
                  <c:v>246.46333333333331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AA-4B11-87C2-D8E2AA44A415}"/>
            </c:ext>
          </c:extLst>
        </c:ser>
        <c:ser>
          <c:idx val="1"/>
          <c:order val="4"/>
          <c:tx>
            <c:strRef>
              <c:f>Standard!$K$1</c:f>
              <c:strCache>
                <c:ptCount val="1"/>
                <c:pt idx="0">
                  <c:v> PP 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248</c:v>
                </c:pt>
                <c:pt idx="1">
                  <c:v>249</c:v>
                </c:pt>
                <c:pt idx="2">
                  <c:v>250</c:v>
                </c:pt>
                <c:pt idx="3">
                  <c:v>251</c:v>
                </c:pt>
                <c:pt idx="4">
                  <c:v>252</c:v>
                </c:pt>
                <c:pt idx="5">
                  <c:v>253</c:v>
                </c:pt>
                <c:pt idx="6">
                  <c:v>254</c:v>
                </c:pt>
                <c:pt idx="7">
                  <c:v>255</c:v>
                </c:pt>
                <c:pt idx="8">
                  <c:v>256</c:v>
                </c:pt>
                <c:pt idx="9">
                  <c:v>257</c:v>
                </c:pt>
                <c:pt idx="10">
                  <c:v>258</c:v>
                </c:pt>
                <c:pt idx="11">
                  <c:v>259</c:v>
                </c:pt>
                <c:pt idx="12">
                  <c:v>260</c:v>
                </c:pt>
                <c:pt idx="13">
                  <c:v>261</c:v>
                </c:pt>
                <c:pt idx="14">
                  <c:v>262</c:v>
                </c:pt>
                <c:pt idx="15">
                  <c:v>263</c:v>
                </c:pt>
                <c:pt idx="16">
                  <c:v>264</c:v>
                </c:pt>
                <c:pt idx="17">
                  <c:v>265</c:v>
                </c:pt>
                <c:pt idx="18">
                  <c:v>266</c:v>
                </c:pt>
                <c:pt idx="19">
                  <c:v>267</c:v>
                </c:pt>
                <c:pt idx="20">
                  <c:v>268</c:v>
                </c:pt>
                <c:pt idx="21">
                  <c:v>269</c:v>
                </c:pt>
                <c:pt idx="22">
                  <c:v>270</c:v>
                </c:pt>
                <c:pt idx="23">
                  <c:v>271</c:v>
                </c:pt>
                <c:pt idx="24">
                  <c:v>272</c:v>
                </c:pt>
                <c:pt idx="25">
                  <c:v>273</c:v>
                </c:pt>
                <c:pt idx="26">
                  <c:v>274</c:v>
                </c:pt>
                <c:pt idx="27">
                  <c:v>275</c:v>
                </c:pt>
                <c:pt idx="28">
                  <c:v>276</c:v>
                </c:pt>
                <c:pt idx="29">
                  <c:v>277</c:v>
                </c:pt>
                <c:pt idx="30">
                  <c:v>278</c:v>
                </c:pt>
                <c:pt idx="31">
                  <c:v>279</c:v>
                </c:pt>
                <c:pt idx="32">
                  <c:v>280</c:v>
                </c:pt>
                <c:pt idx="33">
                  <c:v>281</c:v>
                </c:pt>
                <c:pt idx="34">
                  <c:v>282</c:v>
                </c:pt>
                <c:pt idx="35">
                  <c:v>283</c:v>
                </c:pt>
                <c:pt idx="36">
                  <c:v>284</c:v>
                </c:pt>
                <c:pt idx="37">
                  <c:v>285</c:v>
                </c:pt>
                <c:pt idx="38">
                  <c:v>286</c:v>
                </c:pt>
                <c:pt idx="39">
                  <c:v>287</c:v>
                </c:pt>
                <c:pt idx="40">
                  <c:v>288</c:v>
                </c:pt>
                <c:pt idx="41">
                  <c:v>289</c:v>
                </c:pt>
                <c:pt idx="42">
                  <c:v>290</c:v>
                </c:pt>
                <c:pt idx="43">
                  <c:v>291</c:v>
                </c:pt>
                <c:pt idx="44">
                  <c:v>292</c:v>
                </c:pt>
                <c:pt idx="45">
                  <c:v>293</c:v>
                </c:pt>
                <c:pt idx="46">
                  <c:v>294</c:v>
                </c:pt>
                <c:pt idx="47">
                  <c:v>295</c:v>
                </c:pt>
                <c:pt idx="48">
                  <c:v>296</c:v>
                </c:pt>
                <c:pt idx="49">
                  <c:v>297</c:v>
                </c:pt>
                <c:pt idx="50">
                  <c:v>298</c:v>
                </c:pt>
                <c:pt idx="51">
                  <c:v>299</c:v>
                </c:pt>
                <c:pt idx="52">
                  <c:v>300</c:v>
                </c:pt>
                <c:pt idx="53">
                  <c:v>301</c:v>
                </c:pt>
                <c:pt idx="54">
                  <c:v>302</c:v>
                </c:pt>
                <c:pt idx="55">
                  <c:v>303</c:v>
                </c:pt>
                <c:pt idx="56">
                  <c:v>304</c:v>
                </c:pt>
                <c:pt idx="57">
                  <c:v>305</c:v>
                </c:pt>
                <c:pt idx="58">
                  <c:v>306</c:v>
                </c:pt>
                <c:pt idx="59">
                  <c:v>307</c:v>
                </c:pt>
                <c:pt idx="60">
                  <c:v>308</c:v>
                </c:pt>
                <c:pt idx="61">
                  <c:v>309</c:v>
                </c:pt>
                <c:pt idx="62">
                  <c:v>310</c:v>
                </c:pt>
                <c:pt idx="63">
                  <c:v>311</c:v>
                </c:pt>
                <c:pt idx="64">
                  <c:v>312</c:v>
                </c:pt>
                <c:pt idx="65">
                  <c:v>313</c:v>
                </c:pt>
                <c:pt idx="66">
                  <c:v>314</c:v>
                </c:pt>
                <c:pt idx="67">
                  <c:v>315</c:v>
                </c:pt>
                <c:pt idx="68">
                  <c:v>316</c:v>
                </c:pt>
                <c:pt idx="69">
                  <c:v>317</c:v>
                </c:pt>
                <c:pt idx="70">
                  <c:v>318</c:v>
                </c:pt>
                <c:pt idx="71">
                  <c:v>319</c:v>
                </c:pt>
                <c:pt idx="72">
                  <c:v>320</c:v>
                </c:pt>
                <c:pt idx="73">
                  <c:v>321</c:v>
                </c:pt>
                <c:pt idx="74">
                  <c:v>322</c:v>
                </c:pt>
                <c:pt idx="75">
                  <c:v>323</c:v>
                </c:pt>
                <c:pt idx="76">
                  <c:v>324</c:v>
                </c:pt>
                <c:pt idx="77">
                  <c:v>325</c:v>
                </c:pt>
                <c:pt idx="78">
                  <c:v>326</c:v>
                </c:pt>
                <c:pt idx="79">
                  <c:v>327</c:v>
                </c:pt>
                <c:pt idx="80">
                  <c:v>328</c:v>
                </c:pt>
                <c:pt idx="81">
                  <c:v>329</c:v>
                </c:pt>
                <c:pt idx="82">
                  <c:v>330</c:v>
                </c:pt>
                <c:pt idx="83">
                  <c:v>331</c:v>
                </c:pt>
                <c:pt idx="84">
                  <c:v>332</c:v>
                </c:pt>
                <c:pt idx="85">
                  <c:v>333</c:v>
                </c:pt>
                <c:pt idx="86">
                  <c:v>334</c:v>
                </c:pt>
                <c:pt idx="87">
                  <c:v>335</c:v>
                </c:pt>
                <c:pt idx="88">
                  <c:v>336</c:v>
                </c:pt>
                <c:pt idx="89">
                  <c:v>337</c:v>
                </c:pt>
                <c:pt idx="90">
                  <c:v>338</c:v>
                </c:pt>
                <c:pt idx="91">
                  <c:v>339</c:v>
                </c:pt>
                <c:pt idx="92">
                  <c:v>340</c:v>
                </c:pt>
                <c:pt idx="93">
                  <c:v>341</c:v>
                </c:pt>
                <c:pt idx="94">
                  <c:v>342</c:v>
                </c:pt>
                <c:pt idx="95">
                  <c:v>343</c:v>
                </c:pt>
                <c:pt idx="96">
                  <c:v>344</c:v>
                </c:pt>
                <c:pt idx="97">
                  <c:v>345</c:v>
                </c:pt>
                <c:pt idx="98">
                  <c:v>346</c:v>
                </c:pt>
                <c:pt idx="99">
                  <c:v>347</c:v>
                </c:pt>
                <c:pt idx="100">
                  <c:v>348</c:v>
                </c:pt>
                <c:pt idx="101">
                  <c:v>349</c:v>
                </c:pt>
                <c:pt idx="102">
                  <c:v>350</c:v>
                </c:pt>
                <c:pt idx="103">
                  <c:v>351</c:v>
                </c:pt>
                <c:pt idx="104">
                  <c:v>352</c:v>
                </c:pt>
                <c:pt idx="105">
                  <c:v>353</c:v>
                </c:pt>
                <c:pt idx="106">
                  <c:v>354</c:v>
                </c:pt>
                <c:pt idx="107">
                  <c:v>355</c:v>
                </c:pt>
                <c:pt idx="108">
                  <c:v>356</c:v>
                </c:pt>
                <c:pt idx="109">
                  <c:v>357</c:v>
                </c:pt>
                <c:pt idx="110">
                  <c:v>358</c:v>
                </c:pt>
                <c:pt idx="111">
                  <c:v>359</c:v>
                </c:pt>
                <c:pt idx="112">
                  <c:v>360</c:v>
                </c:pt>
                <c:pt idx="113">
                  <c:v>361</c:v>
                </c:pt>
                <c:pt idx="114">
                  <c:v>362</c:v>
                </c:pt>
                <c:pt idx="115">
                  <c:v>363</c:v>
                </c:pt>
                <c:pt idx="116">
                  <c:v>364</c:v>
                </c:pt>
                <c:pt idx="117">
                  <c:v>365</c:v>
                </c:pt>
                <c:pt idx="118">
                  <c:v>366</c:v>
                </c:pt>
                <c:pt idx="119">
                  <c:v>367</c:v>
                </c:pt>
                <c:pt idx="120">
                  <c:v>368</c:v>
                </c:pt>
                <c:pt idx="121">
                  <c:v>369</c:v>
                </c:pt>
                <c:pt idx="122">
                  <c:v>370</c:v>
                </c:pt>
                <c:pt idx="123">
                  <c:v>371</c:v>
                </c:pt>
                <c:pt idx="124">
                  <c:v>372</c:v>
                </c:pt>
                <c:pt idx="125">
                  <c:v>373</c:v>
                </c:pt>
                <c:pt idx="126">
                  <c:v>374</c:v>
                </c:pt>
                <c:pt idx="127">
                  <c:v>375</c:v>
                </c:pt>
                <c:pt idx="128">
                  <c:v>376</c:v>
                </c:pt>
                <c:pt idx="129">
                  <c:v>377</c:v>
                </c:pt>
                <c:pt idx="130">
                  <c:v>378</c:v>
                </c:pt>
                <c:pt idx="131">
                  <c:v>379</c:v>
                </c:pt>
                <c:pt idx="132">
                  <c:v>380</c:v>
                </c:pt>
                <c:pt idx="133">
                  <c:v>381</c:v>
                </c:pt>
                <c:pt idx="134">
                  <c:v>382</c:v>
                </c:pt>
                <c:pt idx="135">
                  <c:v>383</c:v>
                </c:pt>
                <c:pt idx="136">
                  <c:v>384</c:v>
                </c:pt>
                <c:pt idx="137">
                  <c:v>385</c:v>
                </c:pt>
                <c:pt idx="138">
                  <c:v>386</c:v>
                </c:pt>
                <c:pt idx="139">
                  <c:v>387</c:v>
                </c:pt>
                <c:pt idx="140">
                  <c:v>388</c:v>
                </c:pt>
                <c:pt idx="141">
                  <c:v>389</c:v>
                </c:pt>
                <c:pt idx="142">
                  <c:v>390</c:v>
                </c:pt>
                <c:pt idx="143">
                  <c:v>391</c:v>
                </c:pt>
                <c:pt idx="144">
                  <c:v>392</c:v>
                </c:pt>
                <c:pt idx="145">
                  <c:v>393</c:v>
                </c:pt>
                <c:pt idx="146">
                  <c:v>394</c:v>
                </c:pt>
                <c:pt idx="147">
                  <c:v>395</c:v>
                </c:pt>
                <c:pt idx="148">
                  <c:v>396</c:v>
                </c:pt>
                <c:pt idx="149">
                  <c:v>397</c:v>
                </c:pt>
                <c:pt idx="150">
                  <c:v>398</c:v>
                </c:pt>
                <c:pt idx="151">
                  <c:v>399</c:v>
                </c:pt>
                <c:pt idx="152">
                  <c:v>400</c:v>
                </c:pt>
                <c:pt idx="153">
                  <c:v>401</c:v>
                </c:pt>
                <c:pt idx="154">
                  <c:v>402</c:v>
                </c:pt>
                <c:pt idx="155">
                  <c:v>403</c:v>
                </c:pt>
                <c:pt idx="156">
                  <c:v>404</c:v>
                </c:pt>
                <c:pt idx="157">
                  <c:v>405</c:v>
                </c:pt>
                <c:pt idx="158">
                  <c:v>406</c:v>
                </c:pt>
                <c:pt idx="159">
                  <c:v>407</c:v>
                </c:pt>
                <c:pt idx="160">
                  <c:v>408</c:v>
                </c:pt>
                <c:pt idx="161">
                  <c:v>409</c:v>
                </c:pt>
                <c:pt idx="162">
                  <c:v>410</c:v>
                </c:pt>
                <c:pt idx="163">
                  <c:v>411</c:v>
                </c:pt>
                <c:pt idx="164">
                  <c:v>412</c:v>
                </c:pt>
                <c:pt idx="165">
                  <c:v>413</c:v>
                </c:pt>
                <c:pt idx="166">
                  <c:v>414</c:v>
                </c:pt>
                <c:pt idx="167">
                  <c:v>415</c:v>
                </c:pt>
                <c:pt idx="168">
                  <c:v>416</c:v>
                </c:pt>
                <c:pt idx="169">
                  <c:v>417</c:v>
                </c:pt>
                <c:pt idx="170">
                  <c:v>418</c:v>
                </c:pt>
                <c:pt idx="171">
                  <c:v>419</c:v>
                </c:pt>
                <c:pt idx="172">
                  <c:v>420</c:v>
                </c:pt>
                <c:pt idx="173">
                  <c:v>421</c:v>
                </c:pt>
                <c:pt idx="174">
                  <c:v>422</c:v>
                </c:pt>
                <c:pt idx="175">
                  <c:v>423</c:v>
                </c:pt>
                <c:pt idx="176">
                  <c:v>424</c:v>
                </c:pt>
                <c:pt idx="177">
                  <c:v>425</c:v>
                </c:pt>
                <c:pt idx="178">
                  <c:v>426</c:v>
                </c:pt>
                <c:pt idx="179">
                  <c:v>427</c:v>
                </c:pt>
                <c:pt idx="180">
                  <c:v>428</c:v>
                </c:pt>
                <c:pt idx="181">
                  <c:v>429</c:v>
                </c:pt>
                <c:pt idx="182">
                  <c:v>430</c:v>
                </c:pt>
                <c:pt idx="183">
                  <c:v>431</c:v>
                </c:pt>
                <c:pt idx="184">
                  <c:v>432</c:v>
                </c:pt>
                <c:pt idx="185">
                  <c:v>433</c:v>
                </c:pt>
                <c:pt idx="186">
                  <c:v>434</c:v>
                </c:pt>
                <c:pt idx="187">
                  <c:v>435</c:v>
                </c:pt>
                <c:pt idx="188">
                  <c:v>436</c:v>
                </c:pt>
                <c:pt idx="189">
                  <c:v>437</c:v>
                </c:pt>
                <c:pt idx="190">
                  <c:v>438</c:v>
                </c:pt>
                <c:pt idx="191">
                  <c:v>439</c:v>
                </c:pt>
                <c:pt idx="192">
                  <c:v>440</c:v>
                </c:pt>
                <c:pt idx="193">
                  <c:v>441</c:v>
                </c:pt>
                <c:pt idx="194">
                  <c:v>442</c:v>
                </c:pt>
                <c:pt idx="195">
                  <c:v>443</c:v>
                </c:pt>
                <c:pt idx="196">
                  <c:v>444</c:v>
                </c:pt>
                <c:pt idx="197">
                  <c:v>445</c:v>
                </c:pt>
                <c:pt idx="198">
                  <c:v>446</c:v>
                </c:pt>
                <c:pt idx="199">
                  <c:v>447</c:v>
                </c:pt>
                <c:pt idx="200">
                  <c:v>448</c:v>
                </c:pt>
                <c:pt idx="201">
                  <c:v>449</c:v>
                </c:pt>
                <c:pt idx="202">
                  <c:v>450</c:v>
                </c:pt>
                <c:pt idx="203">
                  <c:v>451</c:v>
                </c:pt>
                <c:pt idx="204">
                  <c:v>452</c:v>
                </c:pt>
                <c:pt idx="205">
                  <c:v>453</c:v>
                </c:pt>
                <c:pt idx="206">
                  <c:v>454</c:v>
                </c:pt>
                <c:pt idx="207">
                  <c:v>455</c:v>
                </c:pt>
                <c:pt idx="208">
                  <c:v>456</c:v>
                </c:pt>
                <c:pt idx="209">
                  <c:v>457</c:v>
                </c:pt>
                <c:pt idx="210">
                  <c:v>458</c:v>
                </c:pt>
                <c:pt idx="211">
                  <c:v>459</c:v>
                </c:pt>
                <c:pt idx="212">
                  <c:v>460</c:v>
                </c:pt>
                <c:pt idx="213">
                  <c:v>461</c:v>
                </c:pt>
                <c:pt idx="214">
                  <c:v>462</c:v>
                </c:pt>
                <c:pt idx="215">
                  <c:v>463</c:v>
                </c:pt>
                <c:pt idx="216">
                  <c:v>464</c:v>
                </c:pt>
                <c:pt idx="217">
                  <c:v>465</c:v>
                </c:pt>
                <c:pt idx="218">
                  <c:v>466</c:v>
                </c:pt>
                <c:pt idx="219">
                  <c:v>467</c:v>
                </c:pt>
                <c:pt idx="220">
                  <c:v>468</c:v>
                </c:pt>
                <c:pt idx="221">
                  <c:v>469</c:v>
                </c:pt>
                <c:pt idx="222">
                  <c:v>470</c:v>
                </c:pt>
                <c:pt idx="223">
                  <c:v>471</c:v>
                </c:pt>
                <c:pt idx="224">
                  <c:v>472</c:v>
                </c:pt>
                <c:pt idx="225">
                  <c:v>473</c:v>
                </c:pt>
                <c:pt idx="226">
                  <c:v>474</c:v>
                </c:pt>
                <c:pt idx="227">
                  <c:v>475</c:v>
                </c:pt>
                <c:pt idx="228">
                  <c:v>476</c:v>
                </c:pt>
                <c:pt idx="229">
                  <c:v>477</c:v>
                </c:pt>
                <c:pt idx="230">
                  <c:v>478</c:v>
                </c:pt>
                <c:pt idx="231">
                  <c:v>479</c:v>
                </c:pt>
                <c:pt idx="232">
                  <c:v>480</c:v>
                </c:pt>
                <c:pt idx="233">
                  <c:v>481</c:v>
                </c:pt>
                <c:pt idx="234">
                  <c:v>482</c:v>
                </c:pt>
                <c:pt idx="235">
                  <c:v>483</c:v>
                </c:pt>
                <c:pt idx="236">
                  <c:v>484</c:v>
                </c:pt>
                <c:pt idx="237">
                  <c:v>485</c:v>
                </c:pt>
                <c:pt idx="238">
                  <c:v>486</c:v>
                </c:pt>
                <c:pt idx="239">
                  <c:v>487</c:v>
                </c:pt>
                <c:pt idx="240">
                  <c:v>488</c:v>
                </c:pt>
                <c:pt idx="241">
                  <c:v>489</c:v>
                </c:pt>
                <c:pt idx="242">
                  <c:v>490</c:v>
                </c:pt>
                <c:pt idx="243">
                  <c:v>491</c:v>
                </c:pt>
                <c:pt idx="244">
                  <c:v>492</c:v>
                </c:pt>
                <c:pt idx="245">
                  <c:v>493</c:v>
                </c:pt>
                <c:pt idx="246">
                  <c:v>494</c:v>
                </c:pt>
                <c:pt idx="247">
                  <c:v>495</c:v>
                </c:pt>
                <c:pt idx="248">
                  <c:v>496</c:v>
                </c:pt>
                <c:pt idx="249">
                  <c:v>497</c:v>
                </c:pt>
                <c:pt idx="250">
                  <c:v>498</c:v>
                </c:pt>
                <c:pt idx="251">
                  <c:v>499</c:v>
                </c:pt>
                <c:pt idx="252">
                  <c:v>500</c:v>
                </c:pt>
                <c:pt idx="253">
                  <c:v>501</c:v>
                </c:pt>
              </c:numCache>
            </c:numRef>
          </c:cat>
          <c:val>
            <c:numRef>
              <c:f>Standard!$K$250:$K$503</c:f>
              <c:numCache>
                <c:formatCode>_("$"* #,##0.0000_);_("$"* \(#,##0.0000\);_("$"* "-"??_);_(@_)</c:formatCode>
                <c:ptCount val="254"/>
                <c:pt idx="0">
                  <c:v>253.85333333333332</c:v>
                </c:pt>
                <c:pt idx="1">
                  <c:v>253.95333333333335</c:v>
                </c:pt>
                <c:pt idx="2">
                  <c:v>253.60333333333332</c:v>
                </c:pt>
                <c:pt idx="3">
                  <c:v>254.58</c:v>
                </c:pt>
                <c:pt idx="4">
                  <c:v>256.25</c:v>
                </c:pt>
                <c:pt idx="5">
                  <c:v>255.92</c:v>
                </c:pt>
                <c:pt idx="6">
                  <c:v>255.87333333333333</c:v>
                </c:pt>
                <c:pt idx="7">
                  <c:v>256.12333333333328</c:v>
                </c:pt>
                <c:pt idx="8">
                  <c:v>256.45</c:v>
                </c:pt>
                <c:pt idx="9">
                  <c:v>256.80999999999995</c:v>
                </c:pt>
                <c:pt idx="10">
                  <c:v>256.89000000000004</c:v>
                </c:pt>
                <c:pt idx="11">
                  <c:v>257.06666666666666</c:v>
                </c:pt>
                <c:pt idx="12">
                  <c:v>256.74333333333334</c:v>
                </c:pt>
                <c:pt idx="13">
                  <c:v>257.78666666666669</c:v>
                </c:pt>
                <c:pt idx="14">
                  <c:v>259.32333333333332</c:v>
                </c:pt>
                <c:pt idx="15">
                  <c:v>260.17333333333335</c:v>
                </c:pt>
                <c:pt idx="16">
                  <c:v>261.20666666666665</c:v>
                </c:pt>
                <c:pt idx="17">
                  <c:v>261.53999999999996</c:v>
                </c:pt>
                <c:pt idx="18">
                  <c:v>262.11000000000007</c:v>
                </c:pt>
                <c:pt idx="19">
                  <c:v>261.97333333333336</c:v>
                </c:pt>
                <c:pt idx="20">
                  <c:v>262.8966666666667</c:v>
                </c:pt>
                <c:pt idx="21">
                  <c:v>264.1133333333334</c:v>
                </c:pt>
                <c:pt idx="22">
                  <c:v>264.44333333333333</c:v>
                </c:pt>
                <c:pt idx="23">
                  <c:v>265.5333333333333</c:v>
                </c:pt>
                <c:pt idx="24">
                  <c:v>265.88333333333333</c:v>
                </c:pt>
                <c:pt idx="25">
                  <c:v>266.90333333333336</c:v>
                </c:pt>
                <c:pt idx="26">
                  <c:v>268.82</c:v>
                </c:pt>
                <c:pt idx="27">
                  <c:v>269.61999999999995</c:v>
                </c:pt>
                <c:pt idx="28">
                  <c:v>269.93333333333334</c:v>
                </c:pt>
                <c:pt idx="29">
                  <c:v>269.96999999999997</c:v>
                </c:pt>
                <c:pt idx="30">
                  <c:v>272.17</c:v>
                </c:pt>
                <c:pt idx="31">
                  <c:v>272.04666666666668</c:v>
                </c:pt>
                <c:pt idx="32">
                  <c:v>271.14333333333332</c:v>
                </c:pt>
                <c:pt idx="33">
                  <c:v>271.44333333333333</c:v>
                </c:pt>
                <c:pt idx="34">
                  <c:v>271.85666666666663</c:v>
                </c:pt>
                <c:pt idx="35">
                  <c:v>268.86666666666662</c:v>
                </c:pt>
                <c:pt idx="36">
                  <c:v>261.28666666666663</c:v>
                </c:pt>
                <c:pt idx="37">
                  <c:v>261.47666666666669</c:v>
                </c:pt>
                <c:pt idx="38">
                  <c:v>261.00666666666666</c:v>
                </c:pt>
                <c:pt idx="39">
                  <c:v>257.42666666666668</c:v>
                </c:pt>
                <c:pt idx="40">
                  <c:v>257.17</c:v>
                </c:pt>
                <c:pt idx="41">
                  <c:v>258.33999999999997</c:v>
                </c:pt>
                <c:pt idx="42">
                  <c:v>258.00666666666666</c:v>
                </c:pt>
                <c:pt idx="43">
                  <c:v>258.69666666666666</c:v>
                </c:pt>
                <c:pt idx="44">
                  <c:v>259.72333333333336</c:v>
                </c:pt>
                <c:pt idx="45">
                  <c:v>258.84333333333331</c:v>
                </c:pt>
                <c:pt idx="46">
                  <c:v>256.88666666666666</c:v>
                </c:pt>
                <c:pt idx="47">
                  <c:v>256.2833333333333</c:v>
                </c:pt>
                <c:pt idx="48">
                  <c:v>256.3966666666667</c:v>
                </c:pt>
                <c:pt idx="49">
                  <c:v>257.77999999999997</c:v>
                </c:pt>
                <c:pt idx="50">
                  <c:v>259.66666666666669</c:v>
                </c:pt>
                <c:pt idx="51">
                  <c:v>261.65333333333336</c:v>
                </c:pt>
                <c:pt idx="52">
                  <c:v>261.28666666666669</c:v>
                </c:pt>
                <c:pt idx="53">
                  <c:v>260.33666666666664</c:v>
                </c:pt>
                <c:pt idx="54">
                  <c:v>260.94666666666672</c:v>
                </c:pt>
                <c:pt idx="55">
                  <c:v>261.94333333333333</c:v>
                </c:pt>
                <c:pt idx="56">
                  <c:v>262.16666666666669</c:v>
                </c:pt>
                <c:pt idx="57">
                  <c:v>262.13333333333338</c:v>
                </c:pt>
                <c:pt idx="58">
                  <c:v>262.55666666666667</c:v>
                </c:pt>
                <c:pt idx="59">
                  <c:v>264.08999999999997</c:v>
                </c:pt>
                <c:pt idx="60">
                  <c:v>264.29666666666668</c:v>
                </c:pt>
                <c:pt idx="61">
                  <c:v>263.88</c:v>
                </c:pt>
                <c:pt idx="62">
                  <c:v>263.42333333333335</c:v>
                </c:pt>
                <c:pt idx="63">
                  <c:v>263.32666666666665</c:v>
                </c:pt>
                <c:pt idx="64">
                  <c:v>263.42333333333335</c:v>
                </c:pt>
                <c:pt idx="65">
                  <c:v>263.12333333333328</c:v>
                </c:pt>
                <c:pt idx="66">
                  <c:v>263.94</c:v>
                </c:pt>
                <c:pt idx="67">
                  <c:v>263.77333333333331</c:v>
                </c:pt>
                <c:pt idx="68">
                  <c:v>259.8966666666667</c:v>
                </c:pt>
                <c:pt idx="69">
                  <c:v>256.30666666666667</c:v>
                </c:pt>
                <c:pt idx="70">
                  <c:v>258.58333333333331</c:v>
                </c:pt>
                <c:pt idx="71">
                  <c:v>257.13</c:v>
                </c:pt>
                <c:pt idx="72">
                  <c:v>256.11333333333329</c:v>
                </c:pt>
                <c:pt idx="73">
                  <c:v>256.73</c:v>
                </c:pt>
                <c:pt idx="74">
                  <c:v>253.84333333333333</c:v>
                </c:pt>
                <c:pt idx="75">
                  <c:v>254.58666666666667</c:v>
                </c:pt>
                <c:pt idx="76">
                  <c:v>255.12333333333333</c:v>
                </c:pt>
                <c:pt idx="77">
                  <c:v>255.79333333333332</c:v>
                </c:pt>
                <c:pt idx="78">
                  <c:v>252.46333333333334</c:v>
                </c:pt>
                <c:pt idx="79">
                  <c:v>252.19999999999996</c:v>
                </c:pt>
                <c:pt idx="80">
                  <c:v>253.53999999999996</c:v>
                </c:pt>
                <c:pt idx="81">
                  <c:v>253.09</c:v>
                </c:pt>
                <c:pt idx="82">
                  <c:v>253.86333333333332</c:v>
                </c:pt>
                <c:pt idx="83">
                  <c:v>253.78999999999996</c:v>
                </c:pt>
                <c:pt idx="84">
                  <c:v>254.69999999999996</c:v>
                </c:pt>
                <c:pt idx="85">
                  <c:v>257.10999999999996</c:v>
                </c:pt>
                <c:pt idx="86">
                  <c:v>257.31</c:v>
                </c:pt>
                <c:pt idx="87">
                  <c:v>257.27666666666664</c:v>
                </c:pt>
                <c:pt idx="88">
                  <c:v>256.54333333333329</c:v>
                </c:pt>
                <c:pt idx="89">
                  <c:v>257.15333333333331</c:v>
                </c:pt>
                <c:pt idx="90">
                  <c:v>256.43</c:v>
                </c:pt>
                <c:pt idx="91">
                  <c:v>256.50333333333333</c:v>
                </c:pt>
                <c:pt idx="92">
                  <c:v>257.36666666666662</c:v>
                </c:pt>
                <c:pt idx="93">
                  <c:v>257.44666666666666</c:v>
                </c:pt>
                <c:pt idx="94">
                  <c:v>256.78666666666663</c:v>
                </c:pt>
                <c:pt idx="95">
                  <c:v>256.93666666666667</c:v>
                </c:pt>
                <c:pt idx="96">
                  <c:v>256.36333333333329</c:v>
                </c:pt>
                <c:pt idx="97">
                  <c:v>255.14000000000001</c:v>
                </c:pt>
                <c:pt idx="98">
                  <c:v>255.97333333333336</c:v>
                </c:pt>
                <c:pt idx="99">
                  <c:v>255.92666666666665</c:v>
                </c:pt>
                <c:pt idx="100">
                  <c:v>255.92666666666665</c:v>
                </c:pt>
                <c:pt idx="101">
                  <c:v>257.34999999999997</c:v>
                </c:pt>
                <c:pt idx="102">
                  <c:v>258.98</c:v>
                </c:pt>
                <c:pt idx="103">
                  <c:v>259.49</c:v>
                </c:pt>
                <c:pt idx="104">
                  <c:v>259.83333333333331</c:v>
                </c:pt>
                <c:pt idx="105">
                  <c:v>259.22666666666663</c:v>
                </c:pt>
                <c:pt idx="106">
                  <c:v>259.59333333333331</c:v>
                </c:pt>
                <c:pt idx="107">
                  <c:v>259.52</c:v>
                </c:pt>
                <c:pt idx="108">
                  <c:v>259.97666666666663</c:v>
                </c:pt>
                <c:pt idx="109">
                  <c:v>261.92333333333335</c:v>
                </c:pt>
                <c:pt idx="110">
                  <c:v>261.73666666666662</c:v>
                </c:pt>
                <c:pt idx="111">
                  <c:v>262.59999999999997</c:v>
                </c:pt>
                <c:pt idx="112">
                  <c:v>263.36666666666662</c:v>
                </c:pt>
                <c:pt idx="113">
                  <c:v>263.15666666666669</c:v>
                </c:pt>
                <c:pt idx="114">
                  <c:v>261.42</c:v>
                </c:pt>
                <c:pt idx="115">
                  <c:v>262.57666666666665</c:v>
                </c:pt>
                <c:pt idx="116">
                  <c:v>262.03666666666669</c:v>
                </c:pt>
                <c:pt idx="117">
                  <c:v>262.8966666666667</c:v>
                </c:pt>
                <c:pt idx="118">
                  <c:v>263.61333333333329</c:v>
                </c:pt>
                <c:pt idx="119">
                  <c:v>263.79000000000002</c:v>
                </c:pt>
                <c:pt idx="120">
                  <c:v>265.17333333333335</c:v>
                </c:pt>
                <c:pt idx="121">
                  <c:v>265.40666666666669</c:v>
                </c:pt>
                <c:pt idx="122">
                  <c:v>265.67</c:v>
                </c:pt>
                <c:pt idx="123">
                  <c:v>266.14333333333332</c:v>
                </c:pt>
                <c:pt idx="124">
                  <c:v>266.26</c:v>
                </c:pt>
                <c:pt idx="125">
                  <c:v>266.81</c:v>
                </c:pt>
                <c:pt idx="126">
                  <c:v>267.03666666666663</c:v>
                </c:pt>
                <c:pt idx="127">
                  <c:v>267.58999999999997</c:v>
                </c:pt>
                <c:pt idx="128">
                  <c:v>268.00333333333333</c:v>
                </c:pt>
                <c:pt idx="129">
                  <c:v>267.66000000000003</c:v>
                </c:pt>
                <c:pt idx="130">
                  <c:v>268</c:v>
                </c:pt>
                <c:pt idx="131">
                  <c:v>267.44</c:v>
                </c:pt>
                <c:pt idx="132">
                  <c:v>267.60000000000002</c:v>
                </c:pt>
                <c:pt idx="133">
                  <c:v>264.95333333333332</c:v>
                </c:pt>
                <c:pt idx="134">
                  <c:v>265.1466666666667</c:v>
                </c:pt>
                <c:pt idx="135">
                  <c:v>264.42</c:v>
                </c:pt>
                <c:pt idx="136">
                  <c:v>264.67333333333335</c:v>
                </c:pt>
                <c:pt idx="137">
                  <c:v>264.61333333333334</c:v>
                </c:pt>
                <c:pt idx="138">
                  <c:v>264.54333333333329</c:v>
                </c:pt>
                <c:pt idx="139">
                  <c:v>264.23333333333329</c:v>
                </c:pt>
                <c:pt idx="140">
                  <c:v>264.95</c:v>
                </c:pt>
                <c:pt idx="141">
                  <c:v>265.45999999999998</c:v>
                </c:pt>
                <c:pt idx="142">
                  <c:v>266.90333333333336</c:v>
                </c:pt>
                <c:pt idx="143">
                  <c:v>267.56666666666666</c:v>
                </c:pt>
                <c:pt idx="144">
                  <c:v>266.90666666666669</c:v>
                </c:pt>
                <c:pt idx="145">
                  <c:v>267.85666666666668</c:v>
                </c:pt>
                <c:pt idx="146">
                  <c:v>268.08666666666664</c:v>
                </c:pt>
                <c:pt idx="147">
                  <c:v>268.25</c:v>
                </c:pt>
                <c:pt idx="148">
                  <c:v>268.93333333333334</c:v>
                </c:pt>
                <c:pt idx="149">
                  <c:v>269.59666666666664</c:v>
                </c:pt>
                <c:pt idx="150">
                  <c:v>269.42666666666668</c:v>
                </c:pt>
                <c:pt idx="151">
                  <c:v>269.89000000000004</c:v>
                </c:pt>
                <c:pt idx="152">
                  <c:v>271.28333333333336</c:v>
                </c:pt>
                <c:pt idx="153">
                  <c:v>272.19333333333333</c:v>
                </c:pt>
                <c:pt idx="154">
                  <c:v>273.56</c:v>
                </c:pt>
                <c:pt idx="155">
                  <c:v>273.69</c:v>
                </c:pt>
                <c:pt idx="156">
                  <c:v>273.33333333333337</c:v>
                </c:pt>
                <c:pt idx="157">
                  <c:v>272.85666666666674</c:v>
                </c:pt>
                <c:pt idx="158">
                  <c:v>273.30333333333334</c:v>
                </c:pt>
                <c:pt idx="159">
                  <c:v>273.36333333333329</c:v>
                </c:pt>
                <c:pt idx="160">
                  <c:v>273.85666666666663</c:v>
                </c:pt>
                <c:pt idx="161">
                  <c:v>274.25</c:v>
                </c:pt>
                <c:pt idx="162">
                  <c:v>274.78666666666669</c:v>
                </c:pt>
                <c:pt idx="163">
                  <c:v>275.45</c:v>
                </c:pt>
                <c:pt idx="164">
                  <c:v>275.41000000000003</c:v>
                </c:pt>
                <c:pt idx="165">
                  <c:v>275.28666666666669</c:v>
                </c:pt>
                <c:pt idx="166">
                  <c:v>274.66666666666669</c:v>
                </c:pt>
                <c:pt idx="167">
                  <c:v>274.32333333333332</c:v>
                </c:pt>
                <c:pt idx="168">
                  <c:v>274.90666666666669</c:v>
                </c:pt>
                <c:pt idx="169">
                  <c:v>274.22000000000003</c:v>
                </c:pt>
                <c:pt idx="170">
                  <c:v>274.95666666666671</c:v>
                </c:pt>
                <c:pt idx="171">
                  <c:v>275.61</c:v>
                </c:pt>
                <c:pt idx="172">
                  <c:v>275.80666666666667</c:v>
                </c:pt>
                <c:pt idx="173">
                  <c:v>276.44333333333333</c:v>
                </c:pt>
                <c:pt idx="174">
                  <c:v>276.38666666666671</c:v>
                </c:pt>
                <c:pt idx="175">
                  <c:v>276.26333333333332</c:v>
                </c:pt>
                <c:pt idx="176">
                  <c:v>276.94</c:v>
                </c:pt>
                <c:pt idx="177">
                  <c:v>278.3966666666667</c:v>
                </c:pt>
                <c:pt idx="178">
                  <c:v>278.61</c:v>
                </c:pt>
                <c:pt idx="179">
                  <c:v>279.54000000000002</c:v>
                </c:pt>
                <c:pt idx="180">
                  <c:v>280.19333333333333</c:v>
                </c:pt>
                <c:pt idx="181">
                  <c:v>280.19666666666666</c:v>
                </c:pt>
                <c:pt idx="182">
                  <c:v>280.58666666666664</c:v>
                </c:pt>
                <c:pt idx="183">
                  <c:v>280.45</c:v>
                </c:pt>
                <c:pt idx="184">
                  <c:v>280.17</c:v>
                </c:pt>
                <c:pt idx="185">
                  <c:v>279.98666666666668</c:v>
                </c:pt>
                <c:pt idx="186">
                  <c:v>280.45999999999998</c:v>
                </c:pt>
                <c:pt idx="187">
                  <c:v>280.87333333333333</c:v>
                </c:pt>
                <c:pt idx="188">
                  <c:v>280.8966666666667</c:v>
                </c:pt>
                <c:pt idx="189">
                  <c:v>281.45</c:v>
                </c:pt>
                <c:pt idx="190">
                  <c:v>281.34333333333331</c:v>
                </c:pt>
                <c:pt idx="191">
                  <c:v>280.81666666666666</c:v>
                </c:pt>
                <c:pt idx="192">
                  <c:v>281.42666666666668</c:v>
                </c:pt>
                <c:pt idx="193">
                  <c:v>281.56333333333333</c:v>
                </c:pt>
                <c:pt idx="194">
                  <c:v>283.05333333333334</c:v>
                </c:pt>
                <c:pt idx="195">
                  <c:v>283.16333333333336</c:v>
                </c:pt>
                <c:pt idx="196">
                  <c:v>282.93333333333334</c:v>
                </c:pt>
                <c:pt idx="197">
                  <c:v>282.84666666666664</c:v>
                </c:pt>
                <c:pt idx="198">
                  <c:v>282.96666666666664</c:v>
                </c:pt>
                <c:pt idx="199">
                  <c:v>283.49</c:v>
                </c:pt>
                <c:pt idx="200">
                  <c:v>283.5</c:v>
                </c:pt>
                <c:pt idx="201">
                  <c:v>283.83</c:v>
                </c:pt>
                <c:pt idx="202">
                  <c:v>283.94333333333333</c:v>
                </c:pt>
                <c:pt idx="203">
                  <c:v>284.37333333333333</c:v>
                </c:pt>
                <c:pt idx="204">
                  <c:v>283.06333333333333</c:v>
                </c:pt>
                <c:pt idx="205">
                  <c:v>282.06666666666666</c:v>
                </c:pt>
                <c:pt idx="206">
                  <c:v>281.83</c:v>
                </c:pt>
                <c:pt idx="207">
                  <c:v>281.69333333333333</c:v>
                </c:pt>
                <c:pt idx="208">
                  <c:v>276.25333333333333</c:v>
                </c:pt>
                <c:pt idx="209">
                  <c:v>271.81666666666666</c:v>
                </c:pt>
                <c:pt idx="210">
                  <c:v>273.04666666666668</c:v>
                </c:pt>
                <c:pt idx="211">
                  <c:v>272.54333333333335</c:v>
                </c:pt>
                <c:pt idx="212">
                  <c:v>274.49333333333334</c:v>
                </c:pt>
                <c:pt idx="213">
                  <c:v>274.51</c:v>
                </c:pt>
                <c:pt idx="214">
                  <c:v>272.55333333333334</c:v>
                </c:pt>
                <c:pt idx="215">
                  <c:v>272.18666666666667</c:v>
                </c:pt>
                <c:pt idx="216">
                  <c:v>271.32666666666665</c:v>
                </c:pt>
                <c:pt idx="217">
                  <c:v>270.30333333333334</c:v>
                </c:pt>
                <c:pt idx="218">
                  <c:v>265.69666666666666</c:v>
                </c:pt>
                <c:pt idx="219">
                  <c:v>265.36999999999995</c:v>
                </c:pt>
                <c:pt idx="220">
                  <c:v>263.04333333333335</c:v>
                </c:pt>
                <c:pt idx="221">
                  <c:v>261.77</c:v>
                </c:pt>
                <c:pt idx="222">
                  <c:v>263.04333333333335</c:v>
                </c:pt>
                <c:pt idx="223">
                  <c:v>263.97333333333336</c:v>
                </c:pt>
                <c:pt idx="224">
                  <c:v>264.56</c:v>
                </c:pt>
                <c:pt idx="225">
                  <c:v>263.7833333333333</c:v>
                </c:pt>
                <c:pt idx="226">
                  <c:v>263.64</c:v>
                </c:pt>
                <c:pt idx="227">
                  <c:v>263.5333333333333</c:v>
                </c:pt>
                <c:pt idx="228">
                  <c:v>267.33333333333331</c:v>
                </c:pt>
                <c:pt idx="229">
                  <c:v>267.20666666666665</c:v>
                </c:pt>
                <c:pt idx="230">
                  <c:v>266.31666666666666</c:v>
                </c:pt>
                <c:pt idx="231">
                  <c:v>264.62666666666661</c:v>
                </c:pt>
                <c:pt idx="232">
                  <c:v>265.52333333333331</c:v>
                </c:pt>
                <c:pt idx="233">
                  <c:v>266.65333333333331</c:v>
                </c:pt>
                <c:pt idx="234">
                  <c:v>267.1033333333333</c:v>
                </c:pt>
                <c:pt idx="235">
                  <c:v>267.33333333333331</c:v>
                </c:pt>
                <c:pt idx="236">
                  <c:v>265.83</c:v>
                </c:pt>
                <c:pt idx="237">
                  <c:v>262.95333333333332</c:v>
                </c:pt>
                <c:pt idx="238">
                  <c:v>263.24333333333334</c:v>
                </c:pt>
                <c:pt idx="239">
                  <c:v>262.64333333333332</c:v>
                </c:pt>
                <c:pt idx="240">
                  <c:v>263.38</c:v>
                </c:pt>
                <c:pt idx="241">
                  <c:v>263.09333333333336</c:v>
                </c:pt>
                <c:pt idx="242">
                  <c:v>264.41000000000003</c:v>
                </c:pt>
                <c:pt idx="243">
                  <c:v>264.28999999999996</c:v>
                </c:pt>
                <c:pt idx="244">
                  <c:v>265.07</c:v>
                </c:pt>
                <c:pt idx="245">
                  <c:v>267.59666666666664</c:v>
                </c:pt>
                <c:pt idx="246">
                  <c:v>264.65333333333336</c:v>
                </c:pt>
                <c:pt idx="247">
                  <c:v>264.31666666666666</c:v>
                </c:pt>
                <c:pt idx="248">
                  <c:v>262.27666666666664</c:v>
                </c:pt>
                <c:pt idx="249">
                  <c:v>261.19666666666666</c:v>
                </c:pt>
                <c:pt idx="250">
                  <c:v>261.21666666666664</c:v>
                </c:pt>
                <c:pt idx="251">
                  <c:v>261.64666666666665</c:v>
                </c:pt>
                <c:pt idx="252">
                  <c:v>261.61999999999995</c:v>
                </c:pt>
                <c:pt idx="253">
                  <c:v>260.02666666666664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AA-4B11-87C2-D8E2AA44A415}"/>
            </c:ext>
          </c:extLst>
        </c:ser>
        <c:ser>
          <c:idx val="0"/>
          <c:order val="5"/>
          <c:tx>
            <c:strRef>
              <c:f>Standard!$F$1</c:f>
              <c:strCache>
                <c:ptCount val="1"/>
                <c:pt idx="0">
                  <c:v> close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248</c:v>
                </c:pt>
                <c:pt idx="1">
                  <c:v>249</c:v>
                </c:pt>
                <c:pt idx="2">
                  <c:v>250</c:v>
                </c:pt>
                <c:pt idx="3">
                  <c:v>251</c:v>
                </c:pt>
                <c:pt idx="4">
                  <c:v>252</c:v>
                </c:pt>
                <c:pt idx="5">
                  <c:v>253</c:v>
                </c:pt>
                <c:pt idx="6">
                  <c:v>254</c:v>
                </c:pt>
                <c:pt idx="7">
                  <c:v>255</c:v>
                </c:pt>
                <c:pt idx="8">
                  <c:v>256</c:v>
                </c:pt>
                <c:pt idx="9">
                  <c:v>257</c:v>
                </c:pt>
                <c:pt idx="10">
                  <c:v>258</c:v>
                </c:pt>
                <c:pt idx="11">
                  <c:v>259</c:v>
                </c:pt>
                <c:pt idx="12">
                  <c:v>260</c:v>
                </c:pt>
                <c:pt idx="13">
                  <c:v>261</c:v>
                </c:pt>
                <c:pt idx="14">
                  <c:v>262</c:v>
                </c:pt>
                <c:pt idx="15">
                  <c:v>263</c:v>
                </c:pt>
                <c:pt idx="16">
                  <c:v>264</c:v>
                </c:pt>
                <c:pt idx="17">
                  <c:v>265</c:v>
                </c:pt>
                <c:pt idx="18">
                  <c:v>266</c:v>
                </c:pt>
                <c:pt idx="19">
                  <c:v>267</c:v>
                </c:pt>
                <c:pt idx="20">
                  <c:v>268</c:v>
                </c:pt>
                <c:pt idx="21">
                  <c:v>269</c:v>
                </c:pt>
                <c:pt idx="22">
                  <c:v>270</c:v>
                </c:pt>
                <c:pt idx="23">
                  <c:v>271</c:v>
                </c:pt>
                <c:pt idx="24">
                  <c:v>272</c:v>
                </c:pt>
                <c:pt idx="25">
                  <c:v>273</c:v>
                </c:pt>
                <c:pt idx="26">
                  <c:v>274</c:v>
                </c:pt>
                <c:pt idx="27">
                  <c:v>275</c:v>
                </c:pt>
                <c:pt idx="28">
                  <c:v>276</c:v>
                </c:pt>
                <c:pt idx="29">
                  <c:v>277</c:v>
                </c:pt>
                <c:pt idx="30">
                  <c:v>278</c:v>
                </c:pt>
                <c:pt idx="31">
                  <c:v>279</c:v>
                </c:pt>
                <c:pt idx="32">
                  <c:v>280</c:v>
                </c:pt>
                <c:pt idx="33">
                  <c:v>281</c:v>
                </c:pt>
                <c:pt idx="34">
                  <c:v>282</c:v>
                </c:pt>
                <c:pt idx="35">
                  <c:v>283</c:v>
                </c:pt>
                <c:pt idx="36">
                  <c:v>284</c:v>
                </c:pt>
                <c:pt idx="37">
                  <c:v>285</c:v>
                </c:pt>
                <c:pt idx="38">
                  <c:v>286</c:v>
                </c:pt>
                <c:pt idx="39">
                  <c:v>287</c:v>
                </c:pt>
                <c:pt idx="40">
                  <c:v>288</c:v>
                </c:pt>
                <c:pt idx="41">
                  <c:v>289</c:v>
                </c:pt>
                <c:pt idx="42">
                  <c:v>290</c:v>
                </c:pt>
                <c:pt idx="43">
                  <c:v>291</c:v>
                </c:pt>
                <c:pt idx="44">
                  <c:v>292</c:v>
                </c:pt>
                <c:pt idx="45">
                  <c:v>293</c:v>
                </c:pt>
                <c:pt idx="46">
                  <c:v>294</c:v>
                </c:pt>
                <c:pt idx="47">
                  <c:v>295</c:v>
                </c:pt>
                <c:pt idx="48">
                  <c:v>296</c:v>
                </c:pt>
                <c:pt idx="49">
                  <c:v>297</c:v>
                </c:pt>
                <c:pt idx="50">
                  <c:v>298</c:v>
                </c:pt>
                <c:pt idx="51">
                  <c:v>299</c:v>
                </c:pt>
                <c:pt idx="52">
                  <c:v>300</c:v>
                </c:pt>
                <c:pt idx="53">
                  <c:v>301</c:v>
                </c:pt>
                <c:pt idx="54">
                  <c:v>302</c:v>
                </c:pt>
                <c:pt idx="55">
                  <c:v>303</c:v>
                </c:pt>
                <c:pt idx="56">
                  <c:v>304</c:v>
                </c:pt>
                <c:pt idx="57">
                  <c:v>305</c:v>
                </c:pt>
                <c:pt idx="58">
                  <c:v>306</c:v>
                </c:pt>
                <c:pt idx="59">
                  <c:v>307</c:v>
                </c:pt>
                <c:pt idx="60">
                  <c:v>308</c:v>
                </c:pt>
                <c:pt idx="61">
                  <c:v>309</c:v>
                </c:pt>
                <c:pt idx="62">
                  <c:v>310</c:v>
                </c:pt>
                <c:pt idx="63">
                  <c:v>311</c:v>
                </c:pt>
                <c:pt idx="64">
                  <c:v>312</c:v>
                </c:pt>
                <c:pt idx="65">
                  <c:v>313</c:v>
                </c:pt>
                <c:pt idx="66">
                  <c:v>314</c:v>
                </c:pt>
                <c:pt idx="67">
                  <c:v>315</c:v>
                </c:pt>
                <c:pt idx="68">
                  <c:v>316</c:v>
                </c:pt>
                <c:pt idx="69">
                  <c:v>317</c:v>
                </c:pt>
                <c:pt idx="70">
                  <c:v>318</c:v>
                </c:pt>
                <c:pt idx="71">
                  <c:v>319</c:v>
                </c:pt>
                <c:pt idx="72">
                  <c:v>320</c:v>
                </c:pt>
                <c:pt idx="73">
                  <c:v>321</c:v>
                </c:pt>
                <c:pt idx="74">
                  <c:v>322</c:v>
                </c:pt>
                <c:pt idx="75">
                  <c:v>323</c:v>
                </c:pt>
                <c:pt idx="76">
                  <c:v>324</c:v>
                </c:pt>
                <c:pt idx="77">
                  <c:v>325</c:v>
                </c:pt>
                <c:pt idx="78">
                  <c:v>326</c:v>
                </c:pt>
                <c:pt idx="79">
                  <c:v>327</c:v>
                </c:pt>
                <c:pt idx="80">
                  <c:v>328</c:v>
                </c:pt>
                <c:pt idx="81">
                  <c:v>329</c:v>
                </c:pt>
                <c:pt idx="82">
                  <c:v>330</c:v>
                </c:pt>
                <c:pt idx="83">
                  <c:v>331</c:v>
                </c:pt>
                <c:pt idx="84">
                  <c:v>332</c:v>
                </c:pt>
                <c:pt idx="85">
                  <c:v>333</c:v>
                </c:pt>
                <c:pt idx="86">
                  <c:v>334</c:v>
                </c:pt>
                <c:pt idx="87">
                  <c:v>335</c:v>
                </c:pt>
                <c:pt idx="88">
                  <c:v>336</c:v>
                </c:pt>
                <c:pt idx="89">
                  <c:v>337</c:v>
                </c:pt>
                <c:pt idx="90">
                  <c:v>338</c:v>
                </c:pt>
                <c:pt idx="91">
                  <c:v>339</c:v>
                </c:pt>
                <c:pt idx="92">
                  <c:v>340</c:v>
                </c:pt>
                <c:pt idx="93">
                  <c:v>341</c:v>
                </c:pt>
                <c:pt idx="94">
                  <c:v>342</c:v>
                </c:pt>
                <c:pt idx="95">
                  <c:v>343</c:v>
                </c:pt>
                <c:pt idx="96">
                  <c:v>344</c:v>
                </c:pt>
                <c:pt idx="97">
                  <c:v>345</c:v>
                </c:pt>
                <c:pt idx="98">
                  <c:v>346</c:v>
                </c:pt>
                <c:pt idx="99">
                  <c:v>347</c:v>
                </c:pt>
                <c:pt idx="100">
                  <c:v>348</c:v>
                </c:pt>
                <c:pt idx="101">
                  <c:v>349</c:v>
                </c:pt>
                <c:pt idx="102">
                  <c:v>350</c:v>
                </c:pt>
                <c:pt idx="103">
                  <c:v>351</c:v>
                </c:pt>
                <c:pt idx="104">
                  <c:v>352</c:v>
                </c:pt>
                <c:pt idx="105">
                  <c:v>353</c:v>
                </c:pt>
                <c:pt idx="106">
                  <c:v>354</c:v>
                </c:pt>
                <c:pt idx="107">
                  <c:v>355</c:v>
                </c:pt>
                <c:pt idx="108">
                  <c:v>356</c:v>
                </c:pt>
                <c:pt idx="109">
                  <c:v>357</c:v>
                </c:pt>
                <c:pt idx="110">
                  <c:v>358</c:v>
                </c:pt>
                <c:pt idx="111">
                  <c:v>359</c:v>
                </c:pt>
                <c:pt idx="112">
                  <c:v>360</c:v>
                </c:pt>
                <c:pt idx="113">
                  <c:v>361</c:v>
                </c:pt>
                <c:pt idx="114">
                  <c:v>362</c:v>
                </c:pt>
                <c:pt idx="115">
                  <c:v>363</c:v>
                </c:pt>
                <c:pt idx="116">
                  <c:v>364</c:v>
                </c:pt>
                <c:pt idx="117">
                  <c:v>365</c:v>
                </c:pt>
                <c:pt idx="118">
                  <c:v>366</c:v>
                </c:pt>
                <c:pt idx="119">
                  <c:v>367</c:v>
                </c:pt>
                <c:pt idx="120">
                  <c:v>368</c:v>
                </c:pt>
                <c:pt idx="121">
                  <c:v>369</c:v>
                </c:pt>
                <c:pt idx="122">
                  <c:v>370</c:v>
                </c:pt>
                <c:pt idx="123">
                  <c:v>371</c:v>
                </c:pt>
                <c:pt idx="124">
                  <c:v>372</c:v>
                </c:pt>
                <c:pt idx="125">
                  <c:v>373</c:v>
                </c:pt>
                <c:pt idx="126">
                  <c:v>374</c:v>
                </c:pt>
                <c:pt idx="127">
                  <c:v>375</c:v>
                </c:pt>
                <c:pt idx="128">
                  <c:v>376</c:v>
                </c:pt>
                <c:pt idx="129">
                  <c:v>377</c:v>
                </c:pt>
                <c:pt idx="130">
                  <c:v>378</c:v>
                </c:pt>
                <c:pt idx="131">
                  <c:v>379</c:v>
                </c:pt>
                <c:pt idx="132">
                  <c:v>380</c:v>
                </c:pt>
                <c:pt idx="133">
                  <c:v>381</c:v>
                </c:pt>
                <c:pt idx="134">
                  <c:v>382</c:v>
                </c:pt>
                <c:pt idx="135">
                  <c:v>383</c:v>
                </c:pt>
                <c:pt idx="136">
                  <c:v>384</c:v>
                </c:pt>
                <c:pt idx="137">
                  <c:v>385</c:v>
                </c:pt>
                <c:pt idx="138">
                  <c:v>386</c:v>
                </c:pt>
                <c:pt idx="139">
                  <c:v>387</c:v>
                </c:pt>
                <c:pt idx="140">
                  <c:v>388</c:v>
                </c:pt>
                <c:pt idx="141">
                  <c:v>389</c:v>
                </c:pt>
                <c:pt idx="142">
                  <c:v>390</c:v>
                </c:pt>
                <c:pt idx="143">
                  <c:v>391</c:v>
                </c:pt>
                <c:pt idx="144">
                  <c:v>392</c:v>
                </c:pt>
                <c:pt idx="145">
                  <c:v>393</c:v>
                </c:pt>
                <c:pt idx="146">
                  <c:v>394</c:v>
                </c:pt>
                <c:pt idx="147">
                  <c:v>395</c:v>
                </c:pt>
                <c:pt idx="148">
                  <c:v>396</c:v>
                </c:pt>
                <c:pt idx="149">
                  <c:v>397</c:v>
                </c:pt>
                <c:pt idx="150">
                  <c:v>398</c:v>
                </c:pt>
                <c:pt idx="151">
                  <c:v>399</c:v>
                </c:pt>
                <c:pt idx="152">
                  <c:v>400</c:v>
                </c:pt>
                <c:pt idx="153">
                  <c:v>401</c:v>
                </c:pt>
                <c:pt idx="154">
                  <c:v>402</c:v>
                </c:pt>
                <c:pt idx="155">
                  <c:v>403</c:v>
                </c:pt>
                <c:pt idx="156">
                  <c:v>404</c:v>
                </c:pt>
                <c:pt idx="157">
                  <c:v>405</c:v>
                </c:pt>
                <c:pt idx="158">
                  <c:v>406</c:v>
                </c:pt>
                <c:pt idx="159">
                  <c:v>407</c:v>
                </c:pt>
                <c:pt idx="160">
                  <c:v>408</c:v>
                </c:pt>
                <c:pt idx="161">
                  <c:v>409</c:v>
                </c:pt>
                <c:pt idx="162">
                  <c:v>410</c:v>
                </c:pt>
                <c:pt idx="163">
                  <c:v>411</c:v>
                </c:pt>
                <c:pt idx="164">
                  <c:v>412</c:v>
                </c:pt>
                <c:pt idx="165">
                  <c:v>413</c:v>
                </c:pt>
                <c:pt idx="166">
                  <c:v>414</c:v>
                </c:pt>
                <c:pt idx="167">
                  <c:v>415</c:v>
                </c:pt>
                <c:pt idx="168">
                  <c:v>416</c:v>
                </c:pt>
                <c:pt idx="169">
                  <c:v>417</c:v>
                </c:pt>
                <c:pt idx="170">
                  <c:v>418</c:v>
                </c:pt>
                <c:pt idx="171">
                  <c:v>419</c:v>
                </c:pt>
                <c:pt idx="172">
                  <c:v>420</c:v>
                </c:pt>
                <c:pt idx="173">
                  <c:v>421</c:v>
                </c:pt>
                <c:pt idx="174">
                  <c:v>422</c:v>
                </c:pt>
                <c:pt idx="175">
                  <c:v>423</c:v>
                </c:pt>
                <c:pt idx="176">
                  <c:v>424</c:v>
                </c:pt>
                <c:pt idx="177">
                  <c:v>425</c:v>
                </c:pt>
                <c:pt idx="178">
                  <c:v>426</c:v>
                </c:pt>
                <c:pt idx="179">
                  <c:v>427</c:v>
                </c:pt>
                <c:pt idx="180">
                  <c:v>428</c:v>
                </c:pt>
                <c:pt idx="181">
                  <c:v>429</c:v>
                </c:pt>
                <c:pt idx="182">
                  <c:v>430</c:v>
                </c:pt>
                <c:pt idx="183">
                  <c:v>431</c:v>
                </c:pt>
                <c:pt idx="184">
                  <c:v>432</c:v>
                </c:pt>
                <c:pt idx="185">
                  <c:v>433</c:v>
                </c:pt>
                <c:pt idx="186">
                  <c:v>434</c:v>
                </c:pt>
                <c:pt idx="187">
                  <c:v>435</c:v>
                </c:pt>
                <c:pt idx="188">
                  <c:v>436</c:v>
                </c:pt>
                <c:pt idx="189">
                  <c:v>437</c:v>
                </c:pt>
                <c:pt idx="190">
                  <c:v>438</c:v>
                </c:pt>
                <c:pt idx="191">
                  <c:v>439</c:v>
                </c:pt>
                <c:pt idx="192">
                  <c:v>440</c:v>
                </c:pt>
                <c:pt idx="193">
                  <c:v>441</c:v>
                </c:pt>
                <c:pt idx="194">
                  <c:v>442</c:v>
                </c:pt>
                <c:pt idx="195">
                  <c:v>443</c:v>
                </c:pt>
                <c:pt idx="196">
                  <c:v>444</c:v>
                </c:pt>
                <c:pt idx="197">
                  <c:v>445</c:v>
                </c:pt>
                <c:pt idx="198">
                  <c:v>446</c:v>
                </c:pt>
                <c:pt idx="199">
                  <c:v>447</c:v>
                </c:pt>
                <c:pt idx="200">
                  <c:v>448</c:v>
                </c:pt>
                <c:pt idx="201">
                  <c:v>449</c:v>
                </c:pt>
                <c:pt idx="202">
                  <c:v>450</c:v>
                </c:pt>
                <c:pt idx="203">
                  <c:v>451</c:v>
                </c:pt>
                <c:pt idx="204">
                  <c:v>452</c:v>
                </c:pt>
                <c:pt idx="205">
                  <c:v>453</c:v>
                </c:pt>
                <c:pt idx="206">
                  <c:v>454</c:v>
                </c:pt>
                <c:pt idx="207">
                  <c:v>455</c:v>
                </c:pt>
                <c:pt idx="208">
                  <c:v>456</c:v>
                </c:pt>
                <c:pt idx="209">
                  <c:v>457</c:v>
                </c:pt>
                <c:pt idx="210">
                  <c:v>458</c:v>
                </c:pt>
                <c:pt idx="211">
                  <c:v>459</c:v>
                </c:pt>
                <c:pt idx="212">
                  <c:v>460</c:v>
                </c:pt>
                <c:pt idx="213">
                  <c:v>461</c:v>
                </c:pt>
                <c:pt idx="214">
                  <c:v>462</c:v>
                </c:pt>
                <c:pt idx="215">
                  <c:v>463</c:v>
                </c:pt>
                <c:pt idx="216">
                  <c:v>464</c:v>
                </c:pt>
                <c:pt idx="217">
                  <c:v>465</c:v>
                </c:pt>
                <c:pt idx="218">
                  <c:v>466</c:v>
                </c:pt>
                <c:pt idx="219">
                  <c:v>467</c:v>
                </c:pt>
                <c:pt idx="220">
                  <c:v>468</c:v>
                </c:pt>
                <c:pt idx="221">
                  <c:v>469</c:v>
                </c:pt>
                <c:pt idx="222">
                  <c:v>470</c:v>
                </c:pt>
                <c:pt idx="223">
                  <c:v>471</c:v>
                </c:pt>
                <c:pt idx="224">
                  <c:v>472</c:v>
                </c:pt>
                <c:pt idx="225">
                  <c:v>473</c:v>
                </c:pt>
                <c:pt idx="226">
                  <c:v>474</c:v>
                </c:pt>
                <c:pt idx="227">
                  <c:v>475</c:v>
                </c:pt>
                <c:pt idx="228">
                  <c:v>476</c:v>
                </c:pt>
                <c:pt idx="229">
                  <c:v>477</c:v>
                </c:pt>
                <c:pt idx="230">
                  <c:v>478</c:v>
                </c:pt>
                <c:pt idx="231">
                  <c:v>479</c:v>
                </c:pt>
                <c:pt idx="232">
                  <c:v>480</c:v>
                </c:pt>
                <c:pt idx="233">
                  <c:v>481</c:v>
                </c:pt>
                <c:pt idx="234">
                  <c:v>482</c:v>
                </c:pt>
                <c:pt idx="235">
                  <c:v>483</c:v>
                </c:pt>
                <c:pt idx="236">
                  <c:v>484</c:v>
                </c:pt>
                <c:pt idx="237">
                  <c:v>485</c:v>
                </c:pt>
                <c:pt idx="238">
                  <c:v>486</c:v>
                </c:pt>
                <c:pt idx="239">
                  <c:v>487</c:v>
                </c:pt>
                <c:pt idx="240">
                  <c:v>488</c:v>
                </c:pt>
                <c:pt idx="241">
                  <c:v>489</c:v>
                </c:pt>
                <c:pt idx="242">
                  <c:v>490</c:v>
                </c:pt>
                <c:pt idx="243">
                  <c:v>491</c:v>
                </c:pt>
                <c:pt idx="244">
                  <c:v>492</c:v>
                </c:pt>
                <c:pt idx="245">
                  <c:v>493</c:v>
                </c:pt>
                <c:pt idx="246">
                  <c:v>494</c:v>
                </c:pt>
                <c:pt idx="247">
                  <c:v>495</c:v>
                </c:pt>
                <c:pt idx="248">
                  <c:v>496</c:v>
                </c:pt>
                <c:pt idx="249">
                  <c:v>497</c:v>
                </c:pt>
                <c:pt idx="250">
                  <c:v>498</c:v>
                </c:pt>
                <c:pt idx="251">
                  <c:v>499</c:v>
                </c:pt>
                <c:pt idx="252">
                  <c:v>500</c:v>
                </c:pt>
                <c:pt idx="253">
                  <c:v>501</c:v>
                </c:pt>
              </c:numCache>
            </c:numRef>
          </c:cat>
          <c:val>
            <c:numRef>
              <c:f>Standard!$F$250:$F$503</c:f>
              <c:numCache>
                <c:formatCode>_("$"* #,##0.00_);_("$"* \(#,##0.00\);_("$"* "-"??_);_(@_)</c:formatCode>
                <c:ptCount val="254"/>
                <c:pt idx="0">
                  <c:v>257.45999999999998</c:v>
                </c:pt>
                <c:pt idx="1">
                  <c:v>257.99</c:v>
                </c:pt>
                <c:pt idx="2">
                  <c:v>257.02</c:v>
                </c:pt>
                <c:pt idx="3">
                  <c:v>258.86</c:v>
                </c:pt>
                <c:pt idx="4">
                  <c:v>260.5</c:v>
                </c:pt>
                <c:pt idx="5">
                  <c:v>261.58999999999997</c:v>
                </c:pt>
                <c:pt idx="6">
                  <c:v>263.33999999999997</c:v>
                </c:pt>
                <c:pt idx="7">
                  <c:v>263.82</c:v>
                </c:pt>
                <c:pt idx="8">
                  <c:v>264.42</c:v>
                </c:pt>
                <c:pt idx="9">
                  <c:v>264.01</c:v>
                </c:pt>
                <c:pt idx="10">
                  <c:v>265.94</c:v>
                </c:pt>
                <c:pt idx="11">
                  <c:v>267.67</c:v>
                </c:pt>
                <c:pt idx="12">
                  <c:v>266.76</c:v>
                </c:pt>
                <c:pt idx="13">
                  <c:v>269.3</c:v>
                </c:pt>
                <c:pt idx="14">
                  <c:v>268.85000000000002</c:v>
                </c:pt>
                <c:pt idx="15">
                  <c:v>270.07</c:v>
                </c:pt>
                <c:pt idx="16">
                  <c:v>272.27</c:v>
                </c:pt>
                <c:pt idx="17">
                  <c:v>272.83999999999997</c:v>
                </c:pt>
                <c:pt idx="18">
                  <c:v>272.74</c:v>
                </c:pt>
                <c:pt idx="19">
                  <c:v>272.85000000000002</c:v>
                </c:pt>
                <c:pt idx="20">
                  <c:v>276.01</c:v>
                </c:pt>
                <c:pt idx="21">
                  <c:v>274.18</c:v>
                </c:pt>
                <c:pt idx="22">
                  <c:v>271.37</c:v>
                </c:pt>
                <c:pt idx="23">
                  <c:v>271.51</c:v>
                </c:pt>
                <c:pt idx="24">
                  <c:v>271.2</c:v>
                </c:pt>
                <c:pt idx="25">
                  <c:v>265.29000000000002</c:v>
                </c:pt>
                <c:pt idx="26">
                  <c:v>254.2</c:v>
                </c:pt>
                <c:pt idx="27">
                  <c:v>259.20999999999998</c:v>
                </c:pt>
                <c:pt idx="28">
                  <c:v>257.8</c:v>
                </c:pt>
                <c:pt idx="29">
                  <c:v>248.13</c:v>
                </c:pt>
                <c:pt idx="30">
                  <c:v>251.86</c:v>
                </c:pt>
                <c:pt idx="31">
                  <c:v>255.56</c:v>
                </c:pt>
                <c:pt idx="32">
                  <c:v>256.19</c:v>
                </c:pt>
                <c:pt idx="33">
                  <c:v>259.64999999999998</c:v>
                </c:pt>
                <c:pt idx="34">
                  <c:v>262.95999999999998</c:v>
                </c:pt>
                <c:pt idx="35">
                  <c:v>263.04000000000002</c:v>
                </c:pt>
                <c:pt idx="36">
                  <c:v>261.39</c:v>
                </c:pt>
                <c:pt idx="37">
                  <c:v>260.08999999999997</c:v>
                </c:pt>
                <c:pt idx="38">
                  <c:v>260.43</c:v>
                </c:pt>
                <c:pt idx="39">
                  <c:v>264.58</c:v>
                </c:pt>
                <c:pt idx="40">
                  <c:v>267.64999999999998</c:v>
                </c:pt>
                <c:pt idx="41">
                  <c:v>264.31</c:v>
                </c:pt>
                <c:pt idx="42">
                  <c:v>261.63</c:v>
                </c:pt>
                <c:pt idx="43">
                  <c:v>257.83</c:v>
                </c:pt>
                <c:pt idx="44">
                  <c:v>259.16000000000003</c:v>
                </c:pt>
                <c:pt idx="45">
                  <c:v>262.14999999999998</c:v>
                </c:pt>
                <c:pt idx="46">
                  <c:v>262.82</c:v>
                </c:pt>
                <c:pt idx="47">
                  <c:v>262.72000000000003</c:v>
                </c:pt>
                <c:pt idx="48">
                  <c:v>263.99</c:v>
                </c:pt>
                <c:pt idx="49">
                  <c:v>268.58999999999997</c:v>
                </c:pt>
                <c:pt idx="50">
                  <c:v>268.25</c:v>
                </c:pt>
                <c:pt idx="51">
                  <c:v>266.52</c:v>
                </c:pt>
                <c:pt idx="52">
                  <c:v>265.14999999999998</c:v>
                </c:pt>
                <c:pt idx="53">
                  <c:v>264.86</c:v>
                </c:pt>
                <c:pt idx="54">
                  <c:v>265.14999999999998</c:v>
                </c:pt>
                <c:pt idx="55">
                  <c:v>261.56</c:v>
                </c:pt>
                <c:pt idx="56">
                  <c:v>262</c:v>
                </c:pt>
                <c:pt idx="57">
                  <c:v>261.5</c:v>
                </c:pt>
                <c:pt idx="58">
                  <c:v>254.96</c:v>
                </c:pt>
                <c:pt idx="59">
                  <c:v>249.53</c:v>
                </c:pt>
                <c:pt idx="60">
                  <c:v>256.36</c:v>
                </c:pt>
                <c:pt idx="61">
                  <c:v>252</c:v>
                </c:pt>
                <c:pt idx="62">
                  <c:v>251.25</c:v>
                </c:pt>
                <c:pt idx="63">
                  <c:v>254.46</c:v>
                </c:pt>
                <c:pt idx="64">
                  <c:v>248.97</c:v>
                </c:pt>
                <c:pt idx="65">
                  <c:v>252.16</c:v>
                </c:pt>
                <c:pt idx="66">
                  <c:v>254.86</c:v>
                </c:pt>
                <c:pt idx="67">
                  <c:v>256.87</c:v>
                </c:pt>
                <c:pt idx="68">
                  <c:v>251.14</c:v>
                </c:pt>
                <c:pt idx="69">
                  <c:v>252.38</c:v>
                </c:pt>
                <c:pt idx="70">
                  <c:v>256.39999999999998</c:v>
                </c:pt>
                <c:pt idx="71">
                  <c:v>255.05</c:v>
                </c:pt>
                <c:pt idx="72">
                  <c:v>257.14999999999998</c:v>
                </c:pt>
                <c:pt idx="73">
                  <c:v>256.39999999999998</c:v>
                </c:pt>
                <c:pt idx="74">
                  <c:v>258.5</c:v>
                </c:pt>
                <c:pt idx="75">
                  <c:v>261.27</c:v>
                </c:pt>
                <c:pt idx="76">
                  <c:v>261.45999999999998</c:v>
                </c:pt>
                <c:pt idx="77">
                  <c:v>260.01</c:v>
                </c:pt>
                <c:pt idx="78">
                  <c:v>257.81</c:v>
                </c:pt>
                <c:pt idx="79">
                  <c:v>257.77</c:v>
                </c:pt>
                <c:pt idx="80">
                  <c:v>254.3</c:v>
                </c:pt>
                <c:pt idx="81">
                  <c:v>254.93</c:v>
                </c:pt>
                <c:pt idx="82">
                  <c:v>257.52</c:v>
                </c:pt>
                <c:pt idx="83">
                  <c:v>257.76</c:v>
                </c:pt>
                <c:pt idx="84">
                  <c:v>255.78</c:v>
                </c:pt>
                <c:pt idx="85">
                  <c:v>256.23</c:v>
                </c:pt>
                <c:pt idx="86">
                  <c:v>254.51</c:v>
                </c:pt>
                <c:pt idx="87">
                  <c:v>253.95</c:v>
                </c:pt>
                <c:pt idx="88">
                  <c:v>257.24</c:v>
                </c:pt>
                <c:pt idx="89">
                  <c:v>258.11</c:v>
                </c:pt>
                <c:pt idx="90">
                  <c:v>258.11</c:v>
                </c:pt>
                <c:pt idx="91">
                  <c:v>260.60000000000002</c:v>
                </c:pt>
                <c:pt idx="92">
                  <c:v>263.04000000000002</c:v>
                </c:pt>
                <c:pt idx="93">
                  <c:v>263.83999999999997</c:v>
                </c:pt>
                <c:pt idx="94">
                  <c:v>263.97000000000003</c:v>
                </c:pt>
                <c:pt idx="95">
                  <c:v>262.14999999999998</c:v>
                </c:pt>
                <c:pt idx="96">
                  <c:v>263.25</c:v>
                </c:pt>
                <c:pt idx="97">
                  <c:v>263.02999999999997</c:v>
                </c:pt>
                <c:pt idx="98">
                  <c:v>262.37</c:v>
                </c:pt>
                <c:pt idx="99">
                  <c:v>264.33999999999997</c:v>
                </c:pt>
                <c:pt idx="100">
                  <c:v>263.61</c:v>
                </c:pt>
                <c:pt idx="101">
                  <c:v>264.33</c:v>
                </c:pt>
                <c:pt idx="102">
                  <c:v>263.79000000000002</c:v>
                </c:pt>
                <c:pt idx="103">
                  <c:v>263.16000000000003</c:v>
                </c:pt>
                <c:pt idx="104">
                  <c:v>260.14</c:v>
                </c:pt>
                <c:pt idx="105">
                  <c:v>263.61</c:v>
                </c:pt>
                <c:pt idx="106">
                  <c:v>261.99</c:v>
                </c:pt>
                <c:pt idx="107">
                  <c:v>264.57</c:v>
                </c:pt>
                <c:pt idx="108">
                  <c:v>265.82</c:v>
                </c:pt>
                <c:pt idx="109">
                  <c:v>266.02</c:v>
                </c:pt>
                <c:pt idx="110">
                  <c:v>268.24</c:v>
                </c:pt>
                <c:pt idx="111">
                  <c:v>268.20999999999998</c:v>
                </c:pt>
                <c:pt idx="112">
                  <c:v>269</c:v>
                </c:pt>
                <c:pt idx="113">
                  <c:v>269.36</c:v>
                </c:pt>
                <c:pt idx="114">
                  <c:v>269.70999999999998</c:v>
                </c:pt>
                <c:pt idx="115">
                  <c:v>268.85000000000002</c:v>
                </c:pt>
                <c:pt idx="116">
                  <c:v>269.52999999999997</c:v>
                </c:pt>
                <c:pt idx="117">
                  <c:v>269.18</c:v>
                </c:pt>
                <c:pt idx="118">
                  <c:v>268.63</c:v>
                </c:pt>
                <c:pt idx="119">
                  <c:v>267.60000000000002</c:v>
                </c:pt>
                <c:pt idx="120">
                  <c:v>268.06</c:v>
                </c:pt>
                <c:pt idx="121">
                  <c:v>266.38</c:v>
                </c:pt>
                <c:pt idx="122">
                  <c:v>266.86</c:v>
                </c:pt>
                <c:pt idx="123">
                  <c:v>263.23</c:v>
                </c:pt>
                <c:pt idx="124">
                  <c:v>263.81</c:v>
                </c:pt>
                <c:pt idx="125">
                  <c:v>261.63</c:v>
                </c:pt>
                <c:pt idx="126">
                  <c:v>263.12</c:v>
                </c:pt>
                <c:pt idx="127">
                  <c:v>263.5</c:v>
                </c:pt>
                <c:pt idx="128">
                  <c:v>264.06</c:v>
                </c:pt>
                <c:pt idx="129">
                  <c:v>263.13</c:v>
                </c:pt>
                <c:pt idx="130">
                  <c:v>265.27999999999997</c:v>
                </c:pt>
                <c:pt idx="131">
                  <c:v>267.52</c:v>
                </c:pt>
                <c:pt idx="132">
                  <c:v>269.93</c:v>
                </c:pt>
                <c:pt idx="133">
                  <c:v>270.89999999999998</c:v>
                </c:pt>
                <c:pt idx="134">
                  <c:v>268.92</c:v>
                </c:pt>
                <c:pt idx="135">
                  <c:v>271.36</c:v>
                </c:pt>
                <c:pt idx="136">
                  <c:v>271.57</c:v>
                </c:pt>
                <c:pt idx="137">
                  <c:v>271.33</c:v>
                </c:pt>
                <c:pt idx="138">
                  <c:v>272.43</c:v>
                </c:pt>
                <c:pt idx="139">
                  <c:v>273</c:v>
                </c:pt>
                <c:pt idx="140">
                  <c:v>271.97000000000003</c:v>
                </c:pt>
                <c:pt idx="141">
                  <c:v>271.66000000000003</c:v>
                </c:pt>
                <c:pt idx="142">
                  <c:v>272.16000000000003</c:v>
                </c:pt>
                <c:pt idx="143">
                  <c:v>273.52999999999997</c:v>
                </c:pt>
                <c:pt idx="144">
                  <c:v>275.87</c:v>
                </c:pt>
                <c:pt idx="145">
                  <c:v>275.20999999999998</c:v>
                </c:pt>
                <c:pt idx="146">
                  <c:v>273.35000000000002</c:v>
                </c:pt>
                <c:pt idx="147">
                  <c:v>271.92</c:v>
                </c:pt>
                <c:pt idx="148">
                  <c:v>273.26</c:v>
                </c:pt>
                <c:pt idx="149">
                  <c:v>272.81</c:v>
                </c:pt>
                <c:pt idx="150">
                  <c:v>274.29000000000002</c:v>
                </c:pt>
                <c:pt idx="151">
                  <c:v>275.47000000000003</c:v>
                </c:pt>
                <c:pt idx="152">
                  <c:v>276.48</c:v>
                </c:pt>
                <c:pt idx="153">
                  <c:v>277.39</c:v>
                </c:pt>
                <c:pt idx="154">
                  <c:v>277.27</c:v>
                </c:pt>
                <c:pt idx="155">
                  <c:v>276.89999999999998</c:v>
                </c:pt>
                <c:pt idx="156">
                  <c:v>275.04000000000002</c:v>
                </c:pt>
                <c:pt idx="157">
                  <c:v>274.01</c:v>
                </c:pt>
                <c:pt idx="158">
                  <c:v>275.76</c:v>
                </c:pt>
                <c:pt idx="159">
                  <c:v>273.7</c:v>
                </c:pt>
                <c:pt idx="160">
                  <c:v>275.91000000000003</c:v>
                </c:pt>
                <c:pt idx="161">
                  <c:v>276.89</c:v>
                </c:pt>
                <c:pt idx="162">
                  <c:v>277.48</c:v>
                </c:pt>
                <c:pt idx="163">
                  <c:v>278.13</c:v>
                </c:pt>
                <c:pt idx="164">
                  <c:v>277.95999999999998</c:v>
                </c:pt>
                <c:pt idx="165">
                  <c:v>277.58999999999997</c:v>
                </c:pt>
                <c:pt idx="166">
                  <c:v>279.27</c:v>
                </c:pt>
                <c:pt idx="167">
                  <c:v>281.47000000000003</c:v>
                </c:pt>
                <c:pt idx="168">
                  <c:v>281.61</c:v>
                </c:pt>
                <c:pt idx="169">
                  <c:v>283.12</c:v>
                </c:pt>
                <c:pt idx="170">
                  <c:v>281.98</c:v>
                </c:pt>
                <c:pt idx="171">
                  <c:v>281.98</c:v>
                </c:pt>
                <c:pt idx="172">
                  <c:v>281.5</c:v>
                </c:pt>
                <c:pt idx="173">
                  <c:v>280.74</c:v>
                </c:pt>
                <c:pt idx="174">
                  <c:v>279.89999999999998</c:v>
                </c:pt>
                <c:pt idx="175">
                  <c:v>279.35000000000002</c:v>
                </c:pt>
                <c:pt idx="176">
                  <c:v>279.83999999999997</c:v>
                </c:pt>
                <c:pt idx="177">
                  <c:v>280.76</c:v>
                </c:pt>
                <c:pt idx="178">
                  <c:v>280.83</c:v>
                </c:pt>
                <c:pt idx="179">
                  <c:v>282.49</c:v>
                </c:pt>
                <c:pt idx="180">
                  <c:v>282.54000000000002</c:v>
                </c:pt>
                <c:pt idx="181">
                  <c:v>281.04000000000002</c:v>
                </c:pt>
                <c:pt idx="182">
                  <c:v>282.57</c:v>
                </c:pt>
                <c:pt idx="183">
                  <c:v>282.87</c:v>
                </c:pt>
                <c:pt idx="184">
                  <c:v>285.16000000000003</c:v>
                </c:pt>
                <c:pt idx="185">
                  <c:v>284.89999999999998</c:v>
                </c:pt>
                <c:pt idx="186">
                  <c:v>283.95</c:v>
                </c:pt>
                <c:pt idx="187">
                  <c:v>283.69</c:v>
                </c:pt>
                <c:pt idx="188">
                  <c:v>282.83999999999997</c:v>
                </c:pt>
                <c:pt idx="189">
                  <c:v>283.63</c:v>
                </c:pt>
                <c:pt idx="190">
                  <c:v>283.66000000000003</c:v>
                </c:pt>
                <c:pt idx="191">
                  <c:v>284.64999999999998</c:v>
                </c:pt>
                <c:pt idx="192">
                  <c:v>284.48</c:v>
                </c:pt>
                <c:pt idx="193">
                  <c:v>284.64</c:v>
                </c:pt>
                <c:pt idx="194">
                  <c:v>282.41000000000003</c:v>
                </c:pt>
                <c:pt idx="195">
                  <c:v>280.83</c:v>
                </c:pt>
                <c:pt idx="196">
                  <c:v>280.83</c:v>
                </c:pt>
                <c:pt idx="197">
                  <c:v>280.42</c:v>
                </c:pt>
                <c:pt idx="198">
                  <c:v>271.54000000000002</c:v>
                </c:pt>
                <c:pt idx="199">
                  <c:v>265.56</c:v>
                </c:pt>
                <c:pt idx="200">
                  <c:v>269.25</c:v>
                </c:pt>
                <c:pt idx="201">
                  <c:v>267.74</c:v>
                </c:pt>
                <c:pt idx="202">
                  <c:v>273.58999999999997</c:v>
                </c:pt>
                <c:pt idx="203">
                  <c:v>273.64</c:v>
                </c:pt>
                <c:pt idx="204">
                  <c:v>269.69</c:v>
                </c:pt>
                <c:pt idx="205">
                  <c:v>269.54000000000002</c:v>
                </c:pt>
                <c:pt idx="206">
                  <c:v>268.33</c:v>
                </c:pt>
                <c:pt idx="207">
                  <c:v>266.97000000000003</c:v>
                </c:pt>
                <c:pt idx="208">
                  <c:v>258.88</c:v>
                </c:pt>
                <c:pt idx="209">
                  <c:v>263.52</c:v>
                </c:pt>
                <c:pt idx="210">
                  <c:v>258.89</c:v>
                </c:pt>
                <c:pt idx="211">
                  <c:v>257.45</c:v>
                </c:pt>
                <c:pt idx="212">
                  <c:v>261.27</c:v>
                </c:pt>
                <c:pt idx="213">
                  <c:v>264.06</c:v>
                </c:pt>
                <c:pt idx="214">
                  <c:v>266.87</c:v>
                </c:pt>
                <c:pt idx="215">
                  <c:v>265.29000000000002</c:v>
                </c:pt>
                <c:pt idx="216">
                  <c:v>266.75</c:v>
                </c:pt>
                <c:pt idx="217">
                  <c:v>268.44</c:v>
                </c:pt>
                <c:pt idx="218">
                  <c:v>274.19</c:v>
                </c:pt>
                <c:pt idx="219">
                  <c:v>273.69</c:v>
                </c:pt>
                <c:pt idx="220">
                  <c:v>271.02</c:v>
                </c:pt>
                <c:pt idx="221">
                  <c:v>265.95</c:v>
                </c:pt>
                <c:pt idx="222">
                  <c:v>265.45</c:v>
                </c:pt>
                <c:pt idx="223">
                  <c:v>263.64</c:v>
                </c:pt>
                <c:pt idx="224">
                  <c:v>266.39</c:v>
                </c:pt>
                <c:pt idx="225">
                  <c:v>267.08</c:v>
                </c:pt>
                <c:pt idx="226">
                  <c:v>262.57</c:v>
                </c:pt>
                <c:pt idx="227">
                  <c:v>257.70999999999998</c:v>
                </c:pt>
                <c:pt idx="228">
                  <c:v>258.58</c:v>
                </c:pt>
                <c:pt idx="229">
                  <c:v>256.86</c:v>
                </c:pt>
                <c:pt idx="230">
                  <c:v>261</c:v>
                </c:pt>
                <c:pt idx="231">
                  <c:v>261.88</c:v>
                </c:pt>
                <c:pt idx="232">
                  <c:v>267.91000000000003</c:v>
                </c:pt>
                <c:pt idx="233">
                  <c:v>267.33</c:v>
                </c:pt>
                <c:pt idx="234">
                  <c:v>268.95999999999998</c:v>
                </c:pt>
                <c:pt idx="235">
                  <c:v>272.52</c:v>
                </c:pt>
                <c:pt idx="236">
                  <c:v>263.69</c:v>
                </c:pt>
                <c:pt idx="237">
                  <c:v>263.29000000000002</c:v>
                </c:pt>
                <c:pt idx="238">
                  <c:v>257.17</c:v>
                </c:pt>
                <c:pt idx="239">
                  <c:v>257.66000000000003</c:v>
                </c:pt>
                <c:pt idx="240">
                  <c:v>257.72000000000003</c:v>
                </c:pt>
                <c:pt idx="241">
                  <c:v>259.01</c:v>
                </c:pt>
                <c:pt idx="242">
                  <c:v>258.93</c:v>
                </c:pt>
                <c:pt idx="243">
                  <c:v>254.15</c:v>
                </c:pt>
                <c:pt idx="244">
                  <c:v>249.16</c:v>
                </c:pt>
                <c:pt idx="245">
                  <c:v>248.89</c:v>
                </c:pt>
                <c:pt idx="246">
                  <c:v>245.16</c:v>
                </c:pt>
                <c:pt idx="247">
                  <c:v>241.17</c:v>
                </c:pt>
                <c:pt idx="248">
                  <c:v>236.23</c:v>
                </c:pt>
                <c:pt idx="249">
                  <c:v>229.99</c:v>
                </c:pt>
                <c:pt idx="250">
                  <c:v>241.61</c:v>
                </c:pt>
                <c:pt idx="251">
                  <c:v>243.46</c:v>
                </c:pt>
                <c:pt idx="252">
                  <c:v>243.15</c:v>
                </c:pt>
                <c:pt idx="253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A-4B11-87C2-D8E2AA44A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75855"/>
        <c:axId val="484703983"/>
      </c:lineChart>
      <c:catAx>
        <c:axId val="1050475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3983"/>
        <c:crosses val="autoZero"/>
        <c:auto val="1"/>
        <c:lblAlgn val="ctr"/>
        <c:lblOffset val="100"/>
        <c:noMultiLvlLbl val="0"/>
      </c:catAx>
      <c:valAx>
        <c:axId val="484703983"/>
        <c:scaling>
          <c:orientation val="minMax"/>
          <c:max val="290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7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Camarilla!$Q$1</c:f>
              <c:strCache>
                <c:ptCount val="1"/>
                <c:pt idx="0">
                  <c:v> R2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Camarilla!$Q$2:$Q$39</c:f>
              <c:numCache>
                <c:formatCode>_("$"* #,##0.0000_);_("$"* \(#,##0.0000\);_("$"* "-"??_);_(@_)</c:formatCode>
                <c:ptCount val="38"/>
                <c:pt idx="10">
                  <c:v>269.62099999999998</c:v>
                </c:pt>
                <c:pt idx="11">
                  <c:v>265.11099999999999</c:v>
                </c:pt>
                <c:pt idx="12">
                  <c:v>260.94216666666665</c:v>
                </c:pt>
                <c:pt idx="13">
                  <c:v>261.81216666666666</c:v>
                </c:pt>
                <c:pt idx="14">
                  <c:v>259.75299999999999</c:v>
                </c:pt>
                <c:pt idx="15">
                  <c:v>263.57400000000001</c:v>
                </c:pt>
                <c:pt idx="16">
                  <c:v>264.07266666666663</c:v>
                </c:pt>
                <c:pt idx="17">
                  <c:v>270</c:v>
                </c:pt>
                <c:pt idx="18">
                  <c:v>269.56299999999999</c:v>
                </c:pt>
                <c:pt idx="19">
                  <c:v>271.32316666666662</c:v>
                </c:pt>
                <c:pt idx="20">
                  <c:v>275.62016666666665</c:v>
                </c:pt>
                <c:pt idx="21">
                  <c:v>266.79016666666666</c:v>
                </c:pt>
                <c:pt idx="22">
                  <c:v>266.50200000000001</c:v>
                </c:pt>
                <c:pt idx="23">
                  <c:v>260.38200000000001</c:v>
                </c:pt>
                <c:pt idx="24">
                  <c:v>261.55583333333334</c:v>
                </c:pt>
                <c:pt idx="25">
                  <c:v>261.61583333333334</c:v>
                </c:pt>
                <c:pt idx="26">
                  <c:v>262.90583333333331</c:v>
                </c:pt>
                <c:pt idx="27">
                  <c:v>262.82583333333332</c:v>
                </c:pt>
                <c:pt idx="28">
                  <c:v>258.04583333333335</c:v>
                </c:pt>
                <c:pt idx="29">
                  <c:v>253.96699999999998</c:v>
                </c:pt>
                <c:pt idx="30">
                  <c:v>253.46416666666664</c:v>
                </c:pt>
                <c:pt idx="31">
                  <c:v>249.07049999999998</c:v>
                </c:pt>
                <c:pt idx="32">
                  <c:v>245.922</c:v>
                </c:pt>
                <c:pt idx="33">
                  <c:v>241.17083333333332</c:v>
                </c:pt>
                <c:pt idx="34">
                  <c:v>235.95750000000001</c:v>
                </c:pt>
                <c:pt idx="35">
                  <c:v>247.66916666666668</c:v>
                </c:pt>
                <c:pt idx="36">
                  <c:v>249.24783333333335</c:v>
                </c:pt>
                <c:pt idx="37">
                  <c:v>248.32000000000002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9-434A-9357-D3E78657AD3D}"/>
            </c:ext>
          </c:extLst>
        </c:ser>
        <c:ser>
          <c:idx val="4"/>
          <c:order val="1"/>
          <c:tx>
            <c:strRef>
              <c:f>Camarilla!$P$1</c:f>
              <c:strCache>
                <c:ptCount val="1"/>
                <c:pt idx="0">
                  <c:v> R1 </c:v>
                </c:pt>
              </c:strCache>
            </c:strRef>
          </c:tx>
          <c:spPr>
            <a:ln w="158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Camarilla!$P$2:$P$39</c:f>
              <c:numCache>
                <c:formatCode>_("$"* #,##0.0000_);_("$"* \(#,##0.0000\);_("$"* "-"??_);_(@_)</c:formatCode>
                <c:ptCount val="38"/>
                <c:pt idx="10">
                  <c:v>268.35050000000001</c:v>
                </c:pt>
                <c:pt idx="11">
                  <c:v>263.84050000000002</c:v>
                </c:pt>
                <c:pt idx="12">
                  <c:v>259.32608333333332</c:v>
                </c:pt>
                <c:pt idx="13">
                  <c:v>260.19608333333332</c:v>
                </c:pt>
                <c:pt idx="14">
                  <c:v>258.30650000000003</c:v>
                </c:pt>
                <c:pt idx="15">
                  <c:v>262.28699999999998</c:v>
                </c:pt>
                <c:pt idx="16">
                  <c:v>262.97633333333334</c:v>
                </c:pt>
                <c:pt idx="17">
                  <c:v>268.95500000000004</c:v>
                </c:pt>
                <c:pt idx="18">
                  <c:v>268.44649999999996</c:v>
                </c:pt>
                <c:pt idx="19">
                  <c:v>270.1415833333333</c:v>
                </c:pt>
                <c:pt idx="20">
                  <c:v>274.07008333333329</c:v>
                </c:pt>
                <c:pt idx="21">
                  <c:v>265.2400833333333</c:v>
                </c:pt>
                <c:pt idx="22">
                  <c:v>264.89600000000002</c:v>
                </c:pt>
                <c:pt idx="23">
                  <c:v>258.77600000000001</c:v>
                </c:pt>
                <c:pt idx="24">
                  <c:v>259.60791666666671</c:v>
                </c:pt>
                <c:pt idx="25">
                  <c:v>259.66791666666671</c:v>
                </c:pt>
                <c:pt idx="26">
                  <c:v>260.95791666666668</c:v>
                </c:pt>
                <c:pt idx="27">
                  <c:v>260.87791666666669</c:v>
                </c:pt>
                <c:pt idx="28">
                  <c:v>256.09791666666666</c:v>
                </c:pt>
                <c:pt idx="29">
                  <c:v>251.5635</c:v>
                </c:pt>
                <c:pt idx="30">
                  <c:v>251.17708333333331</c:v>
                </c:pt>
                <c:pt idx="31">
                  <c:v>247.11525</c:v>
                </c:pt>
                <c:pt idx="32">
                  <c:v>243.54599999999999</c:v>
                </c:pt>
                <c:pt idx="33">
                  <c:v>238.70041666666665</c:v>
                </c:pt>
                <c:pt idx="34">
                  <c:v>232.97375000000002</c:v>
                </c:pt>
                <c:pt idx="35">
                  <c:v>244.63958333333335</c:v>
                </c:pt>
                <c:pt idx="36">
                  <c:v>246.35391666666666</c:v>
                </c:pt>
                <c:pt idx="37">
                  <c:v>245.73500000000001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29-434A-9357-D3E78657AD3D}"/>
            </c:ext>
          </c:extLst>
        </c:ser>
        <c:ser>
          <c:idx val="3"/>
          <c:order val="2"/>
          <c:tx>
            <c:strRef>
              <c:f>Camarilla!$M$1</c:f>
              <c:strCache>
                <c:ptCount val="1"/>
                <c:pt idx="0">
                  <c:v> S2 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Camarilla!$M$2:$M$39</c:f>
              <c:numCache>
                <c:formatCode>_("$"* #,##0.0000_);_("$"* \(#,##0.0000\);_("$"* "-"??_);_(@_)</c:formatCode>
                <c:ptCount val="38"/>
                <c:pt idx="10">
                  <c:v>264.53899999999999</c:v>
                </c:pt>
                <c:pt idx="11">
                  <c:v>260.029</c:v>
                </c:pt>
                <c:pt idx="12">
                  <c:v>254.47783333333331</c:v>
                </c:pt>
                <c:pt idx="13">
                  <c:v>255.34783333333331</c:v>
                </c:pt>
                <c:pt idx="14">
                  <c:v>253.96700000000001</c:v>
                </c:pt>
                <c:pt idx="15">
                  <c:v>258.42599999999999</c:v>
                </c:pt>
                <c:pt idx="16">
                  <c:v>259.68733333333336</c:v>
                </c:pt>
                <c:pt idx="17">
                  <c:v>265.82000000000005</c:v>
                </c:pt>
                <c:pt idx="18">
                  <c:v>265.09699999999998</c:v>
                </c:pt>
                <c:pt idx="19">
                  <c:v>266.59683333333334</c:v>
                </c:pt>
                <c:pt idx="20">
                  <c:v>269.41983333333332</c:v>
                </c:pt>
                <c:pt idx="21">
                  <c:v>260.58983333333333</c:v>
                </c:pt>
                <c:pt idx="22">
                  <c:v>260.07800000000003</c:v>
                </c:pt>
                <c:pt idx="23">
                  <c:v>253.95800000000003</c:v>
                </c:pt>
                <c:pt idx="24">
                  <c:v>253.76416666666671</c:v>
                </c:pt>
                <c:pt idx="25">
                  <c:v>253.82416666666671</c:v>
                </c:pt>
                <c:pt idx="26">
                  <c:v>255.11416666666668</c:v>
                </c:pt>
                <c:pt idx="27">
                  <c:v>255.03416666666669</c:v>
                </c:pt>
                <c:pt idx="28">
                  <c:v>250.25416666666666</c:v>
                </c:pt>
                <c:pt idx="29">
                  <c:v>244.35300000000001</c:v>
                </c:pt>
                <c:pt idx="30">
                  <c:v>244.31583333333333</c:v>
                </c:pt>
                <c:pt idx="31">
                  <c:v>241.24950000000001</c:v>
                </c:pt>
                <c:pt idx="32">
                  <c:v>236.41799999999998</c:v>
                </c:pt>
                <c:pt idx="33">
                  <c:v>231.28916666666666</c:v>
                </c:pt>
                <c:pt idx="34">
                  <c:v>224.02250000000001</c:v>
                </c:pt>
                <c:pt idx="35">
                  <c:v>235.55083333333334</c:v>
                </c:pt>
                <c:pt idx="36">
                  <c:v>237.67216666666667</c:v>
                </c:pt>
                <c:pt idx="37">
                  <c:v>237.98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29-434A-9357-D3E78657AD3D}"/>
            </c:ext>
          </c:extLst>
        </c:ser>
        <c:ser>
          <c:idx val="2"/>
          <c:order val="3"/>
          <c:tx>
            <c:strRef>
              <c:f>Camarilla!$L$1</c:f>
              <c:strCache>
                <c:ptCount val="1"/>
                <c:pt idx="0">
                  <c:v> S1 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Camarilla!$L$2:$L$39</c:f>
              <c:numCache>
                <c:formatCode>_("$"* #,##0.0000_);_("$"* \(#,##0.0000\);_("$"* "-"??_);_(@_)</c:formatCode>
                <c:ptCount val="38"/>
                <c:pt idx="10">
                  <c:v>265.80949999999996</c:v>
                </c:pt>
                <c:pt idx="11">
                  <c:v>261.29949999999997</c:v>
                </c:pt>
                <c:pt idx="12">
                  <c:v>256.09391666666664</c:v>
                </c:pt>
                <c:pt idx="13">
                  <c:v>256.96391666666665</c:v>
                </c:pt>
                <c:pt idx="14">
                  <c:v>255.41350000000003</c:v>
                </c:pt>
                <c:pt idx="15">
                  <c:v>259.71300000000002</c:v>
                </c:pt>
                <c:pt idx="16">
                  <c:v>260.78366666666665</c:v>
                </c:pt>
                <c:pt idx="17">
                  <c:v>266.86500000000001</c:v>
                </c:pt>
                <c:pt idx="18">
                  <c:v>266.21350000000001</c:v>
                </c:pt>
                <c:pt idx="19">
                  <c:v>267.77841666666666</c:v>
                </c:pt>
                <c:pt idx="20">
                  <c:v>270.96991666666668</c:v>
                </c:pt>
                <c:pt idx="21">
                  <c:v>262.13991666666669</c:v>
                </c:pt>
                <c:pt idx="22">
                  <c:v>261.68400000000003</c:v>
                </c:pt>
                <c:pt idx="23">
                  <c:v>255.56400000000002</c:v>
                </c:pt>
                <c:pt idx="24">
                  <c:v>255.71208333333337</c:v>
                </c:pt>
                <c:pt idx="25">
                  <c:v>255.77208333333337</c:v>
                </c:pt>
                <c:pt idx="26">
                  <c:v>257.06208333333331</c:v>
                </c:pt>
                <c:pt idx="27">
                  <c:v>256.98208333333332</c:v>
                </c:pt>
                <c:pt idx="28">
                  <c:v>252.20208333333335</c:v>
                </c:pt>
                <c:pt idx="29">
                  <c:v>246.75649999999999</c:v>
                </c:pt>
                <c:pt idx="30">
                  <c:v>246.60291666666666</c:v>
                </c:pt>
                <c:pt idx="31">
                  <c:v>243.20474999999999</c:v>
                </c:pt>
                <c:pt idx="32">
                  <c:v>238.79399999999998</c:v>
                </c:pt>
                <c:pt idx="33">
                  <c:v>233.75958333333332</c:v>
                </c:pt>
                <c:pt idx="34">
                  <c:v>227.00624999999999</c:v>
                </c:pt>
                <c:pt idx="35">
                  <c:v>238.58041666666668</c:v>
                </c:pt>
                <c:pt idx="36">
                  <c:v>240.56608333333335</c:v>
                </c:pt>
                <c:pt idx="37">
                  <c:v>240.565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29-434A-9357-D3E78657AD3D}"/>
            </c:ext>
          </c:extLst>
        </c:ser>
        <c:ser>
          <c:idx val="1"/>
          <c:order val="4"/>
          <c:tx>
            <c:strRef>
              <c:f>Camarilla!$K$1</c:f>
              <c:strCache>
                <c:ptCount val="1"/>
                <c:pt idx="0">
                  <c:v> PP 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Camarilla!$K$2:$K$39</c:f>
              <c:numCache>
                <c:formatCode>_("$"* #,##0.0000_);_("$"* \(#,##0.0000\);_("$"* "-"??_);_(@_)</c:formatCode>
                <c:ptCount val="38"/>
                <c:pt idx="10">
                  <c:v>267.08</c:v>
                </c:pt>
                <c:pt idx="11">
                  <c:v>262.57</c:v>
                </c:pt>
                <c:pt idx="12">
                  <c:v>257.70999999999998</c:v>
                </c:pt>
                <c:pt idx="13">
                  <c:v>258.58</c:v>
                </c:pt>
                <c:pt idx="14">
                  <c:v>256.86</c:v>
                </c:pt>
                <c:pt idx="15">
                  <c:v>261</c:v>
                </c:pt>
                <c:pt idx="16">
                  <c:v>261.88</c:v>
                </c:pt>
                <c:pt idx="17">
                  <c:v>267.91000000000003</c:v>
                </c:pt>
                <c:pt idx="18">
                  <c:v>267.33</c:v>
                </c:pt>
                <c:pt idx="19">
                  <c:v>268.95999999999998</c:v>
                </c:pt>
                <c:pt idx="20">
                  <c:v>272.52</c:v>
                </c:pt>
                <c:pt idx="21">
                  <c:v>263.69</c:v>
                </c:pt>
                <c:pt idx="22">
                  <c:v>263.29000000000002</c:v>
                </c:pt>
                <c:pt idx="23">
                  <c:v>257.17</c:v>
                </c:pt>
                <c:pt idx="24">
                  <c:v>257.66000000000003</c:v>
                </c:pt>
                <c:pt idx="25">
                  <c:v>257.72000000000003</c:v>
                </c:pt>
                <c:pt idx="26">
                  <c:v>259.01</c:v>
                </c:pt>
                <c:pt idx="27">
                  <c:v>258.93</c:v>
                </c:pt>
                <c:pt idx="28">
                  <c:v>254.15</c:v>
                </c:pt>
                <c:pt idx="29">
                  <c:v>249.16</c:v>
                </c:pt>
                <c:pt idx="30">
                  <c:v>248.89</c:v>
                </c:pt>
                <c:pt idx="31">
                  <c:v>245.16</c:v>
                </c:pt>
                <c:pt idx="32">
                  <c:v>241.17</c:v>
                </c:pt>
                <c:pt idx="33">
                  <c:v>236.23</c:v>
                </c:pt>
                <c:pt idx="34">
                  <c:v>229.99</c:v>
                </c:pt>
                <c:pt idx="35">
                  <c:v>241.61</c:v>
                </c:pt>
                <c:pt idx="36">
                  <c:v>243.46</c:v>
                </c:pt>
                <c:pt idx="37">
                  <c:v>243.15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29-434A-9357-D3E78657AD3D}"/>
            </c:ext>
          </c:extLst>
        </c:ser>
        <c:ser>
          <c:idx val="0"/>
          <c:order val="5"/>
          <c:tx>
            <c:strRef>
              <c:f>Camarilla!$C$1</c:f>
              <c:strCache>
                <c:ptCount val="1"/>
                <c:pt idx="0">
                  <c:v> open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Camarilla!$F$2:$F$39</c:f>
              <c:numCache>
                <c:formatCode>_("$"* #,##0.00_);_("$"* \(#,##0.00\);_("$"* "-"??_);_(@_)</c:formatCode>
                <c:ptCount val="38"/>
                <c:pt idx="0">
                  <c:v>266.75</c:v>
                </c:pt>
                <c:pt idx="1">
                  <c:v>268.44</c:v>
                </c:pt>
                <c:pt idx="2">
                  <c:v>274.19</c:v>
                </c:pt>
                <c:pt idx="3">
                  <c:v>273.69</c:v>
                </c:pt>
                <c:pt idx="4">
                  <c:v>271.02</c:v>
                </c:pt>
                <c:pt idx="5">
                  <c:v>265.95</c:v>
                </c:pt>
                <c:pt idx="6">
                  <c:v>265.45</c:v>
                </c:pt>
                <c:pt idx="7">
                  <c:v>263.64</c:v>
                </c:pt>
                <c:pt idx="8">
                  <c:v>266.39</c:v>
                </c:pt>
                <c:pt idx="9">
                  <c:v>267.08</c:v>
                </c:pt>
                <c:pt idx="10">
                  <c:v>262.57</c:v>
                </c:pt>
                <c:pt idx="11">
                  <c:v>257.70999999999998</c:v>
                </c:pt>
                <c:pt idx="12">
                  <c:v>258.58</c:v>
                </c:pt>
                <c:pt idx="13">
                  <c:v>256.86</c:v>
                </c:pt>
                <c:pt idx="14">
                  <c:v>261</c:v>
                </c:pt>
                <c:pt idx="15">
                  <c:v>261.88</c:v>
                </c:pt>
                <c:pt idx="16">
                  <c:v>267.91000000000003</c:v>
                </c:pt>
                <c:pt idx="17">
                  <c:v>267.33</c:v>
                </c:pt>
                <c:pt idx="18">
                  <c:v>268.95999999999998</c:v>
                </c:pt>
                <c:pt idx="19">
                  <c:v>272.52</c:v>
                </c:pt>
                <c:pt idx="20">
                  <c:v>263.69</c:v>
                </c:pt>
                <c:pt idx="21">
                  <c:v>263.29000000000002</c:v>
                </c:pt>
                <c:pt idx="22">
                  <c:v>257.17</c:v>
                </c:pt>
                <c:pt idx="23">
                  <c:v>257.66000000000003</c:v>
                </c:pt>
                <c:pt idx="24">
                  <c:v>257.72000000000003</c:v>
                </c:pt>
                <c:pt idx="25">
                  <c:v>259.01</c:v>
                </c:pt>
                <c:pt idx="26">
                  <c:v>258.93</c:v>
                </c:pt>
                <c:pt idx="27">
                  <c:v>254.15</c:v>
                </c:pt>
                <c:pt idx="28">
                  <c:v>249.16</c:v>
                </c:pt>
                <c:pt idx="29">
                  <c:v>248.89</c:v>
                </c:pt>
                <c:pt idx="30">
                  <c:v>245.16</c:v>
                </c:pt>
                <c:pt idx="31">
                  <c:v>241.17</c:v>
                </c:pt>
                <c:pt idx="32">
                  <c:v>236.23</c:v>
                </c:pt>
                <c:pt idx="33">
                  <c:v>229.99</c:v>
                </c:pt>
                <c:pt idx="34">
                  <c:v>241.61</c:v>
                </c:pt>
                <c:pt idx="35">
                  <c:v>243.46</c:v>
                </c:pt>
                <c:pt idx="36">
                  <c:v>243.15</c:v>
                </c:pt>
                <c:pt idx="37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29-434A-9357-D3E78657A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75855"/>
        <c:axId val="484703983"/>
      </c:lineChart>
      <c:catAx>
        <c:axId val="1050475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3983"/>
        <c:crosses val="autoZero"/>
        <c:auto val="1"/>
        <c:lblAlgn val="ctr"/>
        <c:lblOffset val="100"/>
        <c:noMultiLvlLbl val="0"/>
      </c:catAx>
      <c:valAx>
        <c:axId val="484703983"/>
        <c:scaling>
          <c:orientation val="minMax"/>
          <c:max val="290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7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Demark!$O$1</c:f>
              <c:strCache>
                <c:ptCount val="1"/>
                <c:pt idx="0">
                  <c:v> R1 </c:v>
                </c:pt>
              </c:strCache>
            </c:strRef>
          </c:tx>
          <c:spPr>
            <a:ln w="158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Demark!$A$250:$A$503</c:f>
              <c:numCache>
                <c:formatCode>General</c:formatCode>
                <c:ptCount val="254"/>
                <c:pt idx="0">
                  <c:v>248</c:v>
                </c:pt>
                <c:pt idx="1">
                  <c:v>249</c:v>
                </c:pt>
                <c:pt idx="2">
                  <c:v>250</c:v>
                </c:pt>
                <c:pt idx="3">
                  <c:v>251</c:v>
                </c:pt>
                <c:pt idx="4">
                  <c:v>252</c:v>
                </c:pt>
                <c:pt idx="5">
                  <c:v>253</c:v>
                </c:pt>
                <c:pt idx="6">
                  <c:v>254</c:v>
                </c:pt>
                <c:pt idx="7">
                  <c:v>255</c:v>
                </c:pt>
                <c:pt idx="8">
                  <c:v>256</c:v>
                </c:pt>
                <c:pt idx="9">
                  <c:v>257</c:v>
                </c:pt>
                <c:pt idx="10">
                  <c:v>258</c:v>
                </c:pt>
                <c:pt idx="11">
                  <c:v>259</c:v>
                </c:pt>
                <c:pt idx="12">
                  <c:v>260</c:v>
                </c:pt>
                <c:pt idx="13">
                  <c:v>261</c:v>
                </c:pt>
                <c:pt idx="14">
                  <c:v>262</c:v>
                </c:pt>
                <c:pt idx="15">
                  <c:v>263</c:v>
                </c:pt>
                <c:pt idx="16">
                  <c:v>264</c:v>
                </c:pt>
                <c:pt idx="17">
                  <c:v>265</c:v>
                </c:pt>
                <c:pt idx="18">
                  <c:v>266</c:v>
                </c:pt>
                <c:pt idx="19">
                  <c:v>267</c:v>
                </c:pt>
                <c:pt idx="20">
                  <c:v>268</c:v>
                </c:pt>
                <c:pt idx="21">
                  <c:v>269</c:v>
                </c:pt>
                <c:pt idx="22">
                  <c:v>270</c:v>
                </c:pt>
                <c:pt idx="23">
                  <c:v>271</c:v>
                </c:pt>
                <c:pt idx="24">
                  <c:v>272</c:v>
                </c:pt>
                <c:pt idx="25">
                  <c:v>273</c:v>
                </c:pt>
                <c:pt idx="26">
                  <c:v>274</c:v>
                </c:pt>
                <c:pt idx="27">
                  <c:v>275</c:v>
                </c:pt>
                <c:pt idx="28">
                  <c:v>276</c:v>
                </c:pt>
                <c:pt idx="29">
                  <c:v>277</c:v>
                </c:pt>
                <c:pt idx="30">
                  <c:v>278</c:v>
                </c:pt>
                <c:pt idx="31">
                  <c:v>279</c:v>
                </c:pt>
                <c:pt idx="32">
                  <c:v>280</c:v>
                </c:pt>
                <c:pt idx="33">
                  <c:v>281</c:v>
                </c:pt>
                <c:pt idx="34">
                  <c:v>282</c:v>
                </c:pt>
                <c:pt idx="35">
                  <c:v>283</c:v>
                </c:pt>
                <c:pt idx="36">
                  <c:v>284</c:v>
                </c:pt>
                <c:pt idx="37">
                  <c:v>285</c:v>
                </c:pt>
                <c:pt idx="38">
                  <c:v>286</c:v>
                </c:pt>
                <c:pt idx="39">
                  <c:v>287</c:v>
                </c:pt>
                <c:pt idx="40">
                  <c:v>288</c:v>
                </c:pt>
                <c:pt idx="41">
                  <c:v>289</c:v>
                </c:pt>
                <c:pt idx="42">
                  <c:v>290</c:v>
                </c:pt>
                <c:pt idx="43">
                  <c:v>291</c:v>
                </c:pt>
                <c:pt idx="44">
                  <c:v>292</c:v>
                </c:pt>
                <c:pt idx="45">
                  <c:v>293</c:v>
                </c:pt>
                <c:pt idx="46">
                  <c:v>294</c:v>
                </c:pt>
                <c:pt idx="47">
                  <c:v>295</c:v>
                </c:pt>
                <c:pt idx="48">
                  <c:v>296</c:v>
                </c:pt>
                <c:pt idx="49">
                  <c:v>297</c:v>
                </c:pt>
                <c:pt idx="50">
                  <c:v>298</c:v>
                </c:pt>
                <c:pt idx="51">
                  <c:v>299</c:v>
                </c:pt>
                <c:pt idx="52">
                  <c:v>300</c:v>
                </c:pt>
                <c:pt idx="53">
                  <c:v>301</c:v>
                </c:pt>
                <c:pt idx="54">
                  <c:v>302</c:v>
                </c:pt>
                <c:pt idx="55">
                  <c:v>303</c:v>
                </c:pt>
                <c:pt idx="56">
                  <c:v>304</c:v>
                </c:pt>
                <c:pt idx="57">
                  <c:v>305</c:v>
                </c:pt>
                <c:pt idx="58">
                  <c:v>306</c:v>
                </c:pt>
                <c:pt idx="59">
                  <c:v>307</c:v>
                </c:pt>
                <c:pt idx="60">
                  <c:v>308</c:v>
                </c:pt>
                <c:pt idx="61">
                  <c:v>309</c:v>
                </c:pt>
                <c:pt idx="62">
                  <c:v>310</c:v>
                </c:pt>
                <c:pt idx="63">
                  <c:v>311</c:v>
                </c:pt>
                <c:pt idx="64">
                  <c:v>312</c:v>
                </c:pt>
                <c:pt idx="65">
                  <c:v>313</c:v>
                </c:pt>
                <c:pt idx="66">
                  <c:v>314</c:v>
                </c:pt>
                <c:pt idx="67">
                  <c:v>315</c:v>
                </c:pt>
                <c:pt idx="68">
                  <c:v>316</c:v>
                </c:pt>
                <c:pt idx="69">
                  <c:v>317</c:v>
                </c:pt>
                <c:pt idx="70">
                  <c:v>318</c:v>
                </c:pt>
                <c:pt idx="71">
                  <c:v>319</c:v>
                </c:pt>
                <c:pt idx="72">
                  <c:v>320</c:v>
                </c:pt>
                <c:pt idx="73">
                  <c:v>321</c:v>
                </c:pt>
                <c:pt idx="74">
                  <c:v>322</c:v>
                </c:pt>
                <c:pt idx="75">
                  <c:v>323</c:v>
                </c:pt>
                <c:pt idx="76">
                  <c:v>324</c:v>
                </c:pt>
                <c:pt idx="77">
                  <c:v>325</c:v>
                </c:pt>
                <c:pt idx="78">
                  <c:v>326</c:v>
                </c:pt>
                <c:pt idx="79">
                  <c:v>327</c:v>
                </c:pt>
                <c:pt idx="80">
                  <c:v>328</c:v>
                </c:pt>
                <c:pt idx="81">
                  <c:v>329</c:v>
                </c:pt>
                <c:pt idx="82">
                  <c:v>330</c:v>
                </c:pt>
                <c:pt idx="83">
                  <c:v>331</c:v>
                </c:pt>
                <c:pt idx="84">
                  <c:v>332</c:v>
                </c:pt>
                <c:pt idx="85">
                  <c:v>333</c:v>
                </c:pt>
                <c:pt idx="86">
                  <c:v>334</c:v>
                </c:pt>
                <c:pt idx="87">
                  <c:v>335</c:v>
                </c:pt>
                <c:pt idx="88">
                  <c:v>336</c:v>
                </c:pt>
                <c:pt idx="89">
                  <c:v>337</c:v>
                </c:pt>
                <c:pt idx="90">
                  <c:v>338</c:v>
                </c:pt>
                <c:pt idx="91">
                  <c:v>339</c:v>
                </c:pt>
                <c:pt idx="92">
                  <c:v>340</c:v>
                </c:pt>
                <c:pt idx="93">
                  <c:v>341</c:v>
                </c:pt>
                <c:pt idx="94">
                  <c:v>342</c:v>
                </c:pt>
                <c:pt idx="95">
                  <c:v>343</c:v>
                </c:pt>
                <c:pt idx="96">
                  <c:v>344</c:v>
                </c:pt>
                <c:pt idx="97">
                  <c:v>345</c:v>
                </c:pt>
                <c:pt idx="98">
                  <c:v>346</c:v>
                </c:pt>
                <c:pt idx="99">
                  <c:v>347</c:v>
                </c:pt>
                <c:pt idx="100">
                  <c:v>348</c:v>
                </c:pt>
                <c:pt idx="101">
                  <c:v>349</c:v>
                </c:pt>
                <c:pt idx="102">
                  <c:v>350</c:v>
                </c:pt>
                <c:pt idx="103">
                  <c:v>351</c:v>
                </c:pt>
                <c:pt idx="104">
                  <c:v>352</c:v>
                </c:pt>
                <c:pt idx="105">
                  <c:v>353</c:v>
                </c:pt>
                <c:pt idx="106">
                  <c:v>354</c:v>
                </c:pt>
                <c:pt idx="107">
                  <c:v>355</c:v>
                </c:pt>
                <c:pt idx="108">
                  <c:v>356</c:v>
                </c:pt>
                <c:pt idx="109">
                  <c:v>357</c:v>
                </c:pt>
                <c:pt idx="110">
                  <c:v>358</c:v>
                </c:pt>
                <c:pt idx="111">
                  <c:v>359</c:v>
                </c:pt>
                <c:pt idx="112">
                  <c:v>360</c:v>
                </c:pt>
                <c:pt idx="113">
                  <c:v>361</c:v>
                </c:pt>
                <c:pt idx="114">
                  <c:v>362</c:v>
                </c:pt>
                <c:pt idx="115">
                  <c:v>363</c:v>
                </c:pt>
                <c:pt idx="116">
                  <c:v>364</c:v>
                </c:pt>
                <c:pt idx="117">
                  <c:v>365</c:v>
                </c:pt>
                <c:pt idx="118">
                  <c:v>366</c:v>
                </c:pt>
                <c:pt idx="119">
                  <c:v>367</c:v>
                </c:pt>
                <c:pt idx="120">
                  <c:v>368</c:v>
                </c:pt>
                <c:pt idx="121">
                  <c:v>369</c:v>
                </c:pt>
                <c:pt idx="122">
                  <c:v>370</c:v>
                </c:pt>
                <c:pt idx="123">
                  <c:v>371</c:v>
                </c:pt>
                <c:pt idx="124">
                  <c:v>372</c:v>
                </c:pt>
                <c:pt idx="125">
                  <c:v>373</c:v>
                </c:pt>
                <c:pt idx="126">
                  <c:v>374</c:v>
                </c:pt>
                <c:pt idx="127">
                  <c:v>375</c:v>
                </c:pt>
                <c:pt idx="128">
                  <c:v>376</c:v>
                </c:pt>
                <c:pt idx="129">
                  <c:v>377</c:v>
                </c:pt>
                <c:pt idx="130">
                  <c:v>378</c:v>
                </c:pt>
                <c:pt idx="131">
                  <c:v>379</c:v>
                </c:pt>
                <c:pt idx="132">
                  <c:v>380</c:v>
                </c:pt>
                <c:pt idx="133">
                  <c:v>381</c:v>
                </c:pt>
                <c:pt idx="134">
                  <c:v>382</c:v>
                </c:pt>
                <c:pt idx="135">
                  <c:v>383</c:v>
                </c:pt>
                <c:pt idx="136">
                  <c:v>384</c:v>
                </c:pt>
                <c:pt idx="137">
                  <c:v>385</c:v>
                </c:pt>
                <c:pt idx="138">
                  <c:v>386</c:v>
                </c:pt>
                <c:pt idx="139">
                  <c:v>387</c:v>
                </c:pt>
                <c:pt idx="140">
                  <c:v>388</c:v>
                </c:pt>
                <c:pt idx="141">
                  <c:v>389</c:v>
                </c:pt>
                <c:pt idx="142">
                  <c:v>390</c:v>
                </c:pt>
                <c:pt idx="143">
                  <c:v>391</c:v>
                </c:pt>
                <c:pt idx="144">
                  <c:v>392</c:v>
                </c:pt>
                <c:pt idx="145">
                  <c:v>393</c:v>
                </c:pt>
                <c:pt idx="146">
                  <c:v>394</c:v>
                </c:pt>
                <c:pt idx="147">
                  <c:v>395</c:v>
                </c:pt>
                <c:pt idx="148">
                  <c:v>396</c:v>
                </c:pt>
                <c:pt idx="149">
                  <c:v>397</c:v>
                </c:pt>
                <c:pt idx="150">
                  <c:v>398</c:v>
                </c:pt>
                <c:pt idx="151">
                  <c:v>399</c:v>
                </c:pt>
                <c:pt idx="152">
                  <c:v>400</c:v>
                </c:pt>
                <c:pt idx="153">
                  <c:v>401</c:v>
                </c:pt>
                <c:pt idx="154">
                  <c:v>402</c:v>
                </c:pt>
                <c:pt idx="155">
                  <c:v>403</c:v>
                </c:pt>
                <c:pt idx="156">
                  <c:v>404</c:v>
                </c:pt>
                <c:pt idx="157">
                  <c:v>405</c:v>
                </c:pt>
                <c:pt idx="158">
                  <c:v>406</c:v>
                </c:pt>
                <c:pt idx="159">
                  <c:v>407</c:v>
                </c:pt>
                <c:pt idx="160">
                  <c:v>408</c:v>
                </c:pt>
                <c:pt idx="161">
                  <c:v>409</c:v>
                </c:pt>
                <c:pt idx="162">
                  <c:v>410</c:v>
                </c:pt>
                <c:pt idx="163">
                  <c:v>411</c:v>
                </c:pt>
                <c:pt idx="164">
                  <c:v>412</c:v>
                </c:pt>
                <c:pt idx="165">
                  <c:v>413</c:v>
                </c:pt>
                <c:pt idx="166">
                  <c:v>414</c:v>
                </c:pt>
                <c:pt idx="167">
                  <c:v>415</c:v>
                </c:pt>
                <c:pt idx="168">
                  <c:v>416</c:v>
                </c:pt>
                <c:pt idx="169">
                  <c:v>417</c:v>
                </c:pt>
                <c:pt idx="170">
                  <c:v>418</c:v>
                </c:pt>
                <c:pt idx="171">
                  <c:v>419</c:v>
                </c:pt>
                <c:pt idx="172">
                  <c:v>420</c:v>
                </c:pt>
                <c:pt idx="173">
                  <c:v>421</c:v>
                </c:pt>
                <c:pt idx="174">
                  <c:v>422</c:v>
                </c:pt>
                <c:pt idx="175">
                  <c:v>423</c:v>
                </c:pt>
                <c:pt idx="176">
                  <c:v>424</c:v>
                </c:pt>
                <c:pt idx="177">
                  <c:v>425</c:v>
                </c:pt>
                <c:pt idx="178">
                  <c:v>426</c:v>
                </c:pt>
                <c:pt idx="179">
                  <c:v>427</c:v>
                </c:pt>
                <c:pt idx="180">
                  <c:v>428</c:v>
                </c:pt>
                <c:pt idx="181">
                  <c:v>429</c:v>
                </c:pt>
                <c:pt idx="182">
                  <c:v>430</c:v>
                </c:pt>
                <c:pt idx="183">
                  <c:v>431</c:v>
                </c:pt>
                <c:pt idx="184">
                  <c:v>432</c:v>
                </c:pt>
                <c:pt idx="185">
                  <c:v>433</c:v>
                </c:pt>
                <c:pt idx="186">
                  <c:v>434</c:v>
                </c:pt>
                <c:pt idx="187">
                  <c:v>435</c:v>
                </c:pt>
                <c:pt idx="188">
                  <c:v>436</c:v>
                </c:pt>
                <c:pt idx="189">
                  <c:v>437</c:v>
                </c:pt>
                <c:pt idx="190">
                  <c:v>438</c:v>
                </c:pt>
                <c:pt idx="191">
                  <c:v>439</c:v>
                </c:pt>
                <c:pt idx="192">
                  <c:v>440</c:v>
                </c:pt>
                <c:pt idx="193">
                  <c:v>441</c:v>
                </c:pt>
                <c:pt idx="194">
                  <c:v>442</c:v>
                </c:pt>
                <c:pt idx="195">
                  <c:v>443</c:v>
                </c:pt>
                <c:pt idx="196">
                  <c:v>444</c:v>
                </c:pt>
                <c:pt idx="197">
                  <c:v>445</c:v>
                </c:pt>
                <c:pt idx="198">
                  <c:v>446</c:v>
                </c:pt>
                <c:pt idx="199">
                  <c:v>447</c:v>
                </c:pt>
                <c:pt idx="200">
                  <c:v>448</c:v>
                </c:pt>
                <c:pt idx="201">
                  <c:v>449</c:v>
                </c:pt>
                <c:pt idx="202">
                  <c:v>450</c:v>
                </c:pt>
                <c:pt idx="203">
                  <c:v>451</c:v>
                </c:pt>
                <c:pt idx="204">
                  <c:v>452</c:v>
                </c:pt>
                <c:pt idx="205">
                  <c:v>453</c:v>
                </c:pt>
                <c:pt idx="206">
                  <c:v>454</c:v>
                </c:pt>
                <c:pt idx="207">
                  <c:v>455</c:v>
                </c:pt>
                <c:pt idx="208">
                  <c:v>456</c:v>
                </c:pt>
                <c:pt idx="209">
                  <c:v>457</c:v>
                </c:pt>
                <c:pt idx="210">
                  <c:v>458</c:v>
                </c:pt>
                <c:pt idx="211">
                  <c:v>459</c:v>
                </c:pt>
                <c:pt idx="212">
                  <c:v>460</c:v>
                </c:pt>
                <c:pt idx="213">
                  <c:v>461</c:v>
                </c:pt>
                <c:pt idx="214">
                  <c:v>462</c:v>
                </c:pt>
                <c:pt idx="215">
                  <c:v>463</c:v>
                </c:pt>
                <c:pt idx="216">
                  <c:v>464</c:v>
                </c:pt>
                <c:pt idx="217">
                  <c:v>465</c:v>
                </c:pt>
                <c:pt idx="218">
                  <c:v>466</c:v>
                </c:pt>
                <c:pt idx="219">
                  <c:v>467</c:v>
                </c:pt>
                <c:pt idx="220">
                  <c:v>468</c:v>
                </c:pt>
                <c:pt idx="221">
                  <c:v>469</c:v>
                </c:pt>
                <c:pt idx="222">
                  <c:v>470</c:v>
                </c:pt>
                <c:pt idx="223">
                  <c:v>471</c:v>
                </c:pt>
                <c:pt idx="224">
                  <c:v>472</c:v>
                </c:pt>
                <c:pt idx="225">
                  <c:v>473</c:v>
                </c:pt>
                <c:pt idx="226">
                  <c:v>474</c:v>
                </c:pt>
                <c:pt idx="227">
                  <c:v>475</c:v>
                </c:pt>
                <c:pt idx="228">
                  <c:v>476</c:v>
                </c:pt>
                <c:pt idx="229">
                  <c:v>477</c:v>
                </c:pt>
                <c:pt idx="230">
                  <c:v>478</c:v>
                </c:pt>
                <c:pt idx="231">
                  <c:v>479</c:v>
                </c:pt>
                <c:pt idx="232">
                  <c:v>480</c:v>
                </c:pt>
                <c:pt idx="233">
                  <c:v>481</c:v>
                </c:pt>
                <c:pt idx="234">
                  <c:v>482</c:v>
                </c:pt>
                <c:pt idx="235">
                  <c:v>483</c:v>
                </c:pt>
                <c:pt idx="236">
                  <c:v>484</c:v>
                </c:pt>
                <c:pt idx="237">
                  <c:v>485</c:v>
                </c:pt>
                <c:pt idx="238">
                  <c:v>486</c:v>
                </c:pt>
                <c:pt idx="239">
                  <c:v>487</c:v>
                </c:pt>
                <c:pt idx="240">
                  <c:v>488</c:v>
                </c:pt>
                <c:pt idx="241">
                  <c:v>489</c:v>
                </c:pt>
                <c:pt idx="242">
                  <c:v>490</c:v>
                </c:pt>
                <c:pt idx="243">
                  <c:v>491</c:v>
                </c:pt>
                <c:pt idx="244">
                  <c:v>492</c:v>
                </c:pt>
                <c:pt idx="245">
                  <c:v>493</c:v>
                </c:pt>
                <c:pt idx="246">
                  <c:v>494</c:v>
                </c:pt>
                <c:pt idx="247">
                  <c:v>495</c:v>
                </c:pt>
                <c:pt idx="248">
                  <c:v>496</c:v>
                </c:pt>
                <c:pt idx="249">
                  <c:v>497</c:v>
                </c:pt>
                <c:pt idx="250">
                  <c:v>498</c:v>
                </c:pt>
                <c:pt idx="251">
                  <c:v>499</c:v>
                </c:pt>
                <c:pt idx="252">
                  <c:v>500</c:v>
                </c:pt>
                <c:pt idx="253">
                  <c:v>501</c:v>
                </c:pt>
              </c:numCache>
            </c:numRef>
          </c:cat>
          <c:val>
            <c:numRef>
              <c:f>Demark!$O$250:$O$503</c:f>
              <c:numCache>
                <c:formatCode>_("$"* #,##0.0000_);_("$"* \(#,##0.0000\);_("$"* "-"??_);_(@_)</c:formatCode>
                <c:ptCount val="254"/>
                <c:pt idx="0">
                  <c:v>255.42000000000004</c:v>
                </c:pt>
                <c:pt idx="1">
                  <c:v>255.89499999999998</c:v>
                </c:pt>
                <c:pt idx="2">
                  <c:v>255.995</c:v>
                </c:pt>
                <c:pt idx="3">
                  <c:v>255.47000000000003</c:v>
                </c:pt>
                <c:pt idx="4">
                  <c:v>256.93500000000006</c:v>
                </c:pt>
                <c:pt idx="5">
                  <c:v>258.505</c:v>
                </c:pt>
                <c:pt idx="6">
                  <c:v>258.01</c:v>
                </c:pt>
                <c:pt idx="7">
                  <c:v>257.93999999999994</c:v>
                </c:pt>
                <c:pt idx="8">
                  <c:v>258.20500000000004</c:v>
                </c:pt>
                <c:pt idx="9">
                  <c:v>258.17500000000007</c:v>
                </c:pt>
                <c:pt idx="10">
                  <c:v>258.02</c:v>
                </c:pt>
                <c:pt idx="11">
                  <c:v>258.08000000000004</c:v>
                </c:pt>
                <c:pt idx="12">
                  <c:v>258.34500000000003</c:v>
                </c:pt>
                <c:pt idx="13">
                  <c:v>257.86</c:v>
                </c:pt>
                <c:pt idx="14">
                  <c:v>258.88000000000005</c:v>
                </c:pt>
                <c:pt idx="15">
                  <c:v>260.58</c:v>
                </c:pt>
                <c:pt idx="16">
                  <c:v>261.85499999999996</c:v>
                </c:pt>
                <c:pt idx="17">
                  <c:v>263.40500000000003</c:v>
                </c:pt>
                <c:pt idx="18">
                  <c:v>263.90500000000003</c:v>
                </c:pt>
                <c:pt idx="19">
                  <c:v>264.76000000000005</c:v>
                </c:pt>
                <c:pt idx="20">
                  <c:v>264.55500000000001</c:v>
                </c:pt>
                <c:pt idx="21">
                  <c:v>265.94</c:v>
                </c:pt>
                <c:pt idx="22">
                  <c:v>267.76500000000004</c:v>
                </c:pt>
                <c:pt idx="23">
                  <c:v>268.25999999999993</c:v>
                </c:pt>
                <c:pt idx="24">
                  <c:v>269.53000000000003</c:v>
                </c:pt>
                <c:pt idx="25">
                  <c:v>269.30500000000001</c:v>
                </c:pt>
                <c:pt idx="26">
                  <c:v>274.14499999999992</c:v>
                </c:pt>
                <c:pt idx="27">
                  <c:v>276.97500000000002</c:v>
                </c:pt>
                <c:pt idx="28">
                  <c:v>278.14999999999998</c:v>
                </c:pt>
                <c:pt idx="29">
                  <c:v>279.14</c:v>
                </c:pt>
                <c:pt idx="30">
                  <c:v>278.40500000000003</c:v>
                </c:pt>
                <c:pt idx="31">
                  <c:v>281.11500000000001</c:v>
                </c:pt>
                <c:pt idx="32">
                  <c:v>280.14999999999998</c:v>
                </c:pt>
                <c:pt idx="33">
                  <c:v>278.36500000000001</c:v>
                </c:pt>
                <c:pt idx="34">
                  <c:v>277.66000000000003</c:v>
                </c:pt>
                <c:pt idx="35">
                  <c:v>277.23500000000001</c:v>
                </c:pt>
                <c:pt idx="36">
                  <c:v>276.08000000000004</c:v>
                </c:pt>
                <c:pt idx="37">
                  <c:v>265.13</c:v>
                </c:pt>
                <c:pt idx="38">
                  <c:v>267.63499999999999</c:v>
                </c:pt>
                <c:pt idx="39">
                  <c:v>266.93000000000006</c:v>
                </c:pt>
                <c:pt idx="40">
                  <c:v>262.09500000000003</c:v>
                </c:pt>
                <c:pt idx="41">
                  <c:v>263.86500000000001</c:v>
                </c:pt>
                <c:pt idx="42">
                  <c:v>264.89999999999998</c:v>
                </c:pt>
                <c:pt idx="43">
                  <c:v>264.52</c:v>
                </c:pt>
                <c:pt idx="44">
                  <c:v>280.64999999999998</c:v>
                </c:pt>
                <c:pt idx="45">
                  <c:v>279.58499999999992</c:v>
                </c:pt>
                <c:pt idx="46">
                  <c:v>264.36</c:v>
                </c:pt>
                <c:pt idx="47">
                  <c:v>274.07000000000005</c:v>
                </c:pt>
                <c:pt idx="48">
                  <c:v>262.63</c:v>
                </c:pt>
                <c:pt idx="49">
                  <c:v>262.79999999999995</c:v>
                </c:pt>
                <c:pt idx="50">
                  <c:v>264.875</c:v>
                </c:pt>
                <c:pt idx="51">
                  <c:v>267.70499999999993</c:v>
                </c:pt>
                <c:pt idx="52">
                  <c:v>266.46999999999991</c:v>
                </c:pt>
                <c:pt idx="53">
                  <c:v>265.13000000000005</c:v>
                </c:pt>
                <c:pt idx="54">
                  <c:v>263.22999999999996</c:v>
                </c:pt>
                <c:pt idx="55">
                  <c:v>263.89500000000004</c:v>
                </c:pt>
                <c:pt idx="56">
                  <c:v>272.18</c:v>
                </c:pt>
                <c:pt idx="57">
                  <c:v>272.51499999999993</c:v>
                </c:pt>
                <c:pt idx="58">
                  <c:v>272.46499999999997</c:v>
                </c:pt>
                <c:pt idx="59">
                  <c:v>273.09999999999997</c:v>
                </c:pt>
                <c:pt idx="60">
                  <c:v>275.39999999999992</c:v>
                </c:pt>
                <c:pt idx="61">
                  <c:v>276.19</c:v>
                </c:pt>
                <c:pt idx="62">
                  <c:v>275.80500000000001</c:v>
                </c:pt>
                <c:pt idx="63">
                  <c:v>275.12000000000006</c:v>
                </c:pt>
                <c:pt idx="64">
                  <c:v>274.97500000000008</c:v>
                </c:pt>
                <c:pt idx="65">
                  <c:v>273.77499999999998</c:v>
                </c:pt>
                <c:pt idx="66">
                  <c:v>270.97500000000002</c:v>
                </c:pt>
                <c:pt idx="67">
                  <c:v>271.19499999999994</c:v>
                </c:pt>
                <c:pt idx="68">
                  <c:v>270.94499999999994</c:v>
                </c:pt>
                <c:pt idx="69">
                  <c:v>270.22000000000003</c:v>
                </c:pt>
                <c:pt idx="70">
                  <c:v>259.8</c:v>
                </c:pt>
                <c:pt idx="71">
                  <c:v>273.59000000000009</c:v>
                </c:pt>
                <c:pt idx="72">
                  <c:v>259.88499999999999</c:v>
                </c:pt>
                <c:pt idx="73">
                  <c:v>258.83</c:v>
                </c:pt>
                <c:pt idx="74">
                  <c:v>260.38000000000005</c:v>
                </c:pt>
                <c:pt idx="75">
                  <c:v>257.15499999999997</c:v>
                </c:pt>
                <c:pt idx="76">
                  <c:v>258.20499999999998</c:v>
                </c:pt>
                <c:pt idx="77">
                  <c:v>259.55500000000001</c:v>
                </c:pt>
                <c:pt idx="78">
                  <c:v>258.43</c:v>
                </c:pt>
                <c:pt idx="79">
                  <c:v>254.55</c:v>
                </c:pt>
                <c:pt idx="80">
                  <c:v>255.17000000000002</c:v>
                </c:pt>
                <c:pt idx="81">
                  <c:v>263.02999999999997</c:v>
                </c:pt>
                <c:pt idx="82">
                  <c:v>256.44499999999994</c:v>
                </c:pt>
                <c:pt idx="83">
                  <c:v>257.66500000000002</c:v>
                </c:pt>
                <c:pt idx="84">
                  <c:v>257.55500000000001</c:v>
                </c:pt>
                <c:pt idx="85">
                  <c:v>264.52499999999998</c:v>
                </c:pt>
                <c:pt idx="86">
                  <c:v>268.5</c:v>
                </c:pt>
                <c:pt idx="87">
                  <c:v>268.32999999999993</c:v>
                </c:pt>
                <c:pt idx="88">
                  <c:v>267.60500000000002</c:v>
                </c:pt>
                <c:pt idx="89">
                  <c:v>260.07499999999993</c:v>
                </c:pt>
                <c:pt idx="90">
                  <c:v>264.07499999999999</c:v>
                </c:pt>
                <c:pt idx="91">
                  <c:v>258.32000000000005</c:v>
                </c:pt>
                <c:pt idx="92">
                  <c:v>258.63499999999999</c:v>
                </c:pt>
                <c:pt idx="93">
                  <c:v>259.92999999999995</c:v>
                </c:pt>
                <c:pt idx="94">
                  <c:v>260.04999999999995</c:v>
                </c:pt>
                <c:pt idx="95">
                  <c:v>259.05999999999995</c:v>
                </c:pt>
                <c:pt idx="96">
                  <c:v>259.28499999999997</c:v>
                </c:pt>
                <c:pt idx="97">
                  <c:v>257.74</c:v>
                </c:pt>
                <c:pt idx="98">
                  <c:v>257.06500000000005</c:v>
                </c:pt>
                <c:pt idx="99">
                  <c:v>258.185</c:v>
                </c:pt>
                <c:pt idx="100">
                  <c:v>258.64000000000004</c:v>
                </c:pt>
                <c:pt idx="101">
                  <c:v>258.64000000000004</c:v>
                </c:pt>
                <c:pt idx="102">
                  <c:v>260.77500000000003</c:v>
                </c:pt>
                <c:pt idx="103">
                  <c:v>263.22000000000003</c:v>
                </c:pt>
                <c:pt idx="104">
                  <c:v>270.79999999999995</c:v>
                </c:pt>
                <c:pt idx="105">
                  <c:v>271.76499999999999</c:v>
                </c:pt>
                <c:pt idx="106">
                  <c:v>263.58999999999992</c:v>
                </c:pt>
                <c:pt idx="107">
                  <c:v>264.14</c:v>
                </c:pt>
                <c:pt idx="108">
                  <c:v>264.02999999999997</c:v>
                </c:pt>
                <c:pt idx="109">
                  <c:v>263.69999999999993</c:v>
                </c:pt>
                <c:pt idx="110">
                  <c:v>264.68499999999995</c:v>
                </c:pt>
                <c:pt idx="111">
                  <c:v>264.40499999999997</c:v>
                </c:pt>
                <c:pt idx="112">
                  <c:v>264.76499999999999</c:v>
                </c:pt>
                <c:pt idx="113">
                  <c:v>264.495</c:v>
                </c:pt>
                <c:pt idx="114">
                  <c:v>264.18000000000006</c:v>
                </c:pt>
                <c:pt idx="115">
                  <c:v>262.6699999999999</c:v>
                </c:pt>
                <c:pt idx="116">
                  <c:v>264.40500000000003</c:v>
                </c:pt>
                <c:pt idx="117">
                  <c:v>263.59499999999997</c:v>
                </c:pt>
                <c:pt idx="118">
                  <c:v>264.88499999999993</c:v>
                </c:pt>
                <c:pt idx="119">
                  <c:v>265.95999999999998</c:v>
                </c:pt>
                <c:pt idx="120">
                  <c:v>266.22499999999997</c:v>
                </c:pt>
                <c:pt idx="121">
                  <c:v>273.02000000000004</c:v>
                </c:pt>
                <c:pt idx="122">
                  <c:v>273.73499999999996</c:v>
                </c:pt>
                <c:pt idx="123">
                  <c:v>274.12999999999994</c:v>
                </c:pt>
                <c:pt idx="124">
                  <c:v>275.36999999999995</c:v>
                </c:pt>
                <c:pt idx="125">
                  <c:v>274.33999999999997</c:v>
                </c:pt>
                <c:pt idx="126">
                  <c:v>274.00999999999993</c:v>
                </c:pt>
                <c:pt idx="127">
                  <c:v>273.34499999999997</c:v>
                </c:pt>
                <c:pt idx="128">
                  <c:v>272.27499999999998</c:v>
                </c:pt>
                <c:pt idx="129">
                  <c:v>272</c:v>
                </c:pt>
                <c:pt idx="130">
                  <c:v>271.20499999999998</c:v>
                </c:pt>
                <c:pt idx="131">
                  <c:v>271.435</c:v>
                </c:pt>
                <c:pt idx="132">
                  <c:v>268.315</c:v>
                </c:pt>
                <c:pt idx="133">
                  <c:v>268.55500000000001</c:v>
                </c:pt>
                <c:pt idx="134">
                  <c:v>266.74</c:v>
                </c:pt>
                <c:pt idx="135">
                  <c:v>267.02999999999997</c:v>
                </c:pt>
                <c:pt idx="136">
                  <c:v>265.87</c:v>
                </c:pt>
                <c:pt idx="137">
                  <c:v>266.33499999999998</c:v>
                </c:pt>
                <c:pt idx="138">
                  <c:v>266.14000000000004</c:v>
                </c:pt>
                <c:pt idx="139">
                  <c:v>266.42</c:v>
                </c:pt>
                <c:pt idx="140">
                  <c:v>265.95499999999998</c:v>
                </c:pt>
                <c:pt idx="141">
                  <c:v>266.67500000000001</c:v>
                </c:pt>
                <c:pt idx="142">
                  <c:v>267.72499999999997</c:v>
                </c:pt>
                <c:pt idx="143">
                  <c:v>269.95999999999998</c:v>
                </c:pt>
                <c:pt idx="144">
                  <c:v>270.95499999999998</c:v>
                </c:pt>
                <c:pt idx="145">
                  <c:v>269.96499999999997</c:v>
                </c:pt>
                <c:pt idx="146">
                  <c:v>271.39000000000004</c:v>
                </c:pt>
                <c:pt idx="147">
                  <c:v>271.73500000000001</c:v>
                </c:pt>
                <c:pt idx="148">
                  <c:v>271.61500000000001</c:v>
                </c:pt>
                <c:pt idx="149">
                  <c:v>272.64000000000004</c:v>
                </c:pt>
                <c:pt idx="150">
                  <c:v>278.02500000000003</c:v>
                </c:pt>
                <c:pt idx="151">
                  <c:v>272.54499999999996</c:v>
                </c:pt>
                <c:pt idx="152">
                  <c:v>272.39000000000004</c:v>
                </c:pt>
                <c:pt idx="153">
                  <c:v>272.64000000000004</c:v>
                </c:pt>
                <c:pt idx="154">
                  <c:v>273.99499999999995</c:v>
                </c:pt>
                <c:pt idx="155">
                  <c:v>276.04499999999996</c:v>
                </c:pt>
                <c:pt idx="156">
                  <c:v>275.71499999999997</c:v>
                </c:pt>
                <c:pt idx="157">
                  <c:v>274.78500000000003</c:v>
                </c:pt>
                <c:pt idx="158">
                  <c:v>274.07</c:v>
                </c:pt>
                <c:pt idx="159">
                  <c:v>274.73999999999995</c:v>
                </c:pt>
                <c:pt idx="160">
                  <c:v>274.51500000000004</c:v>
                </c:pt>
                <c:pt idx="161">
                  <c:v>275.25500000000005</c:v>
                </c:pt>
                <c:pt idx="162">
                  <c:v>275.84499999999997</c:v>
                </c:pt>
                <c:pt idx="163">
                  <c:v>276.64999999999998</c:v>
                </c:pt>
                <c:pt idx="164">
                  <c:v>277.60000000000002</c:v>
                </c:pt>
                <c:pt idx="165">
                  <c:v>277.53999999999996</c:v>
                </c:pt>
                <c:pt idx="166">
                  <c:v>277.3549999999999</c:v>
                </c:pt>
                <c:pt idx="167">
                  <c:v>276.42499999999995</c:v>
                </c:pt>
                <c:pt idx="168">
                  <c:v>275.90999999999997</c:v>
                </c:pt>
                <c:pt idx="169">
                  <c:v>276.78499999999997</c:v>
                </c:pt>
                <c:pt idx="170">
                  <c:v>275.755</c:v>
                </c:pt>
                <c:pt idx="171">
                  <c:v>276.86</c:v>
                </c:pt>
                <c:pt idx="172">
                  <c:v>277.35000000000002</c:v>
                </c:pt>
                <c:pt idx="173">
                  <c:v>277.64499999999998</c:v>
                </c:pt>
                <c:pt idx="174">
                  <c:v>278.60000000000002</c:v>
                </c:pt>
                <c:pt idx="175">
                  <c:v>278.51499999999999</c:v>
                </c:pt>
                <c:pt idx="176">
                  <c:v>278.32999999999993</c:v>
                </c:pt>
                <c:pt idx="177">
                  <c:v>282.99</c:v>
                </c:pt>
                <c:pt idx="178">
                  <c:v>286.26</c:v>
                </c:pt>
                <c:pt idx="179">
                  <c:v>281.85000000000002</c:v>
                </c:pt>
                <c:pt idx="180">
                  <c:v>287.31500000000005</c:v>
                </c:pt>
                <c:pt idx="181">
                  <c:v>282.67499999999995</c:v>
                </c:pt>
                <c:pt idx="182">
                  <c:v>285.91500000000008</c:v>
                </c:pt>
                <c:pt idx="183">
                  <c:v>282.43499999999995</c:v>
                </c:pt>
                <c:pt idx="184">
                  <c:v>282.05500000000006</c:v>
                </c:pt>
                <c:pt idx="185">
                  <c:v>281.63499999999999</c:v>
                </c:pt>
                <c:pt idx="186">
                  <c:v>281.35999999999996</c:v>
                </c:pt>
                <c:pt idx="187">
                  <c:v>281.60500000000002</c:v>
                </c:pt>
                <c:pt idx="188">
                  <c:v>282.06500000000005</c:v>
                </c:pt>
                <c:pt idx="189">
                  <c:v>282.10000000000002</c:v>
                </c:pt>
                <c:pt idx="190">
                  <c:v>282.745</c:v>
                </c:pt>
                <c:pt idx="191">
                  <c:v>282.73</c:v>
                </c:pt>
                <c:pt idx="192">
                  <c:v>281.98</c:v>
                </c:pt>
                <c:pt idx="193">
                  <c:v>282.89499999999998</c:v>
                </c:pt>
                <c:pt idx="194">
                  <c:v>283.09999999999991</c:v>
                </c:pt>
                <c:pt idx="195">
                  <c:v>288.84500000000003</c:v>
                </c:pt>
                <c:pt idx="196">
                  <c:v>289.17499999999995</c:v>
                </c:pt>
                <c:pt idx="197">
                  <c:v>288.70000000000005</c:v>
                </c:pt>
                <c:pt idx="198">
                  <c:v>287.96500000000009</c:v>
                </c:pt>
                <c:pt idx="199">
                  <c:v>287.14999999999998</c:v>
                </c:pt>
                <c:pt idx="200">
                  <c:v>287.54500000000007</c:v>
                </c:pt>
                <c:pt idx="201">
                  <c:v>287.56000000000006</c:v>
                </c:pt>
                <c:pt idx="202">
                  <c:v>287.79999999999995</c:v>
                </c:pt>
                <c:pt idx="203">
                  <c:v>287.14999999999998</c:v>
                </c:pt>
                <c:pt idx="204">
                  <c:v>287.23</c:v>
                </c:pt>
                <c:pt idx="205">
                  <c:v>286.96500000000009</c:v>
                </c:pt>
                <c:pt idx="206">
                  <c:v>286.87</c:v>
                </c:pt>
                <c:pt idx="207">
                  <c:v>287.21999999999997</c:v>
                </c:pt>
                <c:pt idx="208">
                  <c:v>287.01500000000004</c:v>
                </c:pt>
                <c:pt idx="209">
                  <c:v>286.29499999999996</c:v>
                </c:pt>
                <c:pt idx="210">
                  <c:v>286.96999999999997</c:v>
                </c:pt>
                <c:pt idx="211">
                  <c:v>288.815</c:v>
                </c:pt>
                <c:pt idx="212">
                  <c:v>288.06</c:v>
                </c:pt>
                <c:pt idx="213">
                  <c:v>290.98499999999996</c:v>
                </c:pt>
                <c:pt idx="214">
                  <c:v>289.09000000000009</c:v>
                </c:pt>
                <c:pt idx="215">
                  <c:v>286.16500000000002</c:v>
                </c:pt>
                <c:pt idx="216">
                  <c:v>284.71999999999997</c:v>
                </c:pt>
                <c:pt idx="217">
                  <c:v>284.11499999999995</c:v>
                </c:pt>
                <c:pt idx="218">
                  <c:v>273.45499999999998</c:v>
                </c:pt>
                <c:pt idx="219">
                  <c:v>266.59999999999991</c:v>
                </c:pt>
                <c:pt idx="220">
                  <c:v>268.91999999999996</c:v>
                </c:pt>
                <c:pt idx="221">
                  <c:v>266.60500000000002</c:v>
                </c:pt>
                <c:pt idx="222">
                  <c:v>265.88499999999999</c:v>
                </c:pt>
                <c:pt idx="223">
                  <c:v>267.79500000000007</c:v>
                </c:pt>
                <c:pt idx="224">
                  <c:v>278.52999999999997</c:v>
                </c:pt>
                <c:pt idx="225">
                  <c:v>279.18499999999995</c:v>
                </c:pt>
                <c:pt idx="226">
                  <c:v>267.96000000000004</c:v>
                </c:pt>
                <c:pt idx="227">
                  <c:v>275.15499999999997</c:v>
                </c:pt>
                <c:pt idx="228">
                  <c:v>276.07000000000005</c:v>
                </c:pt>
                <c:pt idx="229">
                  <c:v>284.59500000000003</c:v>
                </c:pt>
                <c:pt idx="230">
                  <c:v>284.46500000000003</c:v>
                </c:pt>
                <c:pt idx="231">
                  <c:v>283.13</c:v>
                </c:pt>
                <c:pt idx="232">
                  <c:v>279</c:v>
                </c:pt>
                <c:pt idx="233">
                  <c:v>269.92</c:v>
                </c:pt>
                <c:pt idx="234">
                  <c:v>269.01499999999993</c:v>
                </c:pt>
                <c:pt idx="235">
                  <c:v>270.39</c:v>
                </c:pt>
                <c:pt idx="236">
                  <c:v>270.73500000000001</c:v>
                </c:pt>
                <c:pt idx="237">
                  <c:v>275.40999999999997</c:v>
                </c:pt>
                <c:pt idx="238">
                  <c:v>266.04999999999995</c:v>
                </c:pt>
                <c:pt idx="239">
                  <c:v>275.29999999999995</c:v>
                </c:pt>
                <c:pt idx="240">
                  <c:v>264.65999999999991</c:v>
                </c:pt>
                <c:pt idx="241">
                  <c:v>272.88000000000005</c:v>
                </c:pt>
                <c:pt idx="242">
                  <c:v>271.24000000000007</c:v>
                </c:pt>
                <c:pt idx="243">
                  <c:v>273.69499999999999</c:v>
                </c:pt>
                <c:pt idx="244">
                  <c:v>274.185</c:v>
                </c:pt>
                <c:pt idx="245">
                  <c:v>275.70999999999998</c:v>
                </c:pt>
                <c:pt idx="246">
                  <c:v>281.50999999999993</c:v>
                </c:pt>
                <c:pt idx="247">
                  <c:v>277.09499999999997</c:v>
                </c:pt>
                <c:pt idx="248">
                  <c:v>277.2</c:v>
                </c:pt>
                <c:pt idx="249">
                  <c:v>274.14000000000004</c:v>
                </c:pt>
                <c:pt idx="250">
                  <c:v>276.25</c:v>
                </c:pt>
                <c:pt idx="251">
                  <c:v>276.27999999999997</c:v>
                </c:pt>
                <c:pt idx="252">
                  <c:v>276.92499999999995</c:v>
                </c:pt>
                <c:pt idx="253">
                  <c:v>276.88499999999999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1-48BF-9CD5-4C9007A7C184}"/>
            </c:ext>
          </c:extLst>
        </c:ser>
        <c:ser>
          <c:idx val="2"/>
          <c:order val="1"/>
          <c:tx>
            <c:strRef>
              <c:f>Demark!$N$1</c:f>
              <c:strCache>
                <c:ptCount val="1"/>
                <c:pt idx="0">
                  <c:v> S1 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Demark!$A$250:$A$503</c:f>
              <c:numCache>
                <c:formatCode>General</c:formatCode>
                <c:ptCount val="254"/>
                <c:pt idx="0">
                  <c:v>248</c:v>
                </c:pt>
                <c:pt idx="1">
                  <c:v>249</c:v>
                </c:pt>
                <c:pt idx="2">
                  <c:v>250</c:v>
                </c:pt>
                <c:pt idx="3">
                  <c:v>251</c:v>
                </c:pt>
                <c:pt idx="4">
                  <c:v>252</c:v>
                </c:pt>
                <c:pt idx="5">
                  <c:v>253</c:v>
                </c:pt>
                <c:pt idx="6">
                  <c:v>254</c:v>
                </c:pt>
                <c:pt idx="7">
                  <c:v>255</c:v>
                </c:pt>
                <c:pt idx="8">
                  <c:v>256</c:v>
                </c:pt>
                <c:pt idx="9">
                  <c:v>257</c:v>
                </c:pt>
                <c:pt idx="10">
                  <c:v>258</c:v>
                </c:pt>
                <c:pt idx="11">
                  <c:v>259</c:v>
                </c:pt>
                <c:pt idx="12">
                  <c:v>260</c:v>
                </c:pt>
                <c:pt idx="13">
                  <c:v>261</c:v>
                </c:pt>
                <c:pt idx="14">
                  <c:v>262</c:v>
                </c:pt>
                <c:pt idx="15">
                  <c:v>263</c:v>
                </c:pt>
                <c:pt idx="16">
                  <c:v>264</c:v>
                </c:pt>
                <c:pt idx="17">
                  <c:v>265</c:v>
                </c:pt>
                <c:pt idx="18">
                  <c:v>266</c:v>
                </c:pt>
                <c:pt idx="19">
                  <c:v>267</c:v>
                </c:pt>
                <c:pt idx="20">
                  <c:v>268</c:v>
                </c:pt>
                <c:pt idx="21">
                  <c:v>269</c:v>
                </c:pt>
                <c:pt idx="22">
                  <c:v>270</c:v>
                </c:pt>
                <c:pt idx="23">
                  <c:v>271</c:v>
                </c:pt>
                <c:pt idx="24">
                  <c:v>272</c:v>
                </c:pt>
                <c:pt idx="25">
                  <c:v>273</c:v>
                </c:pt>
                <c:pt idx="26">
                  <c:v>274</c:v>
                </c:pt>
                <c:pt idx="27">
                  <c:v>275</c:v>
                </c:pt>
                <c:pt idx="28">
                  <c:v>276</c:v>
                </c:pt>
                <c:pt idx="29">
                  <c:v>277</c:v>
                </c:pt>
                <c:pt idx="30">
                  <c:v>278</c:v>
                </c:pt>
                <c:pt idx="31">
                  <c:v>279</c:v>
                </c:pt>
                <c:pt idx="32">
                  <c:v>280</c:v>
                </c:pt>
                <c:pt idx="33">
                  <c:v>281</c:v>
                </c:pt>
                <c:pt idx="34">
                  <c:v>282</c:v>
                </c:pt>
                <c:pt idx="35">
                  <c:v>283</c:v>
                </c:pt>
                <c:pt idx="36">
                  <c:v>284</c:v>
                </c:pt>
                <c:pt idx="37">
                  <c:v>285</c:v>
                </c:pt>
                <c:pt idx="38">
                  <c:v>286</c:v>
                </c:pt>
                <c:pt idx="39">
                  <c:v>287</c:v>
                </c:pt>
                <c:pt idx="40">
                  <c:v>288</c:v>
                </c:pt>
                <c:pt idx="41">
                  <c:v>289</c:v>
                </c:pt>
                <c:pt idx="42">
                  <c:v>290</c:v>
                </c:pt>
                <c:pt idx="43">
                  <c:v>291</c:v>
                </c:pt>
                <c:pt idx="44">
                  <c:v>292</c:v>
                </c:pt>
                <c:pt idx="45">
                  <c:v>293</c:v>
                </c:pt>
                <c:pt idx="46">
                  <c:v>294</c:v>
                </c:pt>
                <c:pt idx="47">
                  <c:v>295</c:v>
                </c:pt>
                <c:pt idx="48">
                  <c:v>296</c:v>
                </c:pt>
                <c:pt idx="49">
                  <c:v>297</c:v>
                </c:pt>
                <c:pt idx="50">
                  <c:v>298</c:v>
                </c:pt>
                <c:pt idx="51">
                  <c:v>299</c:v>
                </c:pt>
                <c:pt idx="52">
                  <c:v>300</c:v>
                </c:pt>
                <c:pt idx="53">
                  <c:v>301</c:v>
                </c:pt>
                <c:pt idx="54">
                  <c:v>302</c:v>
                </c:pt>
                <c:pt idx="55">
                  <c:v>303</c:v>
                </c:pt>
                <c:pt idx="56">
                  <c:v>304</c:v>
                </c:pt>
                <c:pt idx="57">
                  <c:v>305</c:v>
                </c:pt>
                <c:pt idx="58">
                  <c:v>306</c:v>
                </c:pt>
                <c:pt idx="59">
                  <c:v>307</c:v>
                </c:pt>
                <c:pt idx="60">
                  <c:v>308</c:v>
                </c:pt>
                <c:pt idx="61">
                  <c:v>309</c:v>
                </c:pt>
                <c:pt idx="62">
                  <c:v>310</c:v>
                </c:pt>
                <c:pt idx="63">
                  <c:v>311</c:v>
                </c:pt>
                <c:pt idx="64">
                  <c:v>312</c:v>
                </c:pt>
                <c:pt idx="65">
                  <c:v>313</c:v>
                </c:pt>
                <c:pt idx="66">
                  <c:v>314</c:v>
                </c:pt>
                <c:pt idx="67">
                  <c:v>315</c:v>
                </c:pt>
                <c:pt idx="68">
                  <c:v>316</c:v>
                </c:pt>
                <c:pt idx="69">
                  <c:v>317</c:v>
                </c:pt>
                <c:pt idx="70">
                  <c:v>318</c:v>
                </c:pt>
                <c:pt idx="71">
                  <c:v>319</c:v>
                </c:pt>
                <c:pt idx="72">
                  <c:v>320</c:v>
                </c:pt>
                <c:pt idx="73">
                  <c:v>321</c:v>
                </c:pt>
                <c:pt idx="74">
                  <c:v>322</c:v>
                </c:pt>
                <c:pt idx="75">
                  <c:v>323</c:v>
                </c:pt>
                <c:pt idx="76">
                  <c:v>324</c:v>
                </c:pt>
                <c:pt idx="77">
                  <c:v>325</c:v>
                </c:pt>
                <c:pt idx="78">
                  <c:v>326</c:v>
                </c:pt>
                <c:pt idx="79">
                  <c:v>327</c:v>
                </c:pt>
                <c:pt idx="80">
                  <c:v>328</c:v>
                </c:pt>
                <c:pt idx="81">
                  <c:v>329</c:v>
                </c:pt>
                <c:pt idx="82">
                  <c:v>330</c:v>
                </c:pt>
                <c:pt idx="83">
                  <c:v>331</c:v>
                </c:pt>
                <c:pt idx="84">
                  <c:v>332</c:v>
                </c:pt>
                <c:pt idx="85">
                  <c:v>333</c:v>
                </c:pt>
                <c:pt idx="86">
                  <c:v>334</c:v>
                </c:pt>
                <c:pt idx="87">
                  <c:v>335</c:v>
                </c:pt>
                <c:pt idx="88">
                  <c:v>336</c:v>
                </c:pt>
                <c:pt idx="89">
                  <c:v>337</c:v>
                </c:pt>
                <c:pt idx="90">
                  <c:v>338</c:v>
                </c:pt>
                <c:pt idx="91">
                  <c:v>339</c:v>
                </c:pt>
                <c:pt idx="92">
                  <c:v>340</c:v>
                </c:pt>
                <c:pt idx="93">
                  <c:v>341</c:v>
                </c:pt>
                <c:pt idx="94">
                  <c:v>342</c:v>
                </c:pt>
                <c:pt idx="95">
                  <c:v>343</c:v>
                </c:pt>
                <c:pt idx="96">
                  <c:v>344</c:v>
                </c:pt>
                <c:pt idx="97">
                  <c:v>345</c:v>
                </c:pt>
                <c:pt idx="98">
                  <c:v>346</c:v>
                </c:pt>
                <c:pt idx="99">
                  <c:v>347</c:v>
                </c:pt>
                <c:pt idx="100">
                  <c:v>348</c:v>
                </c:pt>
                <c:pt idx="101">
                  <c:v>349</c:v>
                </c:pt>
                <c:pt idx="102">
                  <c:v>350</c:v>
                </c:pt>
                <c:pt idx="103">
                  <c:v>351</c:v>
                </c:pt>
                <c:pt idx="104">
                  <c:v>352</c:v>
                </c:pt>
                <c:pt idx="105">
                  <c:v>353</c:v>
                </c:pt>
                <c:pt idx="106">
                  <c:v>354</c:v>
                </c:pt>
                <c:pt idx="107">
                  <c:v>355</c:v>
                </c:pt>
                <c:pt idx="108">
                  <c:v>356</c:v>
                </c:pt>
                <c:pt idx="109">
                  <c:v>357</c:v>
                </c:pt>
                <c:pt idx="110">
                  <c:v>358</c:v>
                </c:pt>
                <c:pt idx="111">
                  <c:v>359</c:v>
                </c:pt>
                <c:pt idx="112">
                  <c:v>360</c:v>
                </c:pt>
                <c:pt idx="113">
                  <c:v>361</c:v>
                </c:pt>
                <c:pt idx="114">
                  <c:v>362</c:v>
                </c:pt>
                <c:pt idx="115">
                  <c:v>363</c:v>
                </c:pt>
                <c:pt idx="116">
                  <c:v>364</c:v>
                </c:pt>
                <c:pt idx="117">
                  <c:v>365</c:v>
                </c:pt>
                <c:pt idx="118">
                  <c:v>366</c:v>
                </c:pt>
                <c:pt idx="119">
                  <c:v>367</c:v>
                </c:pt>
                <c:pt idx="120">
                  <c:v>368</c:v>
                </c:pt>
                <c:pt idx="121">
                  <c:v>369</c:v>
                </c:pt>
                <c:pt idx="122">
                  <c:v>370</c:v>
                </c:pt>
                <c:pt idx="123">
                  <c:v>371</c:v>
                </c:pt>
                <c:pt idx="124">
                  <c:v>372</c:v>
                </c:pt>
                <c:pt idx="125">
                  <c:v>373</c:v>
                </c:pt>
                <c:pt idx="126">
                  <c:v>374</c:v>
                </c:pt>
                <c:pt idx="127">
                  <c:v>375</c:v>
                </c:pt>
                <c:pt idx="128">
                  <c:v>376</c:v>
                </c:pt>
                <c:pt idx="129">
                  <c:v>377</c:v>
                </c:pt>
                <c:pt idx="130">
                  <c:v>378</c:v>
                </c:pt>
                <c:pt idx="131">
                  <c:v>379</c:v>
                </c:pt>
                <c:pt idx="132">
                  <c:v>380</c:v>
                </c:pt>
                <c:pt idx="133">
                  <c:v>381</c:v>
                </c:pt>
                <c:pt idx="134">
                  <c:v>382</c:v>
                </c:pt>
                <c:pt idx="135">
                  <c:v>383</c:v>
                </c:pt>
                <c:pt idx="136">
                  <c:v>384</c:v>
                </c:pt>
                <c:pt idx="137">
                  <c:v>385</c:v>
                </c:pt>
                <c:pt idx="138">
                  <c:v>386</c:v>
                </c:pt>
                <c:pt idx="139">
                  <c:v>387</c:v>
                </c:pt>
                <c:pt idx="140">
                  <c:v>388</c:v>
                </c:pt>
                <c:pt idx="141">
                  <c:v>389</c:v>
                </c:pt>
                <c:pt idx="142">
                  <c:v>390</c:v>
                </c:pt>
                <c:pt idx="143">
                  <c:v>391</c:v>
                </c:pt>
                <c:pt idx="144">
                  <c:v>392</c:v>
                </c:pt>
                <c:pt idx="145">
                  <c:v>393</c:v>
                </c:pt>
                <c:pt idx="146">
                  <c:v>394</c:v>
                </c:pt>
                <c:pt idx="147">
                  <c:v>395</c:v>
                </c:pt>
                <c:pt idx="148">
                  <c:v>396</c:v>
                </c:pt>
                <c:pt idx="149">
                  <c:v>397</c:v>
                </c:pt>
                <c:pt idx="150">
                  <c:v>398</c:v>
                </c:pt>
                <c:pt idx="151">
                  <c:v>399</c:v>
                </c:pt>
                <c:pt idx="152">
                  <c:v>400</c:v>
                </c:pt>
                <c:pt idx="153">
                  <c:v>401</c:v>
                </c:pt>
                <c:pt idx="154">
                  <c:v>402</c:v>
                </c:pt>
                <c:pt idx="155">
                  <c:v>403</c:v>
                </c:pt>
                <c:pt idx="156">
                  <c:v>404</c:v>
                </c:pt>
                <c:pt idx="157">
                  <c:v>405</c:v>
                </c:pt>
                <c:pt idx="158">
                  <c:v>406</c:v>
                </c:pt>
                <c:pt idx="159">
                  <c:v>407</c:v>
                </c:pt>
                <c:pt idx="160">
                  <c:v>408</c:v>
                </c:pt>
                <c:pt idx="161">
                  <c:v>409</c:v>
                </c:pt>
                <c:pt idx="162">
                  <c:v>410</c:v>
                </c:pt>
                <c:pt idx="163">
                  <c:v>411</c:v>
                </c:pt>
                <c:pt idx="164">
                  <c:v>412</c:v>
                </c:pt>
                <c:pt idx="165">
                  <c:v>413</c:v>
                </c:pt>
                <c:pt idx="166">
                  <c:v>414</c:v>
                </c:pt>
                <c:pt idx="167">
                  <c:v>415</c:v>
                </c:pt>
                <c:pt idx="168">
                  <c:v>416</c:v>
                </c:pt>
                <c:pt idx="169">
                  <c:v>417</c:v>
                </c:pt>
                <c:pt idx="170">
                  <c:v>418</c:v>
                </c:pt>
                <c:pt idx="171">
                  <c:v>419</c:v>
                </c:pt>
                <c:pt idx="172">
                  <c:v>420</c:v>
                </c:pt>
                <c:pt idx="173">
                  <c:v>421</c:v>
                </c:pt>
                <c:pt idx="174">
                  <c:v>422</c:v>
                </c:pt>
                <c:pt idx="175">
                  <c:v>423</c:v>
                </c:pt>
                <c:pt idx="176">
                  <c:v>424</c:v>
                </c:pt>
                <c:pt idx="177">
                  <c:v>425</c:v>
                </c:pt>
                <c:pt idx="178">
                  <c:v>426</c:v>
                </c:pt>
                <c:pt idx="179">
                  <c:v>427</c:v>
                </c:pt>
                <c:pt idx="180">
                  <c:v>428</c:v>
                </c:pt>
                <c:pt idx="181">
                  <c:v>429</c:v>
                </c:pt>
                <c:pt idx="182">
                  <c:v>430</c:v>
                </c:pt>
                <c:pt idx="183">
                  <c:v>431</c:v>
                </c:pt>
                <c:pt idx="184">
                  <c:v>432</c:v>
                </c:pt>
                <c:pt idx="185">
                  <c:v>433</c:v>
                </c:pt>
                <c:pt idx="186">
                  <c:v>434</c:v>
                </c:pt>
                <c:pt idx="187">
                  <c:v>435</c:v>
                </c:pt>
                <c:pt idx="188">
                  <c:v>436</c:v>
                </c:pt>
                <c:pt idx="189">
                  <c:v>437</c:v>
                </c:pt>
                <c:pt idx="190">
                  <c:v>438</c:v>
                </c:pt>
                <c:pt idx="191">
                  <c:v>439</c:v>
                </c:pt>
                <c:pt idx="192">
                  <c:v>440</c:v>
                </c:pt>
                <c:pt idx="193">
                  <c:v>441</c:v>
                </c:pt>
                <c:pt idx="194">
                  <c:v>442</c:v>
                </c:pt>
                <c:pt idx="195">
                  <c:v>443</c:v>
                </c:pt>
                <c:pt idx="196">
                  <c:v>444</c:v>
                </c:pt>
                <c:pt idx="197">
                  <c:v>445</c:v>
                </c:pt>
                <c:pt idx="198">
                  <c:v>446</c:v>
                </c:pt>
                <c:pt idx="199">
                  <c:v>447</c:v>
                </c:pt>
                <c:pt idx="200">
                  <c:v>448</c:v>
                </c:pt>
                <c:pt idx="201">
                  <c:v>449</c:v>
                </c:pt>
                <c:pt idx="202">
                  <c:v>450</c:v>
                </c:pt>
                <c:pt idx="203">
                  <c:v>451</c:v>
                </c:pt>
                <c:pt idx="204">
                  <c:v>452</c:v>
                </c:pt>
                <c:pt idx="205">
                  <c:v>453</c:v>
                </c:pt>
                <c:pt idx="206">
                  <c:v>454</c:v>
                </c:pt>
                <c:pt idx="207">
                  <c:v>455</c:v>
                </c:pt>
                <c:pt idx="208">
                  <c:v>456</c:v>
                </c:pt>
                <c:pt idx="209">
                  <c:v>457</c:v>
                </c:pt>
                <c:pt idx="210">
                  <c:v>458</c:v>
                </c:pt>
                <c:pt idx="211">
                  <c:v>459</c:v>
                </c:pt>
                <c:pt idx="212">
                  <c:v>460</c:v>
                </c:pt>
                <c:pt idx="213">
                  <c:v>461</c:v>
                </c:pt>
                <c:pt idx="214">
                  <c:v>462</c:v>
                </c:pt>
                <c:pt idx="215">
                  <c:v>463</c:v>
                </c:pt>
                <c:pt idx="216">
                  <c:v>464</c:v>
                </c:pt>
                <c:pt idx="217">
                  <c:v>465</c:v>
                </c:pt>
                <c:pt idx="218">
                  <c:v>466</c:v>
                </c:pt>
                <c:pt idx="219">
                  <c:v>467</c:v>
                </c:pt>
                <c:pt idx="220">
                  <c:v>468</c:v>
                </c:pt>
                <c:pt idx="221">
                  <c:v>469</c:v>
                </c:pt>
                <c:pt idx="222">
                  <c:v>470</c:v>
                </c:pt>
                <c:pt idx="223">
                  <c:v>471</c:v>
                </c:pt>
                <c:pt idx="224">
                  <c:v>472</c:v>
                </c:pt>
                <c:pt idx="225">
                  <c:v>473</c:v>
                </c:pt>
                <c:pt idx="226">
                  <c:v>474</c:v>
                </c:pt>
                <c:pt idx="227">
                  <c:v>475</c:v>
                </c:pt>
                <c:pt idx="228">
                  <c:v>476</c:v>
                </c:pt>
                <c:pt idx="229">
                  <c:v>477</c:v>
                </c:pt>
                <c:pt idx="230">
                  <c:v>478</c:v>
                </c:pt>
                <c:pt idx="231">
                  <c:v>479</c:v>
                </c:pt>
                <c:pt idx="232">
                  <c:v>480</c:v>
                </c:pt>
                <c:pt idx="233">
                  <c:v>481</c:v>
                </c:pt>
                <c:pt idx="234">
                  <c:v>482</c:v>
                </c:pt>
                <c:pt idx="235">
                  <c:v>483</c:v>
                </c:pt>
                <c:pt idx="236">
                  <c:v>484</c:v>
                </c:pt>
                <c:pt idx="237">
                  <c:v>485</c:v>
                </c:pt>
                <c:pt idx="238">
                  <c:v>486</c:v>
                </c:pt>
                <c:pt idx="239">
                  <c:v>487</c:v>
                </c:pt>
                <c:pt idx="240">
                  <c:v>488</c:v>
                </c:pt>
                <c:pt idx="241">
                  <c:v>489</c:v>
                </c:pt>
                <c:pt idx="242">
                  <c:v>490</c:v>
                </c:pt>
                <c:pt idx="243">
                  <c:v>491</c:v>
                </c:pt>
                <c:pt idx="244">
                  <c:v>492</c:v>
                </c:pt>
                <c:pt idx="245">
                  <c:v>493</c:v>
                </c:pt>
                <c:pt idx="246">
                  <c:v>494</c:v>
                </c:pt>
                <c:pt idx="247">
                  <c:v>495</c:v>
                </c:pt>
                <c:pt idx="248">
                  <c:v>496</c:v>
                </c:pt>
                <c:pt idx="249">
                  <c:v>497</c:v>
                </c:pt>
                <c:pt idx="250">
                  <c:v>498</c:v>
                </c:pt>
                <c:pt idx="251">
                  <c:v>499</c:v>
                </c:pt>
                <c:pt idx="252">
                  <c:v>500</c:v>
                </c:pt>
                <c:pt idx="253">
                  <c:v>501</c:v>
                </c:pt>
              </c:numCache>
            </c:numRef>
          </c:cat>
          <c:val>
            <c:numRef>
              <c:f>Demark!$N$250:$N$503</c:f>
              <c:numCache>
                <c:formatCode>_("$"* #,##0.0000_);_("$"* \(#,##0.0000\);_("$"* "-"??_);_(@_)</c:formatCode>
                <c:ptCount val="254"/>
                <c:pt idx="0">
                  <c:v>249.54000000000005</c:v>
                </c:pt>
                <c:pt idx="1">
                  <c:v>249.61500000000001</c:v>
                </c:pt>
                <c:pt idx="2">
                  <c:v>249.48500000000001</c:v>
                </c:pt>
                <c:pt idx="3">
                  <c:v>248.96000000000004</c:v>
                </c:pt>
                <c:pt idx="4">
                  <c:v>251.48500000000007</c:v>
                </c:pt>
                <c:pt idx="5">
                  <c:v>251.54500000000002</c:v>
                </c:pt>
                <c:pt idx="6">
                  <c:v>251.05</c:v>
                </c:pt>
                <c:pt idx="7">
                  <c:v>251.2</c:v>
                </c:pt>
                <c:pt idx="8">
                  <c:v>252.50500000000005</c:v>
                </c:pt>
                <c:pt idx="9">
                  <c:v>253.86500000000007</c:v>
                </c:pt>
                <c:pt idx="10">
                  <c:v>253.82999999999998</c:v>
                </c:pt>
                <c:pt idx="11">
                  <c:v>253.89000000000004</c:v>
                </c:pt>
                <c:pt idx="12">
                  <c:v>254.15500000000003</c:v>
                </c:pt>
                <c:pt idx="13">
                  <c:v>254.76000000000005</c:v>
                </c:pt>
                <c:pt idx="14">
                  <c:v>256.79000000000008</c:v>
                </c:pt>
                <c:pt idx="15">
                  <c:v>256.72999999999996</c:v>
                </c:pt>
                <c:pt idx="16">
                  <c:v>256.54499999999996</c:v>
                </c:pt>
                <c:pt idx="17">
                  <c:v>256.745</c:v>
                </c:pt>
                <c:pt idx="18">
                  <c:v>256.72500000000002</c:v>
                </c:pt>
                <c:pt idx="19">
                  <c:v>256.47000000000003</c:v>
                </c:pt>
                <c:pt idx="20">
                  <c:v>256.26499999999999</c:v>
                </c:pt>
                <c:pt idx="21">
                  <c:v>256.81</c:v>
                </c:pt>
                <c:pt idx="22">
                  <c:v>256.71500000000003</c:v>
                </c:pt>
                <c:pt idx="23">
                  <c:v>256.03999999999996</c:v>
                </c:pt>
                <c:pt idx="24">
                  <c:v>258.81000000000006</c:v>
                </c:pt>
                <c:pt idx="25">
                  <c:v>260.11500000000001</c:v>
                </c:pt>
                <c:pt idx="26">
                  <c:v>265.99499999999995</c:v>
                </c:pt>
                <c:pt idx="27">
                  <c:v>267.56500000000005</c:v>
                </c:pt>
                <c:pt idx="28">
                  <c:v>267.84999999999997</c:v>
                </c:pt>
                <c:pt idx="29">
                  <c:v>267.8</c:v>
                </c:pt>
                <c:pt idx="30">
                  <c:v>268.64500000000004</c:v>
                </c:pt>
                <c:pt idx="31">
                  <c:v>270.95499999999998</c:v>
                </c:pt>
                <c:pt idx="32">
                  <c:v>270.08999999999997</c:v>
                </c:pt>
                <c:pt idx="33">
                  <c:v>269.065</c:v>
                </c:pt>
                <c:pt idx="34">
                  <c:v>269.91000000000003</c:v>
                </c:pt>
                <c:pt idx="35">
                  <c:v>270.02500000000003</c:v>
                </c:pt>
                <c:pt idx="36">
                  <c:v>265.27000000000004</c:v>
                </c:pt>
                <c:pt idx="37">
                  <c:v>242.67000000000002</c:v>
                </c:pt>
                <c:pt idx="38">
                  <c:v>240.73499999999996</c:v>
                </c:pt>
                <c:pt idx="39">
                  <c:v>240.03000000000003</c:v>
                </c:pt>
                <c:pt idx="40">
                  <c:v>234.125</c:v>
                </c:pt>
                <c:pt idx="41">
                  <c:v>231.58499999999998</c:v>
                </c:pt>
                <c:pt idx="42">
                  <c:v>234.25</c:v>
                </c:pt>
                <c:pt idx="43">
                  <c:v>235.26</c:v>
                </c:pt>
                <c:pt idx="44">
                  <c:v>251.62</c:v>
                </c:pt>
                <c:pt idx="45">
                  <c:v>253.27499999999998</c:v>
                </c:pt>
                <c:pt idx="46">
                  <c:v>242.27000000000004</c:v>
                </c:pt>
                <c:pt idx="47">
                  <c:v>252.49000000000007</c:v>
                </c:pt>
                <c:pt idx="48">
                  <c:v>241.05</c:v>
                </c:pt>
                <c:pt idx="49">
                  <c:v>241.21999999999997</c:v>
                </c:pt>
                <c:pt idx="50">
                  <c:v>243.29500000000002</c:v>
                </c:pt>
                <c:pt idx="51">
                  <c:v>251.96499999999992</c:v>
                </c:pt>
                <c:pt idx="52">
                  <c:v>251.43999999999994</c:v>
                </c:pt>
                <c:pt idx="53">
                  <c:v>251.05000000000007</c:v>
                </c:pt>
                <c:pt idx="54">
                  <c:v>250.78999999999996</c:v>
                </c:pt>
                <c:pt idx="55">
                  <c:v>250.31500000000005</c:v>
                </c:pt>
                <c:pt idx="56">
                  <c:v>258.60000000000002</c:v>
                </c:pt>
                <c:pt idx="57">
                  <c:v>258.93499999999995</c:v>
                </c:pt>
                <c:pt idx="58">
                  <c:v>258.88499999999999</c:v>
                </c:pt>
                <c:pt idx="59">
                  <c:v>259.52</c:v>
                </c:pt>
                <c:pt idx="60">
                  <c:v>261.81999999999994</c:v>
                </c:pt>
                <c:pt idx="61">
                  <c:v>261.65000000000003</c:v>
                </c:pt>
                <c:pt idx="62">
                  <c:v>260.78500000000003</c:v>
                </c:pt>
                <c:pt idx="63">
                  <c:v>260.10000000000008</c:v>
                </c:pt>
                <c:pt idx="64">
                  <c:v>259.9550000000001</c:v>
                </c:pt>
                <c:pt idx="65">
                  <c:v>261.44499999999999</c:v>
                </c:pt>
                <c:pt idx="66">
                  <c:v>260.65500000000003</c:v>
                </c:pt>
                <c:pt idx="67">
                  <c:v>260.87499999999994</c:v>
                </c:pt>
                <c:pt idx="68">
                  <c:v>260.62499999999994</c:v>
                </c:pt>
                <c:pt idx="69">
                  <c:v>254.81</c:v>
                </c:pt>
                <c:pt idx="70">
                  <c:v>239.05</c:v>
                </c:pt>
                <c:pt idx="71">
                  <c:v>252.84000000000009</c:v>
                </c:pt>
                <c:pt idx="72">
                  <c:v>241.435</c:v>
                </c:pt>
                <c:pt idx="73">
                  <c:v>241.73999999999995</c:v>
                </c:pt>
                <c:pt idx="74">
                  <c:v>243.40000000000003</c:v>
                </c:pt>
                <c:pt idx="75">
                  <c:v>238.07499999999999</c:v>
                </c:pt>
                <c:pt idx="76">
                  <c:v>240.21499999999997</c:v>
                </c:pt>
                <c:pt idx="77">
                  <c:v>241.565</c:v>
                </c:pt>
                <c:pt idx="78">
                  <c:v>244.7</c:v>
                </c:pt>
                <c:pt idx="79">
                  <c:v>242.85000000000002</c:v>
                </c:pt>
                <c:pt idx="80">
                  <c:v>243.47000000000003</c:v>
                </c:pt>
                <c:pt idx="81">
                  <c:v>251.32999999999998</c:v>
                </c:pt>
                <c:pt idx="82">
                  <c:v>244.86499999999995</c:v>
                </c:pt>
                <c:pt idx="83">
                  <c:v>245.745</c:v>
                </c:pt>
                <c:pt idx="84">
                  <c:v>245.10500000000002</c:v>
                </c:pt>
                <c:pt idx="85">
                  <c:v>253.315</c:v>
                </c:pt>
                <c:pt idx="86">
                  <c:v>254.7</c:v>
                </c:pt>
                <c:pt idx="87">
                  <c:v>255.46999999999997</c:v>
                </c:pt>
                <c:pt idx="88">
                  <c:v>254.74500000000006</c:v>
                </c:pt>
                <c:pt idx="89">
                  <c:v>249.08499999999998</c:v>
                </c:pt>
                <c:pt idx="90">
                  <c:v>256.03500000000003</c:v>
                </c:pt>
                <c:pt idx="91">
                  <c:v>248.63000000000005</c:v>
                </c:pt>
                <c:pt idx="92">
                  <c:v>248.53500000000003</c:v>
                </c:pt>
                <c:pt idx="93">
                  <c:v>249.82999999999998</c:v>
                </c:pt>
                <c:pt idx="94">
                  <c:v>249.95</c:v>
                </c:pt>
                <c:pt idx="95">
                  <c:v>248.95999999999998</c:v>
                </c:pt>
                <c:pt idx="96">
                  <c:v>249.185</c:v>
                </c:pt>
                <c:pt idx="97">
                  <c:v>249.01</c:v>
                </c:pt>
                <c:pt idx="98">
                  <c:v>247.38500000000005</c:v>
                </c:pt>
                <c:pt idx="99">
                  <c:v>249.55500000000001</c:v>
                </c:pt>
                <c:pt idx="100">
                  <c:v>249.97000000000003</c:v>
                </c:pt>
                <c:pt idx="101">
                  <c:v>249.97000000000003</c:v>
                </c:pt>
                <c:pt idx="102">
                  <c:v>250.32500000000005</c:v>
                </c:pt>
                <c:pt idx="103">
                  <c:v>250.32000000000005</c:v>
                </c:pt>
                <c:pt idx="104">
                  <c:v>257.16999999999996</c:v>
                </c:pt>
                <c:pt idx="105">
                  <c:v>257.23500000000001</c:v>
                </c:pt>
                <c:pt idx="106">
                  <c:v>249.05999999999995</c:v>
                </c:pt>
                <c:pt idx="107">
                  <c:v>249.61</c:v>
                </c:pt>
                <c:pt idx="108">
                  <c:v>251.52999999999997</c:v>
                </c:pt>
                <c:pt idx="109">
                  <c:v>255.06999999999994</c:v>
                </c:pt>
                <c:pt idx="110">
                  <c:v>256.05499999999995</c:v>
                </c:pt>
                <c:pt idx="111">
                  <c:v>257.47499999999997</c:v>
                </c:pt>
                <c:pt idx="112">
                  <c:v>260.67500000000001</c:v>
                </c:pt>
                <c:pt idx="113">
                  <c:v>260.40500000000003</c:v>
                </c:pt>
                <c:pt idx="114">
                  <c:v>260.09000000000009</c:v>
                </c:pt>
                <c:pt idx="115">
                  <c:v>256.38999999999993</c:v>
                </c:pt>
                <c:pt idx="116">
                  <c:v>258.12500000000006</c:v>
                </c:pt>
                <c:pt idx="117">
                  <c:v>257.315</c:v>
                </c:pt>
                <c:pt idx="118">
                  <c:v>258.60499999999996</c:v>
                </c:pt>
                <c:pt idx="119">
                  <c:v>258.77999999999997</c:v>
                </c:pt>
                <c:pt idx="120">
                  <c:v>258.71499999999997</c:v>
                </c:pt>
                <c:pt idx="121">
                  <c:v>263.58000000000004</c:v>
                </c:pt>
                <c:pt idx="122">
                  <c:v>263.565</c:v>
                </c:pt>
                <c:pt idx="123">
                  <c:v>263.95999999999998</c:v>
                </c:pt>
                <c:pt idx="124">
                  <c:v>264.14</c:v>
                </c:pt>
                <c:pt idx="125">
                  <c:v>265.52</c:v>
                </c:pt>
                <c:pt idx="126">
                  <c:v>265.08999999999992</c:v>
                </c:pt>
                <c:pt idx="127">
                  <c:v>266.43499999999995</c:v>
                </c:pt>
                <c:pt idx="128">
                  <c:v>267.15499999999997</c:v>
                </c:pt>
                <c:pt idx="129">
                  <c:v>266.88</c:v>
                </c:pt>
                <c:pt idx="130">
                  <c:v>266.64499999999998</c:v>
                </c:pt>
                <c:pt idx="131">
                  <c:v>266.875</c:v>
                </c:pt>
                <c:pt idx="132">
                  <c:v>263.755</c:v>
                </c:pt>
                <c:pt idx="133">
                  <c:v>263.995</c:v>
                </c:pt>
                <c:pt idx="134">
                  <c:v>257.87</c:v>
                </c:pt>
                <c:pt idx="135">
                  <c:v>258.15999999999997</c:v>
                </c:pt>
                <c:pt idx="136">
                  <c:v>257.14</c:v>
                </c:pt>
                <c:pt idx="137">
                  <c:v>257.57499999999999</c:v>
                </c:pt>
                <c:pt idx="138">
                  <c:v>258.15000000000009</c:v>
                </c:pt>
                <c:pt idx="139">
                  <c:v>258.43000000000006</c:v>
                </c:pt>
                <c:pt idx="140">
                  <c:v>257.96500000000003</c:v>
                </c:pt>
                <c:pt idx="141">
                  <c:v>259.39500000000004</c:v>
                </c:pt>
                <c:pt idx="142">
                  <c:v>260.58499999999998</c:v>
                </c:pt>
                <c:pt idx="143">
                  <c:v>260.76</c:v>
                </c:pt>
                <c:pt idx="144">
                  <c:v>260.73500000000001</c:v>
                </c:pt>
                <c:pt idx="145">
                  <c:v>259.745</c:v>
                </c:pt>
                <c:pt idx="146">
                  <c:v>260.76000000000005</c:v>
                </c:pt>
                <c:pt idx="147">
                  <c:v>261.35500000000002</c:v>
                </c:pt>
                <c:pt idx="148">
                  <c:v>261.23500000000001</c:v>
                </c:pt>
                <c:pt idx="149">
                  <c:v>262.46000000000004</c:v>
                </c:pt>
                <c:pt idx="150">
                  <c:v>268.09500000000003</c:v>
                </c:pt>
                <c:pt idx="151">
                  <c:v>264.31499999999994</c:v>
                </c:pt>
                <c:pt idx="152">
                  <c:v>267.84000000000003</c:v>
                </c:pt>
                <c:pt idx="153">
                  <c:v>268.11</c:v>
                </c:pt>
                <c:pt idx="154">
                  <c:v>268.12499999999994</c:v>
                </c:pt>
                <c:pt idx="155">
                  <c:v>269.46499999999992</c:v>
                </c:pt>
                <c:pt idx="156">
                  <c:v>269.92499999999995</c:v>
                </c:pt>
                <c:pt idx="157">
                  <c:v>268.995</c:v>
                </c:pt>
                <c:pt idx="158">
                  <c:v>268.27999999999997</c:v>
                </c:pt>
                <c:pt idx="159">
                  <c:v>269.57999999999993</c:v>
                </c:pt>
                <c:pt idx="160">
                  <c:v>269.35500000000002</c:v>
                </c:pt>
                <c:pt idx="161">
                  <c:v>270.09500000000003</c:v>
                </c:pt>
                <c:pt idx="162">
                  <c:v>270.68499999999995</c:v>
                </c:pt>
                <c:pt idx="163">
                  <c:v>270.97999999999996</c:v>
                </c:pt>
                <c:pt idx="164">
                  <c:v>270.94</c:v>
                </c:pt>
                <c:pt idx="165">
                  <c:v>270.87999999999994</c:v>
                </c:pt>
                <c:pt idx="166">
                  <c:v>270.69499999999988</c:v>
                </c:pt>
                <c:pt idx="167">
                  <c:v>269.76499999999993</c:v>
                </c:pt>
                <c:pt idx="168">
                  <c:v>269.24999999999994</c:v>
                </c:pt>
                <c:pt idx="169">
                  <c:v>270.12499999999994</c:v>
                </c:pt>
                <c:pt idx="170">
                  <c:v>269.09499999999997</c:v>
                </c:pt>
                <c:pt idx="171">
                  <c:v>271.18</c:v>
                </c:pt>
                <c:pt idx="172">
                  <c:v>271.67</c:v>
                </c:pt>
                <c:pt idx="173">
                  <c:v>271.96499999999997</c:v>
                </c:pt>
                <c:pt idx="174">
                  <c:v>271.66000000000003</c:v>
                </c:pt>
                <c:pt idx="175">
                  <c:v>271.57499999999999</c:v>
                </c:pt>
                <c:pt idx="176">
                  <c:v>271.38999999999993</c:v>
                </c:pt>
                <c:pt idx="177">
                  <c:v>275.7</c:v>
                </c:pt>
                <c:pt idx="178">
                  <c:v>276.8</c:v>
                </c:pt>
                <c:pt idx="179">
                  <c:v>271.89000000000004</c:v>
                </c:pt>
                <c:pt idx="180">
                  <c:v>279.17500000000007</c:v>
                </c:pt>
                <c:pt idx="181">
                  <c:v>274.54499999999996</c:v>
                </c:pt>
                <c:pt idx="182">
                  <c:v>279.43500000000006</c:v>
                </c:pt>
                <c:pt idx="183">
                  <c:v>276.30499999999995</c:v>
                </c:pt>
                <c:pt idx="184">
                  <c:v>275.92500000000007</c:v>
                </c:pt>
                <c:pt idx="185">
                  <c:v>275.505</c:v>
                </c:pt>
                <c:pt idx="186">
                  <c:v>276.15999999999997</c:v>
                </c:pt>
                <c:pt idx="187">
                  <c:v>276.72500000000002</c:v>
                </c:pt>
                <c:pt idx="188">
                  <c:v>277.18500000000006</c:v>
                </c:pt>
                <c:pt idx="189">
                  <c:v>277.22000000000003</c:v>
                </c:pt>
                <c:pt idx="190">
                  <c:v>278.23500000000001</c:v>
                </c:pt>
                <c:pt idx="191">
                  <c:v>278.3</c:v>
                </c:pt>
                <c:pt idx="192">
                  <c:v>277.55</c:v>
                </c:pt>
                <c:pt idx="193">
                  <c:v>278.16499999999996</c:v>
                </c:pt>
                <c:pt idx="194">
                  <c:v>278.25999999999993</c:v>
                </c:pt>
                <c:pt idx="195">
                  <c:v>281.82500000000005</c:v>
                </c:pt>
                <c:pt idx="196">
                  <c:v>281.82499999999993</c:v>
                </c:pt>
                <c:pt idx="197">
                  <c:v>281.35000000000002</c:v>
                </c:pt>
                <c:pt idx="198">
                  <c:v>281.82500000000005</c:v>
                </c:pt>
                <c:pt idx="199">
                  <c:v>281.78999999999996</c:v>
                </c:pt>
                <c:pt idx="200">
                  <c:v>282.18500000000006</c:v>
                </c:pt>
                <c:pt idx="201">
                  <c:v>282.20000000000005</c:v>
                </c:pt>
                <c:pt idx="202">
                  <c:v>282.94999999999993</c:v>
                </c:pt>
                <c:pt idx="203">
                  <c:v>283.42999999999995</c:v>
                </c:pt>
                <c:pt idx="204">
                  <c:v>283.51</c:v>
                </c:pt>
                <c:pt idx="205">
                  <c:v>281.54500000000007</c:v>
                </c:pt>
                <c:pt idx="206">
                  <c:v>280.05</c:v>
                </c:pt>
                <c:pt idx="207">
                  <c:v>279.7</c:v>
                </c:pt>
                <c:pt idx="208">
                  <c:v>279.49500000000006</c:v>
                </c:pt>
                <c:pt idx="209">
                  <c:v>271.33499999999998</c:v>
                </c:pt>
                <c:pt idx="210">
                  <c:v>264.68</c:v>
                </c:pt>
                <c:pt idx="211">
                  <c:v>266.52500000000003</c:v>
                </c:pt>
                <c:pt idx="212">
                  <c:v>265.77000000000004</c:v>
                </c:pt>
                <c:pt idx="213">
                  <c:v>268.69499999999999</c:v>
                </c:pt>
                <c:pt idx="214">
                  <c:v>268.72000000000008</c:v>
                </c:pt>
                <c:pt idx="215">
                  <c:v>266.745</c:v>
                </c:pt>
                <c:pt idx="216">
                  <c:v>266.66999999999996</c:v>
                </c:pt>
                <c:pt idx="217">
                  <c:v>266.06499999999994</c:v>
                </c:pt>
                <c:pt idx="218">
                  <c:v>255.60499999999996</c:v>
                </c:pt>
                <c:pt idx="219">
                  <c:v>250.5499999999999</c:v>
                </c:pt>
                <c:pt idx="220">
                  <c:v>252.86999999999995</c:v>
                </c:pt>
                <c:pt idx="221">
                  <c:v>248.20499999999998</c:v>
                </c:pt>
                <c:pt idx="222">
                  <c:v>245.10499999999996</c:v>
                </c:pt>
                <c:pt idx="223">
                  <c:v>247.01500000000004</c:v>
                </c:pt>
                <c:pt idx="224">
                  <c:v>258.79999999999995</c:v>
                </c:pt>
                <c:pt idx="225">
                  <c:v>260.20499999999993</c:v>
                </c:pt>
                <c:pt idx="226">
                  <c:v>250.87</c:v>
                </c:pt>
                <c:pt idx="227">
                  <c:v>260.14499999999992</c:v>
                </c:pt>
                <c:pt idx="228">
                  <c:v>260.99</c:v>
                </c:pt>
                <c:pt idx="229">
                  <c:v>263.86500000000001</c:v>
                </c:pt>
                <c:pt idx="230">
                  <c:v>263.61500000000001</c:v>
                </c:pt>
                <c:pt idx="231">
                  <c:v>262.27999999999997</c:v>
                </c:pt>
                <c:pt idx="232">
                  <c:v>261.34000000000003</c:v>
                </c:pt>
                <c:pt idx="233">
                  <c:v>258.57000000000005</c:v>
                </c:pt>
                <c:pt idx="234">
                  <c:v>256.55499999999995</c:v>
                </c:pt>
                <c:pt idx="235">
                  <c:v>256.52999999999997</c:v>
                </c:pt>
                <c:pt idx="236">
                  <c:v>256.875</c:v>
                </c:pt>
                <c:pt idx="237">
                  <c:v>261.54999999999995</c:v>
                </c:pt>
                <c:pt idx="238">
                  <c:v>248.41999999999996</c:v>
                </c:pt>
                <c:pt idx="239">
                  <c:v>257.66999999999996</c:v>
                </c:pt>
                <c:pt idx="240">
                  <c:v>248.87999999999994</c:v>
                </c:pt>
                <c:pt idx="241">
                  <c:v>258.84000000000003</c:v>
                </c:pt>
                <c:pt idx="242">
                  <c:v>259.28000000000009</c:v>
                </c:pt>
                <c:pt idx="243">
                  <c:v>262.29500000000002</c:v>
                </c:pt>
                <c:pt idx="244">
                  <c:v>262.005</c:v>
                </c:pt>
                <c:pt idx="245">
                  <c:v>262.82</c:v>
                </c:pt>
                <c:pt idx="246">
                  <c:v>264.59999999999997</c:v>
                </c:pt>
                <c:pt idx="247">
                  <c:v>260.185</c:v>
                </c:pt>
                <c:pt idx="248">
                  <c:v>259.68</c:v>
                </c:pt>
                <c:pt idx="249">
                  <c:v>256.62000000000006</c:v>
                </c:pt>
                <c:pt idx="250">
                  <c:v>255.00000000000006</c:v>
                </c:pt>
                <c:pt idx="251">
                  <c:v>255.03000000000003</c:v>
                </c:pt>
                <c:pt idx="252">
                  <c:v>255.67500000000001</c:v>
                </c:pt>
                <c:pt idx="253">
                  <c:v>255.63500000000005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D1-48BF-9CD5-4C9007A7C184}"/>
            </c:ext>
          </c:extLst>
        </c:ser>
        <c:ser>
          <c:idx val="1"/>
          <c:order val="2"/>
          <c:tx>
            <c:strRef>
              <c:f>Demark!$M$1</c:f>
              <c:strCache>
                <c:ptCount val="1"/>
                <c:pt idx="0">
                  <c:v> PP 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Demark!$A$250:$A$503</c:f>
              <c:numCache>
                <c:formatCode>General</c:formatCode>
                <c:ptCount val="254"/>
                <c:pt idx="0">
                  <c:v>248</c:v>
                </c:pt>
                <c:pt idx="1">
                  <c:v>249</c:v>
                </c:pt>
                <c:pt idx="2">
                  <c:v>250</c:v>
                </c:pt>
                <c:pt idx="3">
                  <c:v>251</c:v>
                </c:pt>
                <c:pt idx="4">
                  <c:v>252</c:v>
                </c:pt>
                <c:pt idx="5">
                  <c:v>253</c:v>
                </c:pt>
                <c:pt idx="6">
                  <c:v>254</c:v>
                </c:pt>
                <c:pt idx="7">
                  <c:v>255</c:v>
                </c:pt>
                <c:pt idx="8">
                  <c:v>256</c:v>
                </c:pt>
                <c:pt idx="9">
                  <c:v>257</c:v>
                </c:pt>
                <c:pt idx="10">
                  <c:v>258</c:v>
                </c:pt>
                <c:pt idx="11">
                  <c:v>259</c:v>
                </c:pt>
                <c:pt idx="12">
                  <c:v>260</c:v>
                </c:pt>
                <c:pt idx="13">
                  <c:v>261</c:v>
                </c:pt>
                <c:pt idx="14">
                  <c:v>262</c:v>
                </c:pt>
                <c:pt idx="15">
                  <c:v>263</c:v>
                </c:pt>
                <c:pt idx="16">
                  <c:v>264</c:v>
                </c:pt>
                <c:pt idx="17">
                  <c:v>265</c:v>
                </c:pt>
                <c:pt idx="18">
                  <c:v>266</c:v>
                </c:pt>
                <c:pt idx="19">
                  <c:v>267</c:v>
                </c:pt>
                <c:pt idx="20">
                  <c:v>268</c:v>
                </c:pt>
                <c:pt idx="21">
                  <c:v>269</c:v>
                </c:pt>
                <c:pt idx="22">
                  <c:v>270</c:v>
                </c:pt>
                <c:pt idx="23">
                  <c:v>271</c:v>
                </c:pt>
                <c:pt idx="24">
                  <c:v>272</c:v>
                </c:pt>
                <c:pt idx="25">
                  <c:v>273</c:v>
                </c:pt>
                <c:pt idx="26">
                  <c:v>274</c:v>
                </c:pt>
                <c:pt idx="27">
                  <c:v>275</c:v>
                </c:pt>
                <c:pt idx="28">
                  <c:v>276</c:v>
                </c:pt>
                <c:pt idx="29">
                  <c:v>277</c:v>
                </c:pt>
                <c:pt idx="30">
                  <c:v>278</c:v>
                </c:pt>
                <c:pt idx="31">
                  <c:v>279</c:v>
                </c:pt>
                <c:pt idx="32">
                  <c:v>280</c:v>
                </c:pt>
                <c:pt idx="33">
                  <c:v>281</c:v>
                </c:pt>
                <c:pt idx="34">
                  <c:v>282</c:v>
                </c:pt>
                <c:pt idx="35">
                  <c:v>283</c:v>
                </c:pt>
                <c:pt idx="36">
                  <c:v>284</c:v>
                </c:pt>
                <c:pt idx="37">
                  <c:v>285</c:v>
                </c:pt>
                <c:pt idx="38">
                  <c:v>286</c:v>
                </c:pt>
                <c:pt idx="39">
                  <c:v>287</c:v>
                </c:pt>
                <c:pt idx="40">
                  <c:v>288</c:v>
                </c:pt>
                <c:pt idx="41">
                  <c:v>289</c:v>
                </c:pt>
                <c:pt idx="42">
                  <c:v>290</c:v>
                </c:pt>
                <c:pt idx="43">
                  <c:v>291</c:v>
                </c:pt>
                <c:pt idx="44">
                  <c:v>292</c:v>
                </c:pt>
                <c:pt idx="45">
                  <c:v>293</c:v>
                </c:pt>
                <c:pt idx="46">
                  <c:v>294</c:v>
                </c:pt>
                <c:pt idx="47">
                  <c:v>295</c:v>
                </c:pt>
                <c:pt idx="48">
                  <c:v>296</c:v>
                </c:pt>
                <c:pt idx="49">
                  <c:v>297</c:v>
                </c:pt>
                <c:pt idx="50">
                  <c:v>298</c:v>
                </c:pt>
                <c:pt idx="51">
                  <c:v>299</c:v>
                </c:pt>
                <c:pt idx="52">
                  <c:v>300</c:v>
                </c:pt>
                <c:pt idx="53">
                  <c:v>301</c:v>
                </c:pt>
                <c:pt idx="54">
                  <c:v>302</c:v>
                </c:pt>
                <c:pt idx="55">
                  <c:v>303</c:v>
                </c:pt>
                <c:pt idx="56">
                  <c:v>304</c:v>
                </c:pt>
                <c:pt idx="57">
                  <c:v>305</c:v>
                </c:pt>
                <c:pt idx="58">
                  <c:v>306</c:v>
                </c:pt>
                <c:pt idx="59">
                  <c:v>307</c:v>
                </c:pt>
                <c:pt idx="60">
                  <c:v>308</c:v>
                </c:pt>
                <c:pt idx="61">
                  <c:v>309</c:v>
                </c:pt>
                <c:pt idx="62">
                  <c:v>310</c:v>
                </c:pt>
                <c:pt idx="63">
                  <c:v>311</c:v>
                </c:pt>
                <c:pt idx="64">
                  <c:v>312</c:v>
                </c:pt>
                <c:pt idx="65">
                  <c:v>313</c:v>
                </c:pt>
                <c:pt idx="66">
                  <c:v>314</c:v>
                </c:pt>
                <c:pt idx="67">
                  <c:v>315</c:v>
                </c:pt>
                <c:pt idx="68">
                  <c:v>316</c:v>
                </c:pt>
                <c:pt idx="69">
                  <c:v>317</c:v>
                </c:pt>
                <c:pt idx="70">
                  <c:v>318</c:v>
                </c:pt>
                <c:pt idx="71">
                  <c:v>319</c:v>
                </c:pt>
                <c:pt idx="72">
                  <c:v>320</c:v>
                </c:pt>
                <c:pt idx="73">
                  <c:v>321</c:v>
                </c:pt>
                <c:pt idx="74">
                  <c:v>322</c:v>
                </c:pt>
                <c:pt idx="75">
                  <c:v>323</c:v>
                </c:pt>
                <c:pt idx="76">
                  <c:v>324</c:v>
                </c:pt>
                <c:pt idx="77">
                  <c:v>325</c:v>
                </c:pt>
                <c:pt idx="78">
                  <c:v>326</c:v>
                </c:pt>
                <c:pt idx="79">
                  <c:v>327</c:v>
                </c:pt>
                <c:pt idx="80">
                  <c:v>328</c:v>
                </c:pt>
                <c:pt idx="81">
                  <c:v>329</c:v>
                </c:pt>
                <c:pt idx="82">
                  <c:v>330</c:v>
                </c:pt>
                <c:pt idx="83">
                  <c:v>331</c:v>
                </c:pt>
                <c:pt idx="84">
                  <c:v>332</c:v>
                </c:pt>
                <c:pt idx="85">
                  <c:v>333</c:v>
                </c:pt>
                <c:pt idx="86">
                  <c:v>334</c:v>
                </c:pt>
                <c:pt idx="87">
                  <c:v>335</c:v>
                </c:pt>
                <c:pt idx="88">
                  <c:v>336</c:v>
                </c:pt>
                <c:pt idx="89">
                  <c:v>337</c:v>
                </c:pt>
                <c:pt idx="90">
                  <c:v>338</c:v>
                </c:pt>
                <c:pt idx="91">
                  <c:v>339</c:v>
                </c:pt>
                <c:pt idx="92">
                  <c:v>340</c:v>
                </c:pt>
                <c:pt idx="93">
                  <c:v>341</c:v>
                </c:pt>
                <c:pt idx="94">
                  <c:v>342</c:v>
                </c:pt>
                <c:pt idx="95">
                  <c:v>343</c:v>
                </c:pt>
                <c:pt idx="96">
                  <c:v>344</c:v>
                </c:pt>
                <c:pt idx="97">
                  <c:v>345</c:v>
                </c:pt>
                <c:pt idx="98">
                  <c:v>346</c:v>
                </c:pt>
                <c:pt idx="99">
                  <c:v>347</c:v>
                </c:pt>
                <c:pt idx="100">
                  <c:v>348</c:v>
                </c:pt>
                <c:pt idx="101">
                  <c:v>349</c:v>
                </c:pt>
                <c:pt idx="102">
                  <c:v>350</c:v>
                </c:pt>
                <c:pt idx="103">
                  <c:v>351</c:v>
                </c:pt>
                <c:pt idx="104">
                  <c:v>352</c:v>
                </c:pt>
                <c:pt idx="105">
                  <c:v>353</c:v>
                </c:pt>
                <c:pt idx="106">
                  <c:v>354</c:v>
                </c:pt>
                <c:pt idx="107">
                  <c:v>355</c:v>
                </c:pt>
                <c:pt idx="108">
                  <c:v>356</c:v>
                </c:pt>
                <c:pt idx="109">
                  <c:v>357</c:v>
                </c:pt>
                <c:pt idx="110">
                  <c:v>358</c:v>
                </c:pt>
                <c:pt idx="111">
                  <c:v>359</c:v>
                </c:pt>
                <c:pt idx="112">
                  <c:v>360</c:v>
                </c:pt>
                <c:pt idx="113">
                  <c:v>361</c:v>
                </c:pt>
                <c:pt idx="114">
                  <c:v>362</c:v>
                </c:pt>
                <c:pt idx="115">
                  <c:v>363</c:v>
                </c:pt>
                <c:pt idx="116">
                  <c:v>364</c:v>
                </c:pt>
                <c:pt idx="117">
                  <c:v>365</c:v>
                </c:pt>
                <c:pt idx="118">
                  <c:v>366</c:v>
                </c:pt>
                <c:pt idx="119">
                  <c:v>367</c:v>
                </c:pt>
                <c:pt idx="120">
                  <c:v>368</c:v>
                </c:pt>
                <c:pt idx="121">
                  <c:v>369</c:v>
                </c:pt>
                <c:pt idx="122">
                  <c:v>370</c:v>
                </c:pt>
                <c:pt idx="123">
                  <c:v>371</c:v>
                </c:pt>
                <c:pt idx="124">
                  <c:v>372</c:v>
                </c:pt>
                <c:pt idx="125">
                  <c:v>373</c:v>
                </c:pt>
                <c:pt idx="126">
                  <c:v>374</c:v>
                </c:pt>
                <c:pt idx="127">
                  <c:v>375</c:v>
                </c:pt>
                <c:pt idx="128">
                  <c:v>376</c:v>
                </c:pt>
                <c:pt idx="129">
                  <c:v>377</c:v>
                </c:pt>
                <c:pt idx="130">
                  <c:v>378</c:v>
                </c:pt>
                <c:pt idx="131">
                  <c:v>379</c:v>
                </c:pt>
                <c:pt idx="132">
                  <c:v>380</c:v>
                </c:pt>
                <c:pt idx="133">
                  <c:v>381</c:v>
                </c:pt>
                <c:pt idx="134">
                  <c:v>382</c:v>
                </c:pt>
                <c:pt idx="135">
                  <c:v>383</c:v>
                </c:pt>
                <c:pt idx="136">
                  <c:v>384</c:v>
                </c:pt>
                <c:pt idx="137">
                  <c:v>385</c:v>
                </c:pt>
                <c:pt idx="138">
                  <c:v>386</c:v>
                </c:pt>
                <c:pt idx="139">
                  <c:v>387</c:v>
                </c:pt>
                <c:pt idx="140">
                  <c:v>388</c:v>
                </c:pt>
                <c:pt idx="141">
                  <c:v>389</c:v>
                </c:pt>
                <c:pt idx="142">
                  <c:v>390</c:v>
                </c:pt>
                <c:pt idx="143">
                  <c:v>391</c:v>
                </c:pt>
                <c:pt idx="144">
                  <c:v>392</c:v>
                </c:pt>
                <c:pt idx="145">
                  <c:v>393</c:v>
                </c:pt>
                <c:pt idx="146">
                  <c:v>394</c:v>
                </c:pt>
                <c:pt idx="147">
                  <c:v>395</c:v>
                </c:pt>
                <c:pt idx="148">
                  <c:v>396</c:v>
                </c:pt>
                <c:pt idx="149">
                  <c:v>397</c:v>
                </c:pt>
                <c:pt idx="150">
                  <c:v>398</c:v>
                </c:pt>
                <c:pt idx="151">
                  <c:v>399</c:v>
                </c:pt>
                <c:pt idx="152">
                  <c:v>400</c:v>
                </c:pt>
                <c:pt idx="153">
                  <c:v>401</c:v>
                </c:pt>
                <c:pt idx="154">
                  <c:v>402</c:v>
                </c:pt>
                <c:pt idx="155">
                  <c:v>403</c:v>
                </c:pt>
                <c:pt idx="156">
                  <c:v>404</c:v>
                </c:pt>
                <c:pt idx="157">
                  <c:v>405</c:v>
                </c:pt>
                <c:pt idx="158">
                  <c:v>406</c:v>
                </c:pt>
                <c:pt idx="159">
                  <c:v>407</c:v>
                </c:pt>
                <c:pt idx="160">
                  <c:v>408</c:v>
                </c:pt>
                <c:pt idx="161">
                  <c:v>409</c:v>
                </c:pt>
                <c:pt idx="162">
                  <c:v>410</c:v>
                </c:pt>
                <c:pt idx="163">
                  <c:v>411</c:v>
                </c:pt>
                <c:pt idx="164">
                  <c:v>412</c:v>
                </c:pt>
                <c:pt idx="165">
                  <c:v>413</c:v>
                </c:pt>
                <c:pt idx="166">
                  <c:v>414</c:v>
                </c:pt>
                <c:pt idx="167">
                  <c:v>415</c:v>
                </c:pt>
                <c:pt idx="168">
                  <c:v>416</c:v>
                </c:pt>
                <c:pt idx="169">
                  <c:v>417</c:v>
                </c:pt>
                <c:pt idx="170">
                  <c:v>418</c:v>
                </c:pt>
                <c:pt idx="171">
                  <c:v>419</c:v>
                </c:pt>
                <c:pt idx="172">
                  <c:v>420</c:v>
                </c:pt>
                <c:pt idx="173">
                  <c:v>421</c:v>
                </c:pt>
                <c:pt idx="174">
                  <c:v>422</c:v>
                </c:pt>
                <c:pt idx="175">
                  <c:v>423</c:v>
                </c:pt>
                <c:pt idx="176">
                  <c:v>424</c:v>
                </c:pt>
                <c:pt idx="177">
                  <c:v>425</c:v>
                </c:pt>
                <c:pt idx="178">
                  <c:v>426</c:v>
                </c:pt>
                <c:pt idx="179">
                  <c:v>427</c:v>
                </c:pt>
                <c:pt idx="180">
                  <c:v>428</c:v>
                </c:pt>
                <c:pt idx="181">
                  <c:v>429</c:v>
                </c:pt>
                <c:pt idx="182">
                  <c:v>430</c:v>
                </c:pt>
                <c:pt idx="183">
                  <c:v>431</c:v>
                </c:pt>
                <c:pt idx="184">
                  <c:v>432</c:v>
                </c:pt>
                <c:pt idx="185">
                  <c:v>433</c:v>
                </c:pt>
                <c:pt idx="186">
                  <c:v>434</c:v>
                </c:pt>
                <c:pt idx="187">
                  <c:v>435</c:v>
                </c:pt>
                <c:pt idx="188">
                  <c:v>436</c:v>
                </c:pt>
                <c:pt idx="189">
                  <c:v>437</c:v>
                </c:pt>
                <c:pt idx="190">
                  <c:v>438</c:v>
                </c:pt>
                <c:pt idx="191">
                  <c:v>439</c:v>
                </c:pt>
                <c:pt idx="192">
                  <c:v>440</c:v>
                </c:pt>
                <c:pt idx="193">
                  <c:v>441</c:v>
                </c:pt>
                <c:pt idx="194">
                  <c:v>442</c:v>
                </c:pt>
                <c:pt idx="195">
                  <c:v>443</c:v>
                </c:pt>
                <c:pt idx="196">
                  <c:v>444</c:v>
                </c:pt>
                <c:pt idx="197">
                  <c:v>445</c:v>
                </c:pt>
                <c:pt idx="198">
                  <c:v>446</c:v>
                </c:pt>
                <c:pt idx="199">
                  <c:v>447</c:v>
                </c:pt>
                <c:pt idx="200">
                  <c:v>448</c:v>
                </c:pt>
                <c:pt idx="201">
                  <c:v>449</c:v>
                </c:pt>
                <c:pt idx="202">
                  <c:v>450</c:v>
                </c:pt>
                <c:pt idx="203">
                  <c:v>451</c:v>
                </c:pt>
                <c:pt idx="204">
                  <c:v>452</c:v>
                </c:pt>
                <c:pt idx="205">
                  <c:v>453</c:v>
                </c:pt>
                <c:pt idx="206">
                  <c:v>454</c:v>
                </c:pt>
                <c:pt idx="207">
                  <c:v>455</c:v>
                </c:pt>
                <c:pt idx="208">
                  <c:v>456</c:v>
                </c:pt>
                <c:pt idx="209">
                  <c:v>457</c:v>
                </c:pt>
                <c:pt idx="210">
                  <c:v>458</c:v>
                </c:pt>
                <c:pt idx="211">
                  <c:v>459</c:v>
                </c:pt>
                <c:pt idx="212">
                  <c:v>460</c:v>
                </c:pt>
                <c:pt idx="213">
                  <c:v>461</c:v>
                </c:pt>
                <c:pt idx="214">
                  <c:v>462</c:v>
                </c:pt>
                <c:pt idx="215">
                  <c:v>463</c:v>
                </c:pt>
                <c:pt idx="216">
                  <c:v>464</c:v>
                </c:pt>
                <c:pt idx="217">
                  <c:v>465</c:v>
                </c:pt>
                <c:pt idx="218">
                  <c:v>466</c:v>
                </c:pt>
                <c:pt idx="219">
                  <c:v>467</c:v>
                </c:pt>
                <c:pt idx="220">
                  <c:v>468</c:v>
                </c:pt>
                <c:pt idx="221">
                  <c:v>469</c:v>
                </c:pt>
                <c:pt idx="222">
                  <c:v>470</c:v>
                </c:pt>
                <c:pt idx="223">
                  <c:v>471</c:v>
                </c:pt>
                <c:pt idx="224">
                  <c:v>472</c:v>
                </c:pt>
                <c:pt idx="225">
                  <c:v>473</c:v>
                </c:pt>
                <c:pt idx="226">
                  <c:v>474</c:v>
                </c:pt>
                <c:pt idx="227">
                  <c:v>475</c:v>
                </c:pt>
                <c:pt idx="228">
                  <c:v>476</c:v>
                </c:pt>
                <c:pt idx="229">
                  <c:v>477</c:v>
                </c:pt>
                <c:pt idx="230">
                  <c:v>478</c:v>
                </c:pt>
                <c:pt idx="231">
                  <c:v>479</c:v>
                </c:pt>
                <c:pt idx="232">
                  <c:v>480</c:v>
                </c:pt>
                <c:pt idx="233">
                  <c:v>481</c:v>
                </c:pt>
                <c:pt idx="234">
                  <c:v>482</c:v>
                </c:pt>
                <c:pt idx="235">
                  <c:v>483</c:v>
                </c:pt>
                <c:pt idx="236">
                  <c:v>484</c:v>
                </c:pt>
                <c:pt idx="237">
                  <c:v>485</c:v>
                </c:pt>
                <c:pt idx="238">
                  <c:v>486</c:v>
                </c:pt>
                <c:pt idx="239">
                  <c:v>487</c:v>
                </c:pt>
                <c:pt idx="240">
                  <c:v>488</c:v>
                </c:pt>
                <c:pt idx="241">
                  <c:v>489</c:v>
                </c:pt>
                <c:pt idx="242">
                  <c:v>490</c:v>
                </c:pt>
                <c:pt idx="243">
                  <c:v>491</c:v>
                </c:pt>
                <c:pt idx="244">
                  <c:v>492</c:v>
                </c:pt>
                <c:pt idx="245">
                  <c:v>493</c:v>
                </c:pt>
                <c:pt idx="246">
                  <c:v>494</c:v>
                </c:pt>
                <c:pt idx="247">
                  <c:v>495</c:v>
                </c:pt>
                <c:pt idx="248">
                  <c:v>496</c:v>
                </c:pt>
                <c:pt idx="249">
                  <c:v>497</c:v>
                </c:pt>
                <c:pt idx="250">
                  <c:v>498</c:v>
                </c:pt>
                <c:pt idx="251">
                  <c:v>499</c:v>
                </c:pt>
                <c:pt idx="252">
                  <c:v>500</c:v>
                </c:pt>
                <c:pt idx="253">
                  <c:v>501</c:v>
                </c:pt>
              </c:numCache>
            </c:numRef>
          </c:cat>
          <c:val>
            <c:numRef>
              <c:f>Demark!$M$250:$M$503</c:f>
              <c:numCache>
                <c:formatCode>_("$"* #,##0.0000_);_("$"* \(#,##0.0000\);_("$"* "-"??_);_(@_)</c:formatCode>
                <c:ptCount val="254"/>
                <c:pt idx="0">
                  <c:v>252.59500000000003</c:v>
                </c:pt>
                <c:pt idx="1">
                  <c:v>252.88249999999999</c:v>
                </c:pt>
                <c:pt idx="2">
                  <c:v>252.9325</c:v>
                </c:pt>
                <c:pt idx="3">
                  <c:v>252.67000000000002</c:v>
                </c:pt>
                <c:pt idx="4">
                  <c:v>254.33750000000003</c:v>
                </c:pt>
                <c:pt idx="5">
                  <c:v>255.1225</c:v>
                </c:pt>
                <c:pt idx="6">
                  <c:v>254.875</c:v>
                </c:pt>
                <c:pt idx="7">
                  <c:v>254.95</c:v>
                </c:pt>
                <c:pt idx="8">
                  <c:v>255.60250000000002</c:v>
                </c:pt>
                <c:pt idx="9">
                  <c:v>256.28250000000003</c:v>
                </c:pt>
                <c:pt idx="10">
                  <c:v>256.26499999999999</c:v>
                </c:pt>
                <c:pt idx="11">
                  <c:v>256.29500000000002</c:v>
                </c:pt>
                <c:pt idx="12">
                  <c:v>256.42750000000001</c:v>
                </c:pt>
                <c:pt idx="13">
                  <c:v>256.73</c:v>
                </c:pt>
                <c:pt idx="14">
                  <c:v>257.84500000000003</c:v>
                </c:pt>
                <c:pt idx="15">
                  <c:v>258.69499999999999</c:v>
                </c:pt>
                <c:pt idx="16">
                  <c:v>259.33249999999998</c:v>
                </c:pt>
                <c:pt idx="17">
                  <c:v>260.10750000000002</c:v>
                </c:pt>
                <c:pt idx="18">
                  <c:v>260.35750000000002</c:v>
                </c:pt>
                <c:pt idx="19">
                  <c:v>260.78500000000003</c:v>
                </c:pt>
                <c:pt idx="20">
                  <c:v>260.6825</c:v>
                </c:pt>
                <c:pt idx="21">
                  <c:v>261.375</c:v>
                </c:pt>
                <c:pt idx="22">
                  <c:v>262.28750000000002</c:v>
                </c:pt>
                <c:pt idx="23">
                  <c:v>262.89999999999998</c:v>
                </c:pt>
                <c:pt idx="24">
                  <c:v>264.28500000000003</c:v>
                </c:pt>
                <c:pt idx="25">
                  <c:v>264.9375</c:v>
                </c:pt>
                <c:pt idx="26">
                  <c:v>268.03249999999997</c:v>
                </c:pt>
                <c:pt idx="27">
                  <c:v>269.91750000000002</c:v>
                </c:pt>
                <c:pt idx="28">
                  <c:v>270.505</c:v>
                </c:pt>
                <c:pt idx="29">
                  <c:v>271</c:v>
                </c:pt>
                <c:pt idx="30">
                  <c:v>271.42250000000001</c:v>
                </c:pt>
                <c:pt idx="31">
                  <c:v>273.50749999999999</c:v>
                </c:pt>
                <c:pt idx="32">
                  <c:v>273.07499999999999</c:v>
                </c:pt>
                <c:pt idx="33">
                  <c:v>272.5625</c:v>
                </c:pt>
                <c:pt idx="34">
                  <c:v>272.98500000000001</c:v>
                </c:pt>
                <c:pt idx="35">
                  <c:v>273.04250000000002</c:v>
                </c:pt>
                <c:pt idx="36">
                  <c:v>270.66500000000002</c:v>
                </c:pt>
                <c:pt idx="37">
                  <c:v>259.36500000000001</c:v>
                </c:pt>
                <c:pt idx="38">
                  <c:v>258.39749999999998</c:v>
                </c:pt>
                <c:pt idx="39">
                  <c:v>258.04500000000002</c:v>
                </c:pt>
                <c:pt idx="40">
                  <c:v>255.0925</c:v>
                </c:pt>
                <c:pt idx="41">
                  <c:v>253.72749999999999</c:v>
                </c:pt>
                <c:pt idx="42">
                  <c:v>254.245</c:v>
                </c:pt>
                <c:pt idx="43">
                  <c:v>254.05500000000001</c:v>
                </c:pt>
                <c:pt idx="44">
                  <c:v>262.12</c:v>
                </c:pt>
                <c:pt idx="45">
                  <c:v>261.58749999999998</c:v>
                </c:pt>
                <c:pt idx="46">
                  <c:v>253.97500000000002</c:v>
                </c:pt>
                <c:pt idx="47">
                  <c:v>258.83000000000004</c:v>
                </c:pt>
                <c:pt idx="48">
                  <c:v>253.11</c:v>
                </c:pt>
                <c:pt idx="49">
                  <c:v>253.19499999999999</c:v>
                </c:pt>
                <c:pt idx="50">
                  <c:v>254.23250000000002</c:v>
                </c:pt>
                <c:pt idx="51">
                  <c:v>259.86249999999995</c:v>
                </c:pt>
                <c:pt idx="52">
                  <c:v>260.03499999999997</c:v>
                </c:pt>
                <c:pt idx="53">
                  <c:v>259.84000000000003</c:v>
                </c:pt>
                <c:pt idx="54">
                  <c:v>259.70999999999998</c:v>
                </c:pt>
                <c:pt idx="55">
                  <c:v>259.47250000000003</c:v>
                </c:pt>
                <c:pt idx="56">
                  <c:v>263.61500000000001</c:v>
                </c:pt>
                <c:pt idx="57">
                  <c:v>263.78249999999997</c:v>
                </c:pt>
                <c:pt idx="58">
                  <c:v>263.75749999999999</c:v>
                </c:pt>
                <c:pt idx="59">
                  <c:v>264.07499999999999</c:v>
                </c:pt>
                <c:pt idx="60">
                  <c:v>265.22499999999997</c:v>
                </c:pt>
                <c:pt idx="61">
                  <c:v>265.62</c:v>
                </c:pt>
                <c:pt idx="62">
                  <c:v>265.42750000000001</c:v>
                </c:pt>
                <c:pt idx="63">
                  <c:v>265.08500000000004</c:v>
                </c:pt>
                <c:pt idx="64">
                  <c:v>265.01250000000005</c:v>
                </c:pt>
                <c:pt idx="65">
                  <c:v>265.75749999999999</c:v>
                </c:pt>
                <c:pt idx="66">
                  <c:v>265.36250000000001</c:v>
                </c:pt>
                <c:pt idx="67">
                  <c:v>265.47249999999997</c:v>
                </c:pt>
                <c:pt idx="68">
                  <c:v>265.34749999999997</c:v>
                </c:pt>
                <c:pt idx="69">
                  <c:v>262.44</c:v>
                </c:pt>
                <c:pt idx="70">
                  <c:v>254.56</c:v>
                </c:pt>
                <c:pt idx="71">
                  <c:v>261.45500000000004</c:v>
                </c:pt>
                <c:pt idx="72">
                  <c:v>254.60249999999999</c:v>
                </c:pt>
                <c:pt idx="73">
                  <c:v>254.07499999999999</c:v>
                </c:pt>
                <c:pt idx="74">
                  <c:v>254.85000000000002</c:v>
                </c:pt>
                <c:pt idx="75">
                  <c:v>251.70749999999998</c:v>
                </c:pt>
                <c:pt idx="76">
                  <c:v>252.23249999999999</c:v>
                </c:pt>
                <c:pt idx="77">
                  <c:v>252.9075</c:v>
                </c:pt>
                <c:pt idx="78">
                  <c:v>252.345</c:v>
                </c:pt>
                <c:pt idx="79">
                  <c:v>250.405</c:v>
                </c:pt>
                <c:pt idx="80">
                  <c:v>250.715</c:v>
                </c:pt>
                <c:pt idx="81">
                  <c:v>254.64499999999998</c:v>
                </c:pt>
                <c:pt idx="82">
                  <c:v>251.35249999999996</c:v>
                </c:pt>
                <c:pt idx="83">
                  <c:v>251.96250000000001</c:v>
                </c:pt>
                <c:pt idx="84">
                  <c:v>251.9075</c:v>
                </c:pt>
                <c:pt idx="85">
                  <c:v>256.32749999999999</c:v>
                </c:pt>
                <c:pt idx="86">
                  <c:v>258.315</c:v>
                </c:pt>
                <c:pt idx="87">
                  <c:v>258.90499999999997</c:v>
                </c:pt>
                <c:pt idx="88">
                  <c:v>258.54250000000002</c:v>
                </c:pt>
                <c:pt idx="89">
                  <c:v>255.71249999999998</c:v>
                </c:pt>
                <c:pt idx="90">
                  <c:v>259.1875</c:v>
                </c:pt>
                <c:pt idx="91">
                  <c:v>255.48500000000001</c:v>
                </c:pt>
                <c:pt idx="92">
                  <c:v>255.4375</c:v>
                </c:pt>
                <c:pt idx="93">
                  <c:v>256.08499999999998</c:v>
                </c:pt>
                <c:pt idx="94">
                  <c:v>256.14499999999998</c:v>
                </c:pt>
                <c:pt idx="95">
                  <c:v>255.64999999999998</c:v>
                </c:pt>
                <c:pt idx="96">
                  <c:v>255.76249999999999</c:v>
                </c:pt>
                <c:pt idx="97">
                  <c:v>254.99</c:v>
                </c:pt>
                <c:pt idx="98">
                  <c:v>253.78250000000003</c:v>
                </c:pt>
                <c:pt idx="99">
                  <c:v>254.3425</c:v>
                </c:pt>
                <c:pt idx="100">
                  <c:v>254.57000000000002</c:v>
                </c:pt>
                <c:pt idx="101">
                  <c:v>254.57000000000002</c:v>
                </c:pt>
                <c:pt idx="102">
                  <c:v>255.63750000000002</c:v>
                </c:pt>
                <c:pt idx="103">
                  <c:v>256.86</c:v>
                </c:pt>
                <c:pt idx="104">
                  <c:v>260.64999999999998</c:v>
                </c:pt>
                <c:pt idx="105">
                  <c:v>261.13249999999999</c:v>
                </c:pt>
                <c:pt idx="106">
                  <c:v>257.04499999999996</c:v>
                </c:pt>
                <c:pt idx="107">
                  <c:v>257.32</c:v>
                </c:pt>
                <c:pt idx="108">
                  <c:v>258.27999999999997</c:v>
                </c:pt>
                <c:pt idx="109">
                  <c:v>260.04999999999995</c:v>
                </c:pt>
                <c:pt idx="110">
                  <c:v>260.54249999999996</c:v>
                </c:pt>
                <c:pt idx="111">
                  <c:v>261.33749999999998</c:v>
                </c:pt>
                <c:pt idx="112">
                  <c:v>262.9375</c:v>
                </c:pt>
                <c:pt idx="113">
                  <c:v>262.80250000000001</c:v>
                </c:pt>
                <c:pt idx="114">
                  <c:v>262.64500000000004</c:v>
                </c:pt>
                <c:pt idx="115">
                  <c:v>260.79499999999996</c:v>
                </c:pt>
                <c:pt idx="116">
                  <c:v>261.66250000000002</c:v>
                </c:pt>
                <c:pt idx="117">
                  <c:v>261.25749999999999</c:v>
                </c:pt>
                <c:pt idx="118">
                  <c:v>261.90249999999997</c:v>
                </c:pt>
                <c:pt idx="119">
                  <c:v>262.44</c:v>
                </c:pt>
                <c:pt idx="120">
                  <c:v>262.57249999999999</c:v>
                </c:pt>
                <c:pt idx="121">
                  <c:v>265.97000000000003</c:v>
                </c:pt>
                <c:pt idx="122">
                  <c:v>266.32749999999999</c:v>
                </c:pt>
                <c:pt idx="123">
                  <c:v>266.52499999999998</c:v>
                </c:pt>
                <c:pt idx="124">
                  <c:v>267.14499999999998</c:v>
                </c:pt>
                <c:pt idx="125">
                  <c:v>267.83499999999998</c:v>
                </c:pt>
                <c:pt idx="126">
                  <c:v>267.66999999999996</c:v>
                </c:pt>
                <c:pt idx="127">
                  <c:v>268.34249999999997</c:v>
                </c:pt>
                <c:pt idx="128">
                  <c:v>268.70249999999999</c:v>
                </c:pt>
                <c:pt idx="129">
                  <c:v>268.565</c:v>
                </c:pt>
                <c:pt idx="130">
                  <c:v>268.44749999999999</c:v>
                </c:pt>
                <c:pt idx="131">
                  <c:v>268.5625</c:v>
                </c:pt>
                <c:pt idx="132">
                  <c:v>267.0025</c:v>
                </c:pt>
                <c:pt idx="133">
                  <c:v>267.1225</c:v>
                </c:pt>
                <c:pt idx="134">
                  <c:v>264.06</c:v>
                </c:pt>
                <c:pt idx="135">
                  <c:v>264.20499999999998</c:v>
                </c:pt>
                <c:pt idx="136">
                  <c:v>263.625</c:v>
                </c:pt>
                <c:pt idx="137">
                  <c:v>263.5625</c:v>
                </c:pt>
                <c:pt idx="138">
                  <c:v>263.46500000000003</c:v>
                </c:pt>
                <c:pt idx="139">
                  <c:v>263.60500000000002</c:v>
                </c:pt>
                <c:pt idx="140">
                  <c:v>263.3725</c:v>
                </c:pt>
                <c:pt idx="141">
                  <c:v>263.73250000000002</c:v>
                </c:pt>
                <c:pt idx="142">
                  <c:v>264.25749999999999</c:v>
                </c:pt>
                <c:pt idx="143">
                  <c:v>265.375</c:v>
                </c:pt>
                <c:pt idx="144">
                  <c:v>265.8725</c:v>
                </c:pt>
                <c:pt idx="145">
                  <c:v>265.3775</c:v>
                </c:pt>
                <c:pt idx="146">
                  <c:v>266.09000000000003</c:v>
                </c:pt>
                <c:pt idx="147">
                  <c:v>266.6275</c:v>
                </c:pt>
                <c:pt idx="148">
                  <c:v>266.5675</c:v>
                </c:pt>
                <c:pt idx="149">
                  <c:v>267.65500000000003</c:v>
                </c:pt>
                <c:pt idx="150">
                  <c:v>270.60750000000002</c:v>
                </c:pt>
                <c:pt idx="151">
                  <c:v>268.71749999999997</c:v>
                </c:pt>
                <c:pt idx="152">
                  <c:v>270.48</c:v>
                </c:pt>
                <c:pt idx="153">
                  <c:v>270.61500000000001</c:v>
                </c:pt>
                <c:pt idx="154">
                  <c:v>271.29249999999996</c:v>
                </c:pt>
                <c:pt idx="155">
                  <c:v>272.84249999999997</c:v>
                </c:pt>
                <c:pt idx="156">
                  <c:v>273.07249999999999</c:v>
                </c:pt>
                <c:pt idx="157">
                  <c:v>272.60750000000002</c:v>
                </c:pt>
                <c:pt idx="158">
                  <c:v>272.25</c:v>
                </c:pt>
                <c:pt idx="159">
                  <c:v>272.89999999999998</c:v>
                </c:pt>
                <c:pt idx="160">
                  <c:v>272.78750000000002</c:v>
                </c:pt>
                <c:pt idx="161">
                  <c:v>273.15750000000003</c:v>
                </c:pt>
                <c:pt idx="162">
                  <c:v>273.45249999999999</c:v>
                </c:pt>
                <c:pt idx="163">
                  <c:v>273.89999999999998</c:v>
                </c:pt>
                <c:pt idx="164">
                  <c:v>274.375</c:v>
                </c:pt>
                <c:pt idx="165">
                  <c:v>274.34499999999997</c:v>
                </c:pt>
                <c:pt idx="166">
                  <c:v>274.25249999999994</c:v>
                </c:pt>
                <c:pt idx="167">
                  <c:v>273.78749999999997</c:v>
                </c:pt>
                <c:pt idx="168">
                  <c:v>273.52999999999997</c:v>
                </c:pt>
                <c:pt idx="169">
                  <c:v>273.96749999999997</c:v>
                </c:pt>
                <c:pt idx="170">
                  <c:v>273.45249999999999</c:v>
                </c:pt>
                <c:pt idx="171">
                  <c:v>274.495</c:v>
                </c:pt>
                <c:pt idx="172">
                  <c:v>274.74</c:v>
                </c:pt>
                <c:pt idx="173">
                  <c:v>274.88749999999999</c:v>
                </c:pt>
                <c:pt idx="174">
                  <c:v>275.36500000000001</c:v>
                </c:pt>
                <c:pt idx="175">
                  <c:v>275.32249999999999</c:v>
                </c:pt>
                <c:pt idx="176">
                  <c:v>275.22999999999996</c:v>
                </c:pt>
                <c:pt idx="177">
                  <c:v>277.56</c:v>
                </c:pt>
                <c:pt idx="178">
                  <c:v>279.19499999999999</c:v>
                </c:pt>
                <c:pt idx="179">
                  <c:v>276.99</c:v>
                </c:pt>
                <c:pt idx="180">
                  <c:v>281.27250000000004</c:v>
                </c:pt>
                <c:pt idx="181">
                  <c:v>278.95749999999998</c:v>
                </c:pt>
                <c:pt idx="182">
                  <c:v>281.40250000000003</c:v>
                </c:pt>
                <c:pt idx="183">
                  <c:v>279.83749999999998</c:v>
                </c:pt>
                <c:pt idx="184">
                  <c:v>279.64750000000004</c:v>
                </c:pt>
                <c:pt idx="185">
                  <c:v>279.4375</c:v>
                </c:pt>
                <c:pt idx="186">
                  <c:v>279.76499999999999</c:v>
                </c:pt>
                <c:pt idx="187">
                  <c:v>280.04750000000001</c:v>
                </c:pt>
                <c:pt idx="188">
                  <c:v>280.27750000000003</c:v>
                </c:pt>
                <c:pt idx="189">
                  <c:v>280.29500000000002</c:v>
                </c:pt>
                <c:pt idx="190">
                  <c:v>280.61750000000001</c:v>
                </c:pt>
                <c:pt idx="191">
                  <c:v>280.61</c:v>
                </c:pt>
                <c:pt idx="192">
                  <c:v>280.23500000000001</c:v>
                </c:pt>
                <c:pt idx="193">
                  <c:v>280.6925</c:v>
                </c:pt>
                <c:pt idx="194">
                  <c:v>280.79499999999996</c:v>
                </c:pt>
                <c:pt idx="195">
                  <c:v>283.66750000000002</c:v>
                </c:pt>
                <c:pt idx="196">
                  <c:v>283.96249999999998</c:v>
                </c:pt>
                <c:pt idx="197">
                  <c:v>283.72500000000002</c:v>
                </c:pt>
                <c:pt idx="198">
                  <c:v>283.96250000000003</c:v>
                </c:pt>
                <c:pt idx="199">
                  <c:v>283.94499999999999</c:v>
                </c:pt>
                <c:pt idx="200">
                  <c:v>284.14250000000004</c:v>
                </c:pt>
                <c:pt idx="201">
                  <c:v>284.15000000000003</c:v>
                </c:pt>
                <c:pt idx="202">
                  <c:v>284.52499999999998</c:v>
                </c:pt>
                <c:pt idx="203">
                  <c:v>284.76499999999999</c:v>
                </c:pt>
                <c:pt idx="204">
                  <c:v>284.80500000000001</c:v>
                </c:pt>
                <c:pt idx="205">
                  <c:v>283.82250000000005</c:v>
                </c:pt>
                <c:pt idx="206">
                  <c:v>283.07</c:v>
                </c:pt>
                <c:pt idx="207">
                  <c:v>282.89499999999998</c:v>
                </c:pt>
                <c:pt idx="208">
                  <c:v>282.79250000000002</c:v>
                </c:pt>
                <c:pt idx="209">
                  <c:v>278.71249999999998</c:v>
                </c:pt>
                <c:pt idx="210">
                  <c:v>275.38499999999999</c:v>
                </c:pt>
                <c:pt idx="211">
                  <c:v>276.3075</c:v>
                </c:pt>
                <c:pt idx="212">
                  <c:v>275.93</c:v>
                </c:pt>
                <c:pt idx="213">
                  <c:v>277.39249999999998</c:v>
                </c:pt>
                <c:pt idx="214">
                  <c:v>276.44500000000005</c:v>
                </c:pt>
                <c:pt idx="215">
                  <c:v>274.98250000000002</c:v>
                </c:pt>
                <c:pt idx="216">
                  <c:v>274.26</c:v>
                </c:pt>
                <c:pt idx="217">
                  <c:v>273.95749999999998</c:v>
                </c:pt>
                <c:pt idx="218">
                  <c:v>267.77249999999998</c:v>
                </c:pt>
                <c:pt idx="219">
                  <c:v>262.43499999999995</c:v>
                </c:pt>
                <c:pt idx="220">
                  <c:v>263.59499999999997</c:v>
                </c:pt>
                <c:pt idx="221">
                  <c:v>261.26249999999999</c:v>
                </c:pt>
                <c:pt idx="222">
                  <c:v>259.71249999999998</c:v>
                </c:pt>
                <c:pt idx="223">
                  <c:v>260.66750000000002</c:v>
                </c:pt>
                <c:pt idx="224">
                  <c:v>266.03499999999997</c:v>
                </c:pt>
                <c:pt idx="225">
                  <c:v>266.36249999999995</c:v>
                </c:pt>
                <c:pt idx="226">
                  <c:v>260.75</c:v>
                </c:pt>
                <c:pt idx="227">
                  <c:v>264.34749999999997</c:v>
                </c:pt>
                <c:pt idx="228">
                  <c:v>264.80500000000001</c:v>
                </c:pt>
                <c:pt idx="229">
                  <c:v>269.0675</c:v>
                </c:pt>
                <c:pt idx="230">
                  <c:v>269.0025</c:v>
                </c:pt>
                <c:pt idx="231">
                  <c:v>268.33499999999998</c:v>
                </c:pt>
                <c:pt idx="232">
                  <c:v>267.86500000000001</c:v>
                </c:pt>
                <c:pt idx="233">
                  <c:v>266.48</c:v>
                </c:pt>
                <c:pt idx="234">
                  <c:v>265.47249999999997</c:v>
                </c:pt>
                <c:pt idx="235">
                  <c:v>265.45999999999998</c:v>
                </c:pt>
                <c:pt idx="236">
                  <c:v>265.63249999999999</c:v>
                </c:pt>
                <c:pt idx="237">
                  <c:v>267.96999999999997</c:v>
                </c:pt>
                <c:pt idx="238">
                  <c:v>261.40499999999997</c:v>
                </c:pt>
                <c:pt idx="239">
                  <c:v>266.02999999999997</c:v>
                </c:pt>
                <c:pt idx="240">
                  <c:v>260.66999999999996</c:v>
                </c:pt>
                <c:pt idx="241">
                  <c:v>264.78000000000003</c:v>
                </c:pt>
                <c:pt idx="242">
                  <c:v>263.96000000000004</c:v>
                </c:pt>
                <c:pt idx="243">
                  <c:v>265.1875</c:v>
                </c:pt>
                <c:pt idx="244">
                  <c:v>265.4325</c:v>
                </c:pt>
                <c:pt idx="245">
                  <c:v>266.19499999999999</c:v>
                </c:pt>
                <c:pt idx="246">
                  <c:v>269.09499999999997</c:v>
                </c:pt>
                <c:pt idx="247">
                  <c:v>266.88749999999999</c:v>
                </c:pt>
                <c:pt idx="248">
                  <c:v>266.63499999999999</c:v>
                </c:pt>
                <c:pt idx="249">
                  <c:v>265.10500000000002</c:v>
                </c:pt>
                <c:pt idx="250">
                  <c:v>264.29500000000002</c:v>
                </c:pt>
                <c:pt idx="251">
                  <c:v>264.31</c:v>
                </c:pt>
                <c:pt idx="252">
                  <c:v>264.63249999999999</c:v>
                </c:pt>
                <c:pt idx="253">
                  <c:v>264.61250000000001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D1-48BF-9CD5-4C9007A7C184}"/>
            </c:ext>
          </c:extLst>
        </c:ser>
        <c:ser>
          <c:idx val="0"/>
          <c:order val="3"/>
          <c:tx>
            <c:strRef>
              <c:f>Demark!$C$1</c:f>
              <c:strCache>
                <c:ptCount val="1"/>
                <c:pt idx="0">
                  <c:v> open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Demark!$A$250:$A$503</c:f>
              <c:numCache>
                <c:formatCode>General</c:formatCode>
                <c:ptCount val="254"/>
                <c:pt idx="0">
                  <c:v>248</c:v>
                </c:pt>
                <c:pt idx="1">
                  <c:v>249</c:v>
                </c:pt>
                <c:pt idx="2">
                  <c:v>250</c:v>
                </c:pt>
                <c:pt idx="3">
                  <c:v>251</c:v>
                </c:pt>
                <c:pt idx="4">
                  <c:v>252</c:v>
                </c:pt>
                <c:pt idx="5">
                  <c:v>253</c:v>
                </c:pt>
                <c:pt idx="6">
                  <c:v>254</c:v>
                </c:pt>
                <c:pt idx="7">
                  <c:v>255</c:v>
                </c:pt>
                <c:pt idx="8">
                  <c:v>256</c:v>
                </c:pt>
                <c:pt idx="9">
                  <c:v>257</c:v>
                </c:pt>
                <c:pt idx="10">
                  <c:v>258</c:v>
                </c:pt>
                <c:pt idx="11">
                  <c:v>259</c:v>
                </c:pt>
                <c:pt idx="12">
                  <c:v>260</c:v>
                </c:pt>
                <c:pt idx="13">
                  <c:v>261</c:v>
                </c:pt>
                <c:pt idx="14">
                  <c:v>262</c:v>
                </c:pt>
                <c:pt idx="15">
                  <c:v>263</c:v>
                </c:pt>
                <c:pt idx="16">
                  <c:v>264</c:v>
                </c:pt>
                <c:pt idx="17">
                  <c:v>265</c:v>
                </c:pt>
                <c:pt idx="18">
                  <c:v>266</c:v>
                </c:pt>
                <c:pt idx="19">
                  <c:v>267</c:v>
                </c:pt>
                <c:pt idx="20">
                  <c:v>268</c:v>
                </c:pt>
                <c:pt idx="21">
                  <c:v>269</c:v>
                </c:pt>
                <c:pt idx="22">
                  <c:v>270</c:v>
                </c:pt>
                <c:pt idx="23">
                  <c:v>271</c:v>
                </c:pt>
                <c:pt idx="24">
                  <c:v>272</c:v>
                </c:pt>
                <c:pt idx="25">
                  <c:v>273</c:v>
                </c:pt>
                <c:pt idx="26">
                  <c:v>274</c:v>
                </c:pt>
                <c:pt idx="27">
                  <c:v>275</c:v>
                </c:pt>
                <c:pt idx="28">
                  <c:v>276</c:v>
                </c:pt>
                <c:pt idx="29">
                  <c:v>277</c:v>
                </c:pt>
                <c:pt idx="30">
                  <c:v>278</c:v>
                </c:pt>
                <c:pt idx="31">
                  <c:v>279</c:v>
                </c:pt>
                <c:pt idx="32">
                  <c:v>280</c:v>
                </c:pt>
                <c:pt idx="33">
                  <c:v>281</c:v>
                </c:pt>
                <c:pt idx="34">
                  <c:v>282</c:v>
                </c:pt>
                <c:pt idx="35">
                  <c:v>283</c:v>
                </c:pt>
                <c:pt idx="36">
                  <c:v>284</c:v>
                </c:pt>
                <c:pt idx="37">
                  <c:v>285</c:v>
                </c:pt>
                <c:pt idx="38">
                  <c:v>286</c:v>
                </c:pt>
                <c:pt idx="39">
                  <c:v>287</c:v>
                </c:pt>
                <c:pt idx="40">
                  <c:v>288</c:v>
                </c:pt>
                <c:pt idx="41">
                  <c:v>289</c:v>
                </c:pt>
                <c:pt idx="42">
                  <c:v>290</c:v>
                </c:pt>
                <c:pt idx="43">
                  <c:v>291</c:v>
                </c:pt>
                <c:pt idx="44">
                  <c:v>292</c:v>
                </c:pt>
                <c:pt idx="45">
                  <c:v>293</c:v>
                </c:pt>
                <c:pt idx="46">
                  <c:v>294</c:v>
                </c:pt>
                <c:pt idx="47">
                  <c:v>295</c:v>
                </c:pt>
                <c:pt idx="48">
                  <c:v>296</c:v>
                </c:pt>
                <c:pt idx="49">
                  <c:v>297</c:v>
                </c:pt>
                <c:pt idx="50">
                  <c:v>298</c:v>
                </c:pt>
                <c:pt idx="51">
                  <c:v>299</c:v>
                </c:pt>
                <c:pt idx="52">
                  <c:v>300</c:v>
                </c:pt>
                <c:pt idx="53">
                  <c:v>301</c:v>
                </c:pt>
                <c:pt idx="54">
                  <c:v>302</c:v>
                </c:pt>
                <c:pt idx="55">
                  <c:v>303</c:v>
                </c:pt>
                <c:pt idx="56">
                  <c:v>304</c:v>
                </c:pt>
                <c:pt idx="57">
                  <c:v>305</c:v>
                </c:pt>
                <c:pt idx="58">
                  <c:v>306</c:v>
                </c:pt>
                <c:pt idx="59">
                  <c:v>307</c:v>
                </c:pt>
                <c:pt idx="60">
                  <c:v>308</c:v>
                </c:pt>
                <c:pt idx="61">
                  <c:v>309</c:v>
                </c:pt>
                <c:pt idx="62">
                  <c:v>310</c:v>
                </c:pt>
                <c:pt idx="63">
                  <c:v>311</c:v>
                </c:pt>
                <c:pt idx="64">
                  <c:v>312</c:v>
                </c:pt>
                <c:pt idx="65">
                  <c:v>313</c:v>
                </c:pt>
                <c:pt idx="66">
                  <c:v>314</c:v>
                </c:pt>
                <c:pt idx="67">
                  <c:v>315</c:v>
                </c:pt>
                <c:pt idx="68">
                  <c:v>316</c:v>
                </c:pt>
                <c:pt idx="69">
                  <c:v>317</c:v>
                </c:pt>
                <c:pt idx="70">
                  <c:v>318</c:v>
                </c:pt>
                <c:pt idx="71">
                  <c:v>319</c:v>
                </c:pt>
                <c:pt idx="72">
                  <c:v>320</c:v>
                </c:pt>
                <c:pt idx="73">
                  <c:v>321</c:v>
                </c:pt>
                <c:pt idx="74">
                  <c:v>322</c:v>
                </c:pt>
                <c:pt idx="75">
                  <c:v>323</c:v>
                </c:pt>
                <c:pt idx="76">
                  <c:v>324</c:v>
                </c:pt>
                <c:pt idx="77">
                  <c:v>325</c:v>
                </c:pt>
                <c:pt idx="78">
                  <c:v>326</c:v>
                </c:pt>
                <c:pt idx="79">
                  <c:v>327</c:v>
                </c:pt>
                <c:pt idx="80">
                  <c:v>328</c:v>
                </c:pt>
                <c:pt idx="81">
                  <c:v>329</c:v>
                </c:pt>
                <c:pt idx="82">
                  <c:v>330</c:v>
                </c:pt>
                <c:pt idx="83">
                  <c:v>331</c:v>
                </c:pt>
                <c:pt idx="84">
                  <c:v>332</c:v>
                </c:pt>
                <c:pt idx="85">
                  <c:v>333</c:v>
                </c:pt>
                <c:pt idx="86">
                  <c:v>334</c:v>
                </c:pt>
                <c:pt idx="87">
                  <c:v>335</c:v>
                </c:pt>
                <c:pt idx="88">
                  <c:v>336</c:v>
                </c:pt>
                <c:pt idx="89">
                  <c:v>337</c:v>
                </c:pt>
                <c:pt idx="90">
                  <c:v>338</c:v>
                </c:pt>
                <c:pt idx="91">
                  <c:v>339</c:v>
                </c:pt>
                <c:pt idx="92">
                  <c:v>340</c:v>
                </c:pt>
                <c:pt idx="93">
                  <c:v>341</c:v>
                </c:pt>
                <c:pt idx="94">
                  <c:v>342</c:v>
                </c:pt>
                <c:pt idx="95">
                  <c:v>343</c:v>
                </c:pt>
                <c:pt idx="96">
                  <c:v>344</c:v>
                </c:pt>
                <c:pt idx="97">
                  <c:v>345</c:v>
                </c:pt>
                <c:pt idx="98">
                  <c:v>346</c:v>
                </c:pt>
                <c:pt idx="99">
                  <c:v>347</c:v>
                </c:pt>
                <c:pt idx="100">
                  <c:v>348</c:v>
                </c:pt>
                <c:pt idx="101">
                  <c:v>349</c:v>
                </c:pt>
                <c:pt idx="102">
                  <c:v>350</c:v>
                </c:pt>
                <c:pt idx="103">
                  <c:v>351</c:v>
                </c:pt>
                <c:pt idx="104">
                  <c:v>352</c:v>
                </c:pt>
                <c:pt idx="105">
                  <c:v>353</c:v>
                </c:pt>
                <c:pt idx="106">
                  <c:v>354</c:v>
                </c:pt>
                <c:pt idx="107">
                  <c:v>355</c:v>
                </c:pt>
                <c:pt idx="108">
                  <c:v>356</c:v>
                </c:pt>
                <c:pt idx="109">
                  <c:v>357</c:v>
                </c:pt>
                <c:pt idx="110">
                  <c:v>358</c:v>
                </c:pt>
                <c:pt idx="111">
                  <c:v>359</c:v>
                </c:pt>
                <c:pt idx="112">
                  <c:v>360</c:v>
                </c:pt>
                <c:pt idx="113">
                  <c:v>361</c:v>
                </c:pt>
                <c:pt idx="114">
                  <c:v>362</c:v>
                </c:pt>
                <c:pt idx="115">
                  <c:v>363</c:v>
                </c:pt>
                <c:pt idx="116">
                  <c:v>364</c:v>
                </c:pt>
                <c:pt idx="117">
                  <c:v>365</c:v>
                </c:pt>
                <c:pt idx="118">
                  <c:v>366</c:v>
                </c:pt>
                <c:pt idx="119">
                  <c:v>367</c:v>
                </c:pt>
                <c:pt idx="120">
                  <c:v>368</c:v>
                </c:pt>
                <c:pt idx="121">
                  <c:v>369</c:v>
                </c:pt>
                <c:pt idx="122">
                  <c:v>370</c:v>
                </c:pt>
                <c:pt idx="123">
                  <c:v>371</c:v>
                </c:pt>
                <c:pt idx="124">
                  <c:v>372</c:v>
                </c:pt>
                <c:pt idx="125">
                  <c:v>373</c:v>
                </c:pt>
                <c:pt idx="126">
                  <c:v>374</c:v>
                </c:pt>
                <c:pt idx="127">
                  <c:v>375</c:v>
                </c:pt>
                <c:pt idx="128">
                  <c:v>376</c:v>
                </c:pt>
                <c:pt idx="129">
                  <c:v>377</c:v>
                </c:pt>
                <c:pt idx="130">
                  <c:v>378</c:v>
                </c:pt>
                <c:pt idx="131">
                  <c:v>379</c:v>
                </c:pt>
                <c:pt idx="132">
                  <c:v>380</c:v>
                </c:pt>
                <c:pt idx="133">
                  <c:v>381</c:v>
                </c:pt>
                <c:pt idx="134">
                  <c:v>382</c:v>
                </c:pt>
                <c:pt idx="135">
                  <c:v>383</c:v>
                </c:pt>
                <c:pt idx="136">
                  <c:v>384</c:v>
                </c:pt>
                <c:pt idx="137">
                  <c:v>385</c:v>
                </c:pt>
                <c:pt idx="138">
                  <c:v>386</c:v>
                </c:pt>
                <c:pt idx="139">
                  <c:v>387</c:v>
                </c:pt>
                <c:pt idx="140">
                  <c:v>388</c:v>
                </c:pt>
                <c:pt idx="141">
                  <c:v>389</c:v>
                </c:pt>
                <c:pt idx="142">
                  <c:v>390</c:v>
                </c:pt>
                <c:pt idx="143">
                  <c:v>391</c:v>
                </c:pt>
                <c:pt idx="144">
                  <c:v>392</c:v>
                </c:pt>
                <c:pt idx="145">
                  <c:v>393</c:v>
                </c:pt>
                <c:pt idx="146">
                  <c:v>394</c:v>
                </c:pt>
                <c:pt idx="147">
                  <c:v>395</c:v>
                </c:pt>
                <c:pt idx="148">
                  <c:v>396</c:v>
                </c:pt>
                <c:pt idx="149">
                  <c:v>397</c:v>
                </c:pt>
                <c:pt idx="150">
                  <c:v>398</c:v>
                </c:pt>
                <c:pt idx="151">
                  <c:v>399</c:v>
                </c:pt>
                <c:pt idx="152">
                  <c:v>400</c:v>
                </c:pt>
                <c:pt idx="153">
                  <c:v>401</c:v>
                </c:pt>
                <c:pt idx="154">
                  <c:v>402</c:v>
                </c:pt>
                <c:pt idx="155">
                  <c:v>403</c:v>
                </c:pt>
                <c:pt idx="156">
                  <c:v>404</c:v>
                </c:pt>
                <c:pt idx="157">
                  <c:v>405</c:v>
                </c:pt>
                <c:pt idx="158">
                  <c:v>406</c:v>
                </c:pt>
                <c:pt idx="159">
                  <c:v>407</c:v>
                </c:pt>
                <c:pt idx="160">
                  <c:v>408</c:v>
                </c:pt>
                <c:pt idx="161">
                  <c:v>409</c:v>
                </c:pt>
                <c:pt idx="162">
                  <c:v>410</c:v>
                </c:pt>
                <c:pt idx="163">
                  <c:v>411</c:v>
                </c:pt>
                <c:pt idx="164">
                  <c:v>412</c:v>
                </c:pt>
                <c:pt idx="165">
                  <c:v>413</c:v>
                </c:pt>
                <c:pt idx="166">
                  <c:v>414</c:v>
                </c:pt>
                <c:pt idx="167">
                  <c:v>415</c:v>
                </c:pt>
                <c:pt idx="168">
                  <c:v>416</c:v>
                </c:pt>
                <c:pt idx="169">
                  <c:v>417</c:v>
                </c:pt>
                <c:pt idx="170">
                  <c:v>418</c:v>
                </c:pt>
                <c:pt idx="171">
                  <c:v>419</c:v>
                </c:pt>
                <c:pt idx="172">
                  <c:v>420</c:v>
                </c:pt>
                <c:pt idx="173">
                  <c:v>421</c:v>
                </c:pt>
                <c:pt idx="174">
                  <c:v>422</c:v>
                </c:pt>
                <c:pt idx="175">
                  <c:v>423</c:v>
                </c:pt>
                <c:pt idx="176">
                  <c:v>424</c:v>
                </c:pt>
                <c:pt idx="177">
                  <c:v>425</c:v>
                </c:pt>
                <c:pt idx="178">
                  <c:v>426</c:v>
                </c:pt>
                <c:pt idx="179">
                  <c:v>427</c:v>
                </c:pt>
                <c:pt idx="180">
                  <c:v>428</c:v>
                </c:pt>
                <c:pt idx="181">
                  <c:v>429</c:v>
                </c:pt>
                <c:pt idx="182">
                  <c:v>430</c:v>
                </c:pt>
                <c:pt idx="183">
                  <c:v>431</c:v>
                </c:pt>
                <c:pt idx="184">
                  <c:v>432</c:v>
                </c:pt>
                <c:pt idx="185">
                  <c:v>433</c:v>
                </c:pt>
                <c:pt idx="186">
                  <c:v>434</c:v>
                </c:pt>
                <c:pt idx="187">
                  <c:v>435</c:v>
                </c:pt>
                <c:pt idx="188">
                  <c:v>436</c:v>
                </c:pt>
                <c:pt idx="189">
                  <c:v>437</c:v>
                </c:pt>
                <c:pt idx="190">
                  <c:v>438</c:v>
                </c:pt>
                <c:pt idx="191">
                  <c:v>439</c:v>
                </c:pt>
                <c:pt idx="192">
                  <c:v>440</c:v>
                </c:pt>
                <c:pt idx="193">
                  <c:v>441</c:v>
                </c:pt>
                <c:pt idx="194">
                  <c:v>442</c:v>
                </c:pt>
                <c:pt idx="195">
                  <c:v>443</c:v>
                </c:pt>
                <c:pt idx="196">
                  <c:v>444</c:v>
                </c:pt>
                <c:pt idx="197">
                  <c:v>445</c:v>
                </c:pt>
                <c:pt idx="198">
                  <c:v>446</c:v>
                </c:pt>
                <c:pt idx="199">
                  <c:v>447</c:v>
                </c:pt>
                <c:pt idx="200">
                  <c:v>448</c:v>
                </c:pt>
                <c:pt idx="201">
                  <c:v>449</c:v>
                </c:pt>
                <c:pt idx="202">
                  <c:v>450</c:v>
                </c:pt>
                <c:pt idx="203">
                  <c:v>451</c:v>
                </c:pt>
                <c:pt idx="204">
                  <c:v>452</c:v>
                </c:pt>
                <c:pt idx="205">
                  <c:v>453</c:v>
                </c:pt>
                <c:pt idx="206">
                  <c:v>454</c:v>
                </c:pt>
                <c:pt idx="207">
                  <c:v>455</c:v>
                </c:pt>
                <c:pt idx="208">
                  <c:v>456</c:v>
                </c:pt>
                <c:pt idx="209">
                  <c:v>457</c:v>
                </c:pt>
                <c:pt idx="210">
                  <c:v>458</c:v>
                </c:pt>
                <c:pt idx="211">
                  <c:v>459</c:v>
                </c:pt>
                <c:pt idx="212">
                  <c:v>460</c:v>
                </c:pt>
                <c:pt idx="213">
                  <c:v>461</c:v>
                </c:pt>
                <c:pt idx="214">
                  <c:v>462</c:v>
                </c:pt>
                <c:pt idx="215">
                  <c:v>463</c:v>
                </c:pt>
                <c:pt idx="216">
                  <c:v>464</c:v>
                </c:pt>
                <c:pt idx="217">
                  <c:v>465</c:v>
                </c:pt>
                <c:pt idx="218">
                  <c:v>466</c:v>
                </c:pt>
                <c:pt idx="219">
                  <c:v>467</c:v>
                </c:pt>
                <c:pt idx="220">
                  <c:v>468</c:v>
                </c:pt>
                <c:pt idx="221">
                  <c:v>469</c:v>
                </c:pt>
                <c:pt idx="222">
                  <c:v>470</c:v>
                </c:pt>
                <c:pt idx="223">
                  <c:v>471</c:v>
                </c:pt>
                <c:pt idx="224">
                  <c:v>472</c:v>
                </c:pt>
                <c:pt idx="225">
                  <c:v>473</c:v>
                </c:pt>
                <c:pt idx="226">
                  <c:v>474</c:v>
                </c:pt>
                <c:pt idx="227">
                  <c:v>475</c:v>
                </c:pt>
                <c:pt idx="228">
                  <c:v>476</c:v>
                </c:pt>
                <c:pt idx="229">
                  <c:v>477</c:v>
                </c:pt>
                <c:pt idx="230">
                  <c:v>478</c:v>
                </c:pt>
                <c:pt idx="231">
                  <c:v>479</c:v>
                </c:pt>
                <c:pt idx="232">
                  <c:v>480</c:v>
                </c:pt>
                <c:pt idx="233">
                  <c:v>481</c:v>
                </c:pt>
                <c:pt idx="234">
                  <c:v>482</c:v>
                </c:pt>
                <c:pt idx="235">
                  <c:v>483</c:v>
                </c:pt>
                <c:pt idx="236">
                  <c:v>484</c:v>
                </c:pt>
                <c:pt idx="237">
                  <c:v>485</c:v>
                </c:pt>
                <c:pt idx="238">
                  <c:v>486</c:v>
                </c:pt>
                <c:pt idx="239">
                  <c:v>487</c:v>
                </c:pt>
                <c:pt idx="240">
                  <c:v>488</c:v>
                </c:pt>
                <c:pt idx="241">
                  <c:v>489</c:v>
                </c:pt>
                <c:pt idx="242">
                  <c:v>490</c:v>
                </c:pt>
                <c:pt idx="243">
                  <c:v>491</c:v>
                </c:pt>
                <c:pt idx="244">
                  <c:v>492</c:v>
                </c:pt>
                <c:pt idx="245">
                  <c:v>493</c:v>
                </c:pt>
                <c:pt idx="246">
                  <c:v>494</c:v>
                </c:pt>
                <c:pt idx="247">
                  <c:v>495</c:v>
                </c:pt>
                <c:pt idx="248">
                  <c:v>496</c:v>
                </c:pt>
                <c:pt idx="249">
                  <c:v>497</c:v>
                </c:pt>
                <c:pt idx="250">
                  <c:v>498</c:v>
                </c:pt>
                <c:pt idx="251">
                  <c:v>499</c:v>
                </c:pt>
                <c:pt idx="252">
                  <c:v>500</c:v>
                </c:pt>
                <c:pt idx="253">
                  <c:v>501</c:v>
                </c:pt>
              </c:numCache>
            </c:numRef>
          </c:cat>
          <c:val>
            <c:numRef>
              <c:f>Demark!$F$250:$F$503</c:f>
              <c:numCache>
                <c:formatCode>_("$"* #,##0.00_);_("$"* \(#,##0.00\);_("$"* "-"??_);_(@_)</c:formatCode>
                <c:ptCount val="254"/>
                <c:pt idx="0">
                  <c:v>257.45999999999998</c:v>
                </c:pt>
                <c:pt idx="1">
                  <c:v>257.99</c:v>
                </c:pt>
                <c:pt idx="2">
                  <c:v>257.02</c:v>
                </c:pt>
                <c:pt idx="3">
                  <c:v>258.86</c:v>
                </c:pt>
                <c:pt idx="4">
                  <c:v>260.5</c:v>
                </c:pt>
                <c:pt idx="5">
                  <c:v>261.58999999999997</c:v>
                </c:pt>
                <c:pt idx="6">
                  <c:v>263.33999999999997</c:v>
                </c:pt>
                <c:pt idx="7">
                  <c:v>263.82</c:v>
                </c:pt>
                <c:pt idx="8">
                  <c:v>264.42</c:v>
                </c:pt>
                <c:pt idx="9">
                  <c:v>264.01</c:v>
                </c:pt>
                <c:pt idx="10">
                  <c:v>265.94</c:v>
                </c:pt>
                <c:pt idx="11">
                  <c:v>267.67</c:v>
                </c:pt>
                <c:pt idx="12">
                  <c:v>266.76</c:v>
                </c:pt>
                <c:pt idx="13">
                  <c:v>269.3</c:v>
                </c:pt>
                <c:pt idx="14">
                  <c:v>268.85000000000002</c:v>
                </c:pt>
                <c:pt idx="15">
                  <c:v>270.07</c:v>
                </c:pt>
                <c:pt idx="16">
                  <c:v>272.27</c:v>
                </c:pt>
                <c:pt idx="17">
                  <c:v>272.83999999999997</c:v>
                </c:pt>
                <c:pt idx="18">
                  <c:v>272.74</c:v>
                </c:pt>
                <c:pt idx="19">
                  <c:v>272.85000000000002</c:v>
                </c:pt>
                <c:pt idx="20">
                  <c:v>276.01</c:v>
                </c:pt>
                <c:pt idx="21">
                  <c:v>274.18</c:v>
                </c:pt>
                <c:pt idx="22">
                  <c:v>271.37</c:v>
                </c:pt>
                <c:pt idx="23">
                  <c:v>271.51</c:v>
                </c:pt>
                <c:pt idx="24">
                  <c:v>271.2</c:v>
                </c:pt>
                <c:pt idx="25">
                  <c:v>265.29000000000002</c:v>
                </c:pt>
                <c:pt idx="26">
                  <c:v>254.2</c:v>
                </c:pt>
                <c:pt idx="27">
                  <c:v>259.20999999999998</c:v>
                </c:pt>
                <c:pt idx="28">
                  <c:v>257.8</c:v>
                </c:pt>
                <c:pt idx="29">
                  <c:v>248.13</c:v>
                </c:pt>
                <c:pt idx="30">
                  <c:v>251.86</c:v>
                </c:pt>
                <c:pt idx="31">
                  <c:v>255.56</c:v>
                </c:pt>
                <c:pt idx="32">
                  <c:v>256.19</c:v>
                </c:pt>
                <c:pt idx="33">
                  <c:v>259.64999999999998</c:v>
                </c:pt>
                <c:pt idx="34">
                  <c:v>262.95999999999998</c:v>
                </c:pt>
                <c:pt idx="35">
                  <c:v>263.04000000000002</c:v>
                </c:pt>
                <c:pt idx="36">
                  <c:v>261.39</c:v>
                </c:pt>
                <c:pt idx="37">
                  <c:v>260.08999999999997</c:v>
                </c:pt>
                <c:pt idx="38">
                  <c:v>260.43</c:v>
                </c:pt>
                <c:pt idx="39">
                  <c:v>264.58</c:v>
                </c:pt>
                <c:pt idx="40">
                  <c:v>267.64999999999998</c:v>
                </c:pt>
                <c:pt idx="41">
                  <c:v>264.31</c:v>
                </c:pt>
                <c:pt idx="42">
                  <c:v>261.63</c:v>
                </c:pt>
                <c:pt idx="43">
                  <c:v>257.83</c:v>
                </c:pt>
                <c:pt idx="44">
                  <c:v>259.16000000000003</c:v>
                </c:pt>
                <c:pt idx="45">
                  <c:v>262.14999999999998</c:v>
                </c:pt>
                <c:pt idx="46">
                  <c:v>262.82</c:v>
                </c:pt>
                <c:pt idx="47">
                  <c:v>262.72000000000003</c:v>
                </c:pt>
                <c:pt idx="48">
                  <c:v>263.99</c:v>
                </c:pt>
                <c:pt idx="49">
                  <c:v>268.58999999999997</c:v>
                </c:pt>
                <c:pt idx="50">
                  <c:v>268.25</c:v>
                </c:pt>
                <c:pt idx="51">
                  <c:v>266.52</c:v>
                </c:pt>
                <c:pt idx="52">
                  <c:v>265.14999999999998</c:v>
                </c:pt>
                <c:pt idx="53">
                  <c:v>264.86</c:v>
                </c:pt>
                <c:pt idx="54">
                  <c:v>265.14999999999998</c:v>
                </c:pt>
                <c:pt idx="55">
                  <c:v>261.56</c:v>
                </c:pt>
                <c:pt idx="56">
                  <c:v>262</c:v>
                </c:pt>
                <c:pt idx="57">
                  <c:v>261.5</c:v>
                </c:pt>
                <c:pt idx="58">
                  <c:v>254.96</c:v>
                </c:pt>
                <c:pt idx="59">
                  <c:v>249.53</c:v>
                </c:pt>
                <c:pt idx="60">
                  <c:v>256.36</c:v>
                </c:pt>
                <c:pt idx="61">
                  <c:v>252</c:v>
                </c:pt>
                <c:pt idx="62">
                  <c:v>251.25</c:v>
                </c:pt>
                <c:pt idx="63">
                  <c:v>254.46</c:v>
                </c:pt>
                <c:pt idx="64">
                  <c:v>248.97</c:v>
                </c:pt>
                <c:pt idx="65">
                  <c:v>252.16</c:v>
                </c:pt>
                <c:pt idx="66">
                  <c:v>254.86</c:v>
                </c:pt>
                <c:pt idx="67">
                  <c:v>256.87</c:v>
                </c:pt>
                <c:pt idx="68">
                  <c:v>251.14</c:v>
                </c:pt>
                <c:pt idx="69">
                  <c:v>252.38</c:v>
                </c:pt>
                <c:pt idx="70">
                  <c:v>256.39999999999998</c:v>
                </c:pt>
                <c:pt idx="71">
                  <c:v>255.05</c:v>
                </c:pt>
                <c:pt idx="72">
                  <c:v>257.14999999999998</c:v>
                </c:pt>
                <c:pt idx="73">
                  <c:v>256.39999999999998</c:v>
                </c:pt>
                <c:pt idx="74">
                  <c:v>258.5</c:v>
                </c:pt>
                <c:pt idx="75">
                  <c:v>261.27</c:v>
                </c:pt>
                <c:pt idx="76">
                  <c:v>261.45999999999998</c:v>
                </c:pt>
                <c:pt idx="77">
                  <c:v>260.01</c:v>
                </c:pt>
                <c:pt idx="78">
                  <c:v>257.81</c:v>
                </c:pt>
                <c:pt idx="79">
                  <c:v>257.77</c:v>
                </c:pt>
                <c:pt idx="80">
                  <c:v>254.3</c:v>
                </c:pt>
                <c:pt idx="81">
                  <c:v>254.93</c:v>
                </c:pt>
                <c:pt idx="82">
                  <c:v>257.52</c:v>
                </c:pt>
                <c:pt idx="83">
                  <c:v>257.76</c:v>
                </c:pt>
                <c:pt idx="84">
                  <c:v>255.78</c:v>
                </c:pt>
                <c:pt idx="85">
                  <c:v>256.23</c:v>
                </c:pt>
                <c:pt idx="86">
                  <c:v>254.51</c:v>
                </c:pt>
                <c:pt idx="87">
                  <c:v>253.95</c:v>
                </c:pt>
                <c:pt idx="88">
                  <c:v>257.24</c:v>
                </c:pt>
                <c:pt idx="89">
                  <c:v>258.11</c:v>
                </c:pt>
                <c:pt idx="90">
                  <c:v>258.11</c:v>
                </c:pt>
                <c:pt idx="91">
                  <c:v>260.60000000000002</c:v>
                </c:pt>
                <c:pt idx="92">
                  <c:v>263.04000000000002</c:v>
                </c:pt>
                <c:pt idx="93">
                  <c:v>263.83999999999997</c:v>
                </c:pt>
                <c:pt idx="94">
                  <c:v>263.97000000000003</c:v>
                </c:pt>
                <c:pt idx="95">
                  <c:v>262.14999999999998</c:v>
                </c:pt>
                <c:pt idx="96">
                  <c:v>263.25</c:v>
                </c:pt>
                <c:pt idx="97">
                  <c:v>263.02999999999997</c:v>
                </c:pt>
                <c:pt idx="98">
                  <c:v>262.37</c:v>
                </c:pt>
                <c:pt idx="99">
                  <c:v>264.33999999999997</c:v>
                </c:pt>
                <c:pt idx="100">
                  <c:v>263.61</c:v>
                </c:pt>
                <c:pt idx="101">
                  <c:v>264.33</c:v>
                </c:pt>
                <c:pt idx="102">
                  <c:v>263.79000000000002</c:v>
                </c:pt>
                <c:pt idx="103">
                  <c:v>263.16000000000003</c:v>
                </c:pt>
                <c:pt idx="104">
                  <c:v>260.14</c:v>
                </c:pt>
                <c:pt idx="105">
                  <c:v>263.61</c:v>
                </c:pt>
                <c:pt idx="106">
                  <c:v>261.99</c:v>
                </c:pt>
                <c:pt idx="107">
                  <c:v>264.57</c:v>
                </c:pt>
                <c:pt idx="108">
                  <c:v>265.82</c:v>
                </c:pt>
                <c:pt idx="109">
                  <c:v>266.02</c:v>
                </c:pt>
                <c:pt idx="110">
                  <c:v>268.24</c:v>
                </c:pt>
                <c:pt idx="111">
                  <c:v>268.20999999999998</c:v>
                </c:pt>
                <c:pt idx="112">
                  <c:v>269</c:v>
                </c:pt>
                <c:pt idx="113">
                  <c:v>269.36</c:v>
                </c:pt>
                <c:pt idx="114">
                  <c:v>269.70999999999998</c:v>
                </c:pt>
                <c:pt idx="115">
                  <c:v>268.85000000000002</c:v>
                </c:pt>
                <c:pt idx="116">
                  <c:v>269.52999999999997</c:v>
                </c:pt>
                <c:pt idx="117">
                  <c:v>269.18</c:v>
                </c:pt>
                <c:pt idx="118">
                  <c:v>268.63</c:v>
                </c:pt>
                <c:pt idx="119">
                  <c:v>267.60000000000002</c:v>
                </c:pt>
                <c:pt idx="120">
                  <c:v>268.06</c:v>
                </c:pt>
                <c:pt idx="121">
                  <c:v>266.38</c:v>
                </c:pt>
                <c:pt idx="122">
                  <c:v>266.86</c:v>
                </c:pt>
                <c:pt idx="123">
                  <c:v>263.23</c:v>
                </c:pt>
                <c:pt idx="124">
                  <c:v>263.81</c:v>
                </c:pt>
                <c:pt idx="125">
                  <c:v>261.63</c:v>
                </c:pt>
                <c:pt idx="126">
                  <c:v>263.12</c:v>
                </c:pt>
                <c:pt idx="127">
                  <c:v>263.5</c:v>
                </c:pt>
                <c:pt idx="128">
                  <c:v>264.06</c:v>
                </c:pt>
                <c:pt idx="129">
                  <c:v>263.13</c:v>
                </c:pt>
                <c:pt idx="130">
                  <c:v>265.27999999999997</c:v>
                </c:pt>
                <c:pt idx="131">
                  <c:v>267.52</c:v>
                </c:pt>
                <c:pt idx="132">
                  <c:v>269.93</c:v>
                </c:pt>
                <c:pt idx="133">
                  <c:v>270.89999999999998</c:v>
                </c:pt>
                <c:pt idx="134">
                  <c:v>268.92</c:v>
                </c:pt>
                <c:pt idx="135">
                  <c:v>271.36</c:v>
                </c:pt>
                <c:pt idx="136">
                  <c:v>271.57</c:v>
                </c:pt>
                <c:pt idx="137">
                  <c:v>271.33</c:v>
                </c:pt>
                <c:pt idx="138">
                  <c:v>272.43</c:v>
                </c:pt>
                <c:pt idx="139">
                  <c:v>273</c:v>
                </c:pt>
                <c:pt idx="140">
                  <c:v>271.97000000000003</c:v>
                </c:pt>
                <c:pt idx="141">
                  <c:v>271.66000000000003</c:v>
                </c:pt>
                <c:pt idx="142">
                  <c:v>272.16000000000003</c:v>
                </c:pt>
                <c:pt idx="143">
                  <c:v>273.52999999999997</c:v>
                </c:pt>
                <c:pt idx="144">
                  <c:v>275.87</c:v>
                </c:pt>
                <c:pt idx="145">
                  <c:v>275.20999999999998</c:v>
                </c:pt>
                <c:pt idx="146">
                  <c:v>273.35000000000002</c:v>
                </c:pt>
                <c:pt idx="147">
                  <c:v>271.92</c:v>
                </c:pt>
                <c:pt idx="148">
                  <c:v>273.26</c:v>
                </c:pt>
                <c:pt idx="149">
                  <c:v>272.81</c:v>
                </c:pt>
                <c:pt idx="150">
                  <c:v>274.29000000000002</c:v>
                </c:pt>
                <c:pt idx="151">
                  <c:v>275.47000000000003</c:v>
                </c:pt>
                <c:pt idx="152">
                  <c:v>276.48</c:v>
                </c:pt>
                <c:pt idx="153">
                  <c:v>277.39</c:v>
                </c:pt>
                <c:pt idx="154">
                  <c:v>277.27</c:v>
                </c:pt>
                <c:pt idx="155">
                  <c:v>276.89999999999998</c:v>
                </c:pt>
                <c:pt idx="156">
                  <c:v>275.04000000000002</c:v>
                </c:pt>
                <c:pt idx="157">
                  <c:v>274.01</c:v>
                </c:pt>
                <c:pt idx="158">
                  <c:v>275.76</c:v>
                </c:pt>
                <c:pt idx="159">
                  <c:v>273.7</c:v>
                </c:pt>
                <c:pt idx="160">
                  <c:v>275.91000000000003</c:v>
                </c:pt>
                <c:pt idx="161">
                  <c:v>276.89</c:v>
                </c:pt>
                <c:pt idx="162">
                  <c:v>277.48</c:v>
                </c:pt>
                <c:pt idx="163">
                  <c:v>278.13</c:v>
                </c:pt>
                <c:pt idx="164">
                  <c:v>277.95999999999998</c:v>
                </c:pt>
                <c:pt idx="165">
                  <c:v>277.58999999999997</c:v>
                </c:pt>
                <c:pt idx="166">
                  <c:v>279.27</c:v>
                </c:pt>
                <c:pt idx="167">
                  <c:v>281.47000000000003</c:v>
                </c:pt>
                <c:pt idx="168">
                  <c:v>281.61</c:v>
                </c:pt>
                <c:pt idx="169">
                  <c:v>283.12</c:v>
                </c:pt>
                <c:pt idx="170">
                  <c:v>281.98</c:v>
                </c:pt>
                <c:pt idx="171">
                  <c:v>281.98</c:v>
                </c:pt>
                <c:pt idx="172">
                  <c:v>281.5</c:v>
                </c:pt>
                <c:pt idx="173">
                  <c:v>280.74</c:v>
                </c:pt>
                <c:pt idx="174">
                  <c:v>279.89999999999998</c:v>
                </c:pt>
                <c:pt idx="175">
                  <c:v>279.35000000000002</c:v>
                </c:pt>
                <c:pt idx="176">
                  <c:v>279.83999999999997</c:v>
                </c:pt>
                <c:pt idx="177">
                  <c:v>280.76</c:v>
                </c:pt>
                <c:pt idx="178">
                  <c:v>280.83</c:v>
                </c:pt>
                <c:pt idx="179">
                  <c:v>282.49</c:v>
                </c:pt>
                <c:pt idx="180">
                  <c:v>282.54000000000002</c:v>
                </c:pt>
                <c:pt idx="181">
                  <c:v>281.04000000000002</c:v>
                </c:pt>
                <c:pt idx="182">
                  <c:v>282.57</c:v>
                </c:pt>
                <c:pt idx="183">
                  <c:v>282.87</c:v>
                </c:pt>
                <c:pt idx="184">
                  <c:v>285.16000000000003</c:v>
                </c:pt>
                <c:pt idx="185">
                  <c:v>284.89999999999998</c:v>
                </c:pt>
                <c:pt idx="186">
                  <c:v>283.95</c:v>
                </c:pt>
                <c:pt idx="187">
                  <c:v>283.69</c:v>
                </c:pt>
                <c:pt idx="188">
                  <c:v>282.83999999999997</c:v>
                </c:pt>
                <c:pt idx="189">
                  <c:v>283.63</c:v>
                </c:pt>
                <c:pt idx="190">
                  <c:v>283.66000000000003</c:v>
                </c:pt>
                <c:pt idx="191">
                  <c:v>284.64999999999998</c:v>
                </c:pt>
                <c:pt idx="192">
                  <c:v>284.48</c:v>
                </c:pt>
                <c:pt idx="193">
                  <c:v>284.64</c:v>
                </c:pt>
                <c:pt idx="194">
                  <c:v>282.41000000000003</c:v>
                </c:pt>
                <c:pt idx="195">
                  <c:v>280.83</c:v>
                </c:pt>
                <c:pt idx="196">
                  <c:v>280.83</c:v>
                </c:pt>
                <c:pt idx="197">
                  <c:v>280.42</c:v>
                </c:pt>
                <c:pt idx="198">
                  <c:v>271.54000000000002</c:v>
                </c:pt>
                <c:pt idx="199">
                  <c:v>265.56</c:v>
                </c:pt>
                <c:pt idx="200">
                  <c:v>269.25</c:v>
                </c:pt>
                <c:pt idx="201">
                  <c:v>267.74</c:v>
                </c:pt>
                <c:pt idx="202">
                  <c:v>273.58999999999997</c:v>
                </c:pt>
                <c:pt idx="203">
                  <c:v>273.64</c:v>
                </c:pt>
                <c:pt idx="204">
                  <c:v>269.69</c:v>
                </c:pt>
                <c:pt idx="205">
                  <c:v>269.54000000000002</c:v>
                </c:pt>
                <c:pt idx="206">
                  <c:v>268.33</c:v>
                </c:pt>
                <c:pt idx="207">
                  <c:v>266.97000000000003</c:v>
                </c:pt>
                <c:pt idx="208">
                  <c:v>258.88</c:v>
                </c:pt>
                <c:pt idx="209">
                  <c:v>263.52</c:v>
                </c:pt>
                <c:pt idx="210">
                  <c:v>258.89</c:v>
                </c:pt>
                <c:pt idx="211">
                  <c:v>257.45</c:v>
                </c:pt>
                <c:pt idx="212">
                  <c:v>261.27</c:v>
                </c:pt>
                <c:pt idx="213">
                  <c:v>264.06</c:v>
                </c:pt>
                <c:pt idx="214">
                  <c:v>266.87</c:v>
                </c:pt>
                <c:pt idx="215">
                  <c:v>265.29000000000002</c:v>
                </c:pt>
                <c:pt idx="216">
                  <c:v>266.75</c:v>
                </c:pt>
                <c:pt idx="217">
                  <c:v>268.44</c:v>
                </c:pt>
                <c:pt idx="218">
                  <c:v>274.19</c:v>
                </c:pt>
                <c:pt idx="219">
                  <c:v>273.69</c:v>
                </c:pt>
                <c:pt idx="220">
                  <c:v>271.02</c:v>
                </c:pt>
                <c:pt idx="221">
                  <c:v>265.95</c:v>
                </c:pt>
                <c:pt idx="222">
                  <c:v>265.45</c:v>
                </c:pt>
                <c:pt idx="223">
                  <c:v>263.64</c:v>
                </c:pt>
                <c:pt idx="224">
                  <c:v>266.39</c:v>
                </c:pt>
                <c:pt idx="225">
                  <c:v>267.08</c:v>
                </c:pt>
                <c:pt idx="226">
                  <c:v>262.57</c:v>
                </c:pt>
                <c:pt idx="227">
                  <c:v>257.70999999999998</c:v>
                </c:pt>
                <c:pt idx="228">
                  <c:v>258.58</c:v>
                </c:pt>
                <c:pt idx="229">
                  <c:v>256.86</c:v>
                </c:pt>
                <c:pt idx="230">
                  <c:v>261</c:v>
                </c:pt>
                <c:pt idx="231">
                  <c:v>261.88</c:v>
                </c:pt>
                <c:pt idx="232">
                  <c:v>267.91000000000003</c:v>
                </c:pt>
                <c:pt idx="233">
                  <c:v>267.33</c:v>
                </c:pt>
                <c:pt idx="234">
                  <c:v>268.95999999999998</c:v>
                </c:pt>
                <c:pt idx="235">
                  <c:v>272.52</c:v>
                </c:pt>
                <c:pt idx="236">
                  <c:v>263.69</c:v>
                </c:pt>
                <c:pt idx="237">
                  <c:v>263.29000000000002</c:v>
                </c:pt>
                <c:pt idx="238">
                  <c:v>257.17</c:v>
                </c:pt>
                <c:pt idx="239">
                  <c:v>257.66000000000003</c:v>
                </c:pt>
                <c:pt idx="240">
                  <c:v>257.72000000000003</c:v>
                </c:pt>
                <c:pt idx="241">
                  <c:v>259.01</c:v>
                </c:pt>
                <c:pt idx="242">
                  <c:v>258.93</c:v>
                </c:pt>
                <c:pt idx="243">
                  <c:v>254.15</c:v>
                </c:pt>
                <c:pt idx="244">
                  <c:v>249.16</c:v>
                </c:pt>
                <c:pt idx="245">
                  <c:v>248.89</c:v>
                </c:pt>
                <c:pt idx="246">
                  <c:v>245.16</c:v>
                </c:pt>
                <c:pt idx="247">
                  <c:v>241.17</c:v>
                </c:pt>
                <c:pt idx="248">
                  <c:v>236.23</c:v>
                </c:pt>
                <c:pt idx="249">
                  <c:v>229.99</c:v>
                </c:pt>
                <c:pt idx="250">
                  <c:v>241.61</c:v>
                </c:pt>
                <c:pt idx="251">
                  <c:v>243.46</c:v>
                </c:pt>
                <c:pt idx="252">
                  <c:v>243.15</c:v>
                </c:pt>
                <c:pt idx="253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D1-48BF-9CD5-4C9007A7C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75855"/>
        <c:axId val="484703983"/>
      </c:lineChart>
      <c:catAx>
        <c:axId val="1050475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3983"/>
        <c:crosses val="autoZero"/>
        <c:auto val="1"/>
        <c:lblAlgn val="ctr"/>
        <c:lblOffset val="100"/>
        <c:noMultiLvlLbl val="0"/>
      </c:catAx>
      <c:valAx>
        <c:axId val="484703983"/>
        <c:scaling>
          <c:orientation val="minMax"/>
          <c:max val="290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7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Fibonacci!$P$1</c:f>
              <c:strCache>
                <c:ptCount val="1"/>
                <c:pt idx="0">
                  <c:v> R2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Fibonacci!$A$2:$A$301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cat>
          <c:val>
            <c:numRef>
              <c:f>Fibonacci!$P$2:$P$301</c:f>
              <c:numCache>
                <c:formatCode>_("$"* #,##0.0000_);_("$"* \(#,##0.0000\);_("$"* "-"??_);_(@_)</c:formatCode>
                <c:ptCount val="300"/>
                <c:pt idx="59">
                  <c:v>369.35533333333331</c:v>
                </c:pt>
                <c:pt idx="60">
                  <c:v>369.36748666666665</c:v>
                </c:pt>
                <c:pt idx="61">
                  <c:v>369.3841533333333</c:v>
                </c:pt>
                <c:pt idx="62">
                  <c:v>369.38748666666669</c:v>
                </c:pt>
                <c:pt idx="63">
                  <c:v>369.31186666666667</c:v>
                </c:pt>
                <c:pt idx="64">
                  <c:v>369.29950666666667</c:v>
                </c:pt>
                <c:pt idx="65">
                  <c:v>369.27478666666673</c:v>
                </c:pt>
                <c:pt idx="66">
                  <c:v>369.28812000000005</c:v>
                </c:pt>
                <c:pt idx="67">
                  <c:v>369.29812000000004</c:v>
                </c:pt>
                <c:pt idx="68">
                  <c:v>369.28722000000005</c:v>
                </c:pt>
                <c:pt idx="69">
                  <c:v>369.24652666666668</c:v>
                </c:pt>
                <c:pt idx="70">
                  <c:v>369.07980000000003</c:v>
                </c:pt>
                <c:pt idx="71">
                  <c:v>369.05979999999994</c:v>
                </c:pt>
                <c:pt idx="72">
                  <c:v>369.04313333333329</c:v>
                </c:pt>
                <c:pt idx="73">
                  <c:v>369.05983333333336</c:v>
                </c:pt>
                <c:pt idx="74">
                  <c:v>369.00897333333336</c:v>
                </c:pt>
                <c:pt idx="75">
                  <c:v>368.97807333333338</c:v>
                </c:pt>
                <c:pt idx="76">
                  <c:v>368.92574613333335</c:v>
                </c:pt>
                <c:pt idx="77">
                  <c:v>368.89125000000007</c:v>
                </c:pt>
                <c:pt idx="78">
                  <c:v>368.94458333333336</c:v>
                </c:pt>
                <c:pt idx="79">
                  <c:v>368.98409666666669</c:v>
                </c:pt>
                <c:pt idx="80">
                  <c:v>369.05784333333332</c:v>
                </c:pt>
                <c:pt idx="81">
                  <c:v>369.02301</c:v>
                </c:pt>
                <c:pt idx="82">
                  <c:v>369.01784333333336</c:v>
                </c:pt>
                <c:pt idx="83">
                  <c:v>369.0111766666667</c:v>
                </c:pt>
                <c:pt idx="84">
                  <c:v>369.01177666666672</c:v>
                </c:pt>
                <c:pt idx="85">
                  <c:v>369.02117666666669</c:v>
                </c:pt>
                <c:pt idx="86">
                  <c:v>369.03451000000001</c:v>
                </c:pt>
                <c:pt idx="87">
                  <c:v>369.03784333333334</c:v>
                </c:pt>
                <c:pt idx="88">
                  <c:v>369.04617666666672</c:v>
                </c:pt>
                <c:pt idx="89">
                  <c:v>369.11923000000002</c:v>
                </c:pt>
                <c:pt idx="90">
                  <c:v>369.25517666666661</c:v>
                </c:pt>
                <c:pt idx="91">
                  <c:v>369.33380333333338</c:v>
                </c:pt>
                <c:pt idx="92">
                  <c:v>369.41327999999999</c:v>
                </c:pt>
                <c:pt idx="93">
                  <c:v>369.49653999999992</c:v>
                </c:pt>
                <c:pt idx="94">
                  <c:v>369.4669066666666</c:v>
                </c:pt>
                <c:pt idx="95">
                  <c:v>369.45987333333329</c:v>
                </c:pt>
                <c:pt idx="96">
                  <c:v>369.45987333333329</c:v>
                </c:pt>
                <c:pt idx="97">
                  <c:v>369.46153999999996</c:v>
                </c:pt>
                <c:pt idx="98">
                  <c:v>369.42320666666666</c:v>
                </c:pt>
                <c:pt idx="99">
                  <c:v>369.42653999999993</c:v>
                </c:pt>
                <c:pt idx="100">
                  <c:v>369.41154</c:v>
                </c:pt>
                <c:pt idx="101">
                  <c:v>369.40644000000003</c:v>
                </c:pt>
                <c:pt idx="102">
                  <c:v>369.39452046666668</c:v>
                </c:pt>
                <c:pt idx="103">
                  <c:v>369.39436333333333</c:v>
                </c:pt>
                <c:pt idx="104">
                  <c:v>369.39179666666666</c:v>
                </c:pt>
                <c:pt idx="105">
                  <c:v>369.37634666666668</c:v>
                </c:pt>
                <c:pt idx="106">
                  <c:v>369.35301333333337</c:v>
                </c:pt>
                <c:pt idx="107">
                  <c:v>369.34068179999997</c:v>
                </c:pt>
                <c:pt idx="108">
                  <c:v>369.38280666666662</c:v>
                </c:pt>
                <c:pt idx="109">
                  <c:v>369.38947333333329</c:v>
                </c:pt>
                <c:pt idx="110">
                  <c:v>369.43065333333334</c:v>
                </c:pt>
                <c:pt idx="111">
                  <c:v>369.55997999999994</c:v>
                </c:pt>
                <c:pt idx="112">
                  <c:v>369.72275999999999</c:v>
                </c:pt>
                <c:pt idx="113">
                  <c:v>369.72564000000006</c:v>
                </c:pt>
                <c:pt idx="114">
                  <c:v>369.8079633333333</c:v>
                </c:pt>
                <c:pt idx="115">
                  <c:v>369.82508000000001</c:v>
                </c:pt>
                <c:pt idx="116">
                  <c:v>369.88764666666663</c:v>
                </c:pt>
                <c:pt idx="117">
                  <c:v>369.88264666666663</c:v>
                </c:pt>
                <c:pt idx="118">
                  <c:v>369.84327999999999</c:v>
                </c:pt>
                <c:pt idx="119">
                  <c:v>369.83931333333334</c:v>
                </c:pt>
                <c:pt idx="120">
                  <c:v>369.80264666666659</c:v>
                </c:pt>
                <c:pt idx="121">
                  <c:v>369.79125999999991</c:v>
                </c:pt>
                <c:pt idx="122">
                  <c:v>369.73946000000001</c:v>
                </c:pt>
                <c:pt idx="123">
                  <c:v>369.72612666666669</c:v>
                </c:pt>
                <c:pt idx="124">
                  <c:v>369.71462666666662</c:v>
                </c:pt>
                <c:pt idx="125">
                  <c:v>369.74212666666665</c:v>
                </c:pt>
                <c:pt idx="126">
                  <c:v>369.72946000000002</c:v>
                </c:pt>
                <c:pt idx="127">
                  <c:v>369.69945999999993</c:v>
                </c:pt>
                <c:pt idx="128">
                  <c:v>369.66612666666663</c:v>
                </c:pt>
                <c:pt idx="129">
                  <c:v>369.62147999999996</c:v>
                </c:pt>
                <c:pt idx="130">
                  <c:v>369.58460666666667</c:v>
                </c:pt>
                <c:pt idx="131">
                  <c:v>369.60485</c:v>
                </c:pt>
                <c:pt idx="132">
                  <c:v>369.59537333333327</c:v>
                </c:pt>
                <c:pt idx="133">
                  <c:v>369.59443666666664</c:v>
                </c:pt>
                <c:pt idx="134">
                  <c:v>369.58776999999998</c:v>
                </c:pt>
                <c:pt idx="135">
                  <c:v>369.55773333333332</c:v>
                </c:pt>
                <c:pt idx="136">
                  <c:v>369.57342666666659</c:v>
                </c:pt>
                <c:pt idx="137">
                  <c:v>369.55493999999999</c:v>
                </c:pt>
                <c:pt idx="138">
                  <c:v>369.55002000000002</c:v>
                </c:pt>
                <c:pt idx="139">
                  <c:v>369.56904666666662</c:v>
                </c:pt>
                <c:pt idx="140">
                  <c:v>369.56425333333334</c:v>
                </c:pt>
                <c:pt idx="141">
                  <c:v>369.61248666666671</c:v>
                </c:pt>
                <c:pt idx="142">
                  <c:v>369.58425333333332</c:v>
                </c:pt>
                <c:pt idx="143">
                  <c:v>369.58362</c:v>
                </c:pt>
                <c:pt idx="144">
                  <c:v>369.58055333333334</c:v>
                </c:pt>
                <c:pt idx="145">
                  <c:v>369.59091999999998</c:v>
                </c:pt>
                <c:pt idx="146">
                  <c:v>369.56608666666665</c:v>
                </c:pt>
                <c:pt idx="147">
                  <c:v>369.61088666666666</c:v>
                </c:pt>
                <c:pt idx="148">
                  <c:v>369.59425333333331</c:v>
                </c:pt>
                <c:pt idx="149">
                  <c:v>369.59925333333337</c:v>
                </c:pt>
                <c:pt idx="150">
                  <c:v>369.55758666666668</c:v>
                </c:pt>
                <c:pt idx="151">
                  <c:v>369.56092000000001</c:v>
                </c:pt>
                <c:pt idx="152">
                  <c:v>369.58174333333329</c:v>
                </c:pt>
                <c:pt idx="153">
                  <c:v>369.55247333333335</c:v>
                </c:pt>
                <c:pt idx="154">
                  <c:v>369.55563999999998</c:v>
                </c:pt>
                <c:pt idx="155">
                  <c:v>369.54542000000004</c:v>
                </c:pt>
                <c:pt idx="156">
                  <c:v>369.54923999999994</c:v>
                </c:pt>
                <c:pt idx="157">
                  <c:v>369.57576</c:v>
                </c:pt>
                <c:pt idx="158">
                  <c:v>369.56962666666664</c:v>
                </c:pt>
                <c:pt idx="159">
                  <c:v>369.57576</c:v>
                </c:pt>
                <c:pt idx="160">
                  <c:v>369.58363966666667</c:v>
                </c:pt>
                <c:pt idx="161">
                  <c:v>369.5575</c:v>
                </c:pt>
                <c:pt idx="162">
                  <c:v>369.49375333333336</c:v>
                </c:pt>
                <c:pt idx="163">
                  <c:v>369.45500666666663</c:v>
                </c:pt>
                <c:pt idx="164">
                  <c:v>369.37556666666666</c:v>
                </c:pt>
                <c:pt idx="165">
                  <c:v>369.26848666666672</c:v>
                </c:pt>
                <c:pt idx="166">
                  <c:v>369.21909333333332</c:v>
                </c:pt>
                <c:pt idx="167">
                  <c:v>369.2051166666667</c:v>
                </c:pt>
                <c:pt idx="168">
                  <c:v>369.20345000000003</c:v>
                </c:pt>
                <c:pt idx="169">
                  <c:v>369.19560333333334</c:v>
                </c:pt>
                <c:pt idx="170">
                  <c:v>369.16730666666666</c:v>
                </c:pt>
                <c:pt idx="171">
                  <c:v>369.05575000000005</c:v>
                </c:pt>
                <c:pt idx="172">
                  <c:v>368.97168666666664</c:v>
                </c:pt>
                <c:pt idx="173">
                  <c:v>368.97019000000006</c:v>
                </c:pt>
                <c:pt idx="174">
                  <c:v>368.97183999999999</c:v>
                </c:pt>
                <c:pt idx="175">
                  <c:v>369.03654</c:v>
                </c:pt>
                <c:pt idx="176">
                  <c:v>369.01653999999991</c:v>
                </c:pt>
                <c:pt idx="177">
                  <c:v>368.98897333333338</c:v>
                </c:pt>
                <c:pt idx="178">
                  <c:v>368.98487333333333</c:v>
                </c:pt>
                <c:pt idx="179">
                  <c:v>368.91835333333336</c:v>
                </c:pt>
                <c:pt idx="180">
                  <c:v>368.92002000000008</c:v>
                </c:pt>
                <c:pt idx="181">
                  <c:v>368.93002000000007</c:v>
                </c:pt>
                <c:pt idx="182">
                  <c:v>368.95835333333332</c:v>
                </c:pt>
                <c:pt idx="183">
                  <c:v>368.93168666666668</c:v>
                </c:pt>
                <c:pt idx="184">
                  <c:v>368.90668666666676</c:v>
                </c:pt>
                <c:pt idx="185">
                  <c:v>368.90168666666671</c:v>
                </c:pt>
                <c:pt idx="186">
                  <c:v>368.90668666666676</c:v>
                </c:pt>
                <c:pt idx="187">
                  <c:v>368.91001999999997</c:v>
                </c:pt>
                <c:pt idx="188">
                  <c:v>368.88335333333333</c:v>
                </c:pt>
                <c:pt idx="189">
                  <c:v>368.90968666666669</c:v>
                </c:pt>
                <c:pt idx="190">
                  <c:v>368.91001999999997</c:v>
                </c:pt>
                <c:pt idx="191">
                  <c:v>368.94002000000006</c:v>
                </c:pt>
                <c:pt idx="192">
                  <c:v>368.88532579999998</c:v>
                </c:pt>
                <c:pt idx="193">
                  <c:v>368.86127333333337</c:v>
                </c:pt>
                <c:pt idx="194">
                  <c:v>368.84537333333338</c:v>
                </c:pt>
                <c:pt idx="195">
                  <c:v>368.75870666666663</c:v>
                </c:pt>
                <c:pt idx="196">
                  <c:v>368.73564773333339</c:v>
                </c:pt>
                <c:pt idx="197">
                  <c:v>368.67078666666669</c:v>
                </c:pt>
                <c:pt idx="198">
                  <c:v>368.61912000000001</c:v>
                </c:pt>
                <c:pt idx="199">
                  <c:v>368.63161333333341</c:v>
                </c:pt>
                <c:pt idx="200">
                  <c:v>368.66328000000004</c:v>
                </c:pt>
                <c:pt idx="201">
                  <c:v>368.68328000000002</c:v>
                </c:pt>
                <c:pt idx="202">
                  <c:v>368.71328000000011</c:v>
                </c:pt>
                <c:pt idx="203">
                  <c:v>368.72327999999999</c:v>
                </c:pt>
                <c:pt idx="204">
                  <c:v>368.71161333333339</c:v>
                </c:pt>
                <c:pt idx="205">
                  <c:v>368.68661333333336</c:v>
                </c:pt>
                <c:pt idx="206">
                  <c:v>368.67661333333336</c:v>
                </c:pt>
                <c:pt idx="207">
                  <c:v>368.64994666666672</c:v>
                </c:pt>
                <c:pt idx="208">
                  <c:v>368.57168666666672</c:v>
                </c:pt>
                <c:pt idx="209">
                  <c:v>368.48097713333328</c:v>
                </c:pt>
                <c:pt idx="210">
                  <c:v>368.37808666666666</c:v>
                </c:pt>
                <c:pt idx="211">
                  <c:v>368.37009333333339</c:v>
                </c:pt>
                <c:pt idx="212">
                  <c:v>368.42946000000001</c:v>
                </c:pt>
                <c:pt idx="213">
                  <c:v>368.44676000000004</c:v>
                </c:pt>
                <c:pt idx="214">
                  <c:v>368.43042666666662</c:v>
                </c:pt>
                <c:pt idx="215">
                  <c:v>368.48175999999995</c:v>
                </c:pt>
                <c:pt idx="216">
                  <c:v>368.49175999999994</c:v>
                </c:pt>
                <c:pt idx="217">
                  <c:v>368.49009333333333</c:v>
                </c:pt>
                <c:pt idx="218">
                  <c:v>368.46175999999997</c:v>
                </c:pt>
                <c:pt idx="219">
                  <c:v>368.44842666666665</c:v>
                </c:pt>
                <c:pt idx="220">
                  <c:v>368.44175999999999</c:v>
                </c:pt>
                <c:pt idx="221">
                  <c:v>368.39509333333331</c:v>
                </c:pt>
                <c:pt idx="222">
                  <c:v>368.42009333333334</c:v>
                </c:pt>
                <c:pt idx="223">
                  <c:v>368.45509333333331</c:v>
                </c:pt>
                <c:pt idx="224">
                  <c:v>368.44175999999999</c:v>
                </c:pt>
                <c:pt idx="225">
                  <c:v>368.49675999999999</c:v>
                </c:pt>
                <c:pt idx="226">
                  <c:v>368.50509333333338</c:v>
                </c:pt>
                <c:pt idx="227">
                  <c:v>368.46822000000003</c:v>
                </c:pt>
                <c:pt idx="228">
                  <c:v>368.47488666666669</c:v>
                </c:pt>
                <c:pt idx="229">
                  <c:v>368.46155333333337</c:v>
                </c:pt>
                <c:pt idx="230">
                  <c:v>368.51322000000005</c:v>
                </c:pt>
                <c:pt idx="231">
                  <c:v>368.47488666666669</c:v>
                </c:pt>
                <c:pt idx="232">
                  <c:v>368.51322000000005</c:v>
                </c:pt>
                <c:pt idx="233">
                  <c:v>368.50805333333335</c:v>
                </c:pt>
                <c:pt idx="234">
                  <c:v>368.50155333333333</c:v>
                </c:pt>
                <c:pt idx="235">
                  <c:v>368.48322000000007</c:v>
                </c:pt>
                <c:pt idx="236">
                  <c:v>368.47118666666671</c:v>
                </c:pt>
                <c:pt idx="237">
                  <c:v>368.50821999999999</c:v>
                </c:pt>
                <c:pt idx="238">
                  <c:v>368.48322000000007</c:v>
                </c:pt>
                <c:pt idx="239">
                  <c:v>368.29883693333329</c:v>
                </c:pt>
                <c:pt idx="240">
                  <c:v>368.29717026666663</c:v>
                </c:pt>
                <c:pt idx="241">
                  <c:v>368.26050359999999</c:v>
                </c:pt>
                <c:pt idx="242">
                  <c:v>368.27717026666664</c:v>
                </c:pt>
                <c:pt idx="243">
                  <c:v>368.31050359999995</c:v>
                </c:pt>
                <c:pt idx="244">
                  <c:v>368.30853693333336</c:v>
                </c:pt>
                <c:pt idx="245">
                  <c:v>368.28753693333329</c:v>
                </c:pt>
                <c:pt idx="246">
                  <c:v>368.24050359999995</c:v>
                </c:pt>
                <c:pt idx="247">
                  <c:v>368.27383693333331</c:v>
                </c:pt>
                <c:pt idx="248">
                  <c:v>368.27550359999998</c:v>
                </c:pt>
                <c:pt idx="249">
                  <c:v>368.24717026666667</c:v>
                </c:pt>
                <c:pt idx="250">
                  <c:v>368.18717026666667</c:v>
                </c:pt>
                <c:pt idx="251">
                  <c:v>368.18050360000001</c:v>
                </c:pt>
                <c:pt idx="252">
                  <c:v>368.17601360000003</c:v>
                </c:pt>
                <c:pt idx="253">
                  <c:v>368.1513302666666</c:v>
                </c:pt>
                <c:pt idx="254">
                  <c:v>368.23403026666659</c:v>
                </c:pt>
                <c:pt idx="255">
                  <c:v>368.27069693333334</c:v>
                </c:pt>
                <c:pt idx="256">
                  <c:v>368.22069693333327</c:v>
                </c:pt>
                <c:pt idx="257">
                  <c:v>368.20069693333329</c:v>
                </c:pt>
                <c:pt idx="258">
                  <c:v>368.24069693333337</c:v>
                </c:pt>
                <c:pt idx="259">
                  <c:v>368.22569693333332</c:v>
                </c:pt>
                <c:pt idx="260">
                  <c:v>368.26403026666668</c:v>
                </c:pt>
                <c:pt idx="261">
                  <c:v>368.29403026666665</c:v>
                </c:pt>
                <c:pt idx="262">
                  <c:v>368.34069693333333</c:v>
                </c:pt>
                <c:pt idx="263">
                  <c:v>368.30903026666664</c:v>
                </c:pt>
                <c:pt idx="264">
                  <c:v>368.2773636</c:v>
                </c:pt>
                <c:pt idx="265">
                  <c:v>368.2240302666666</c:v>
                </c:pt>
                <c:pt idx="266">
                  <c:v>368.20236359999996</c:v>
                </c:pt>
                <c:pt idx="267">
                  <c:v>368.17039693333334</c:v>
                </c:pt>
                <c:pt idx="268">
                  <c:v>368.17736359999998</c:v>
                </c:pt>
                <c:pt idx="269">
                  <c:v>368.23903026666665</c:v>
                </c:pt>
                <c:pt idx="270">
                  <c:v>368.32403026666668</c:v>
                </c:pt>
                <c:pt idx="271">
                  <c:v>368.31736359999996</c:v>
                </c:pt>
                <c:pt idx="272">
                  <c:v>368.28069693333333</c:v>
                </c:pt>
                <c:pt idx="273">
                  <c:v>368.24683026666668</c:v>
                </c:pt>
                <c:pt idx="274">
                  <c:v>368.25069693333324</c:v>
                </c:pt>
                <c:pt idx="275">
                  <c:v>368.22217333333333</c:v>
                </c:pt>
                <c:pt idx="276">
                  <c:v>368.13764000000003</c:v>
                </c:pt>
                <c:pt idx="277">
                  <c:v>368.13938666666667</c:v>
                </c:pt>
                <c:pt idx="278">
                  <c:v>368.18271999999996</c:v>
                </c:pt>
                <c:pt idx="279">
                  <c:v>368.18938666666662</c:v>
                </c:pt>
                <c:pt idx="280">
                  <c:v>368.13223333333332</c:v>
                </c:pt>
                <c:pt idx="281">
                  <c:v>368.16021333333333</c:v>
                </c:pt>
                <c:pt idx="282">
                  <c:v>368.12549333333334</c:v>
                </c:pt>
                <c:pt idx="283">
                  <c:v>368.13216</c:v>
                </c:pt>
                <c:pt idx="284">
                  <c:v>368.16882666666663</c:v>
                </c:pt>
                <c:pt idx="285">
                  <c:v>368.18715999999995</c:v>
                </c:pt>
                <c:pt idx="286">
                  <c:v>368.21215999999998</c:v>
                </c:pt>
                <c:pt idx="287">
                  <c:v>368.23549333333335</c:v>
                </c:pt>
                <c:pt idx="288">
                  <c:v>368.18988666666667</c:v>
                </c:pt>
                <c:pt idx="289">
                  <c:v>368.15230666666662</c:v>
                </c:pt>
                <c:pt idx="290">
                  <c:v>368.07563999999996</c:v>
                </c:pt>
                <c:pt idx="291">
                  <c:v>368.13140666666663</c:v>
                </c:pt>
                <c:pt idx="292">
                  <c:v>368.07587060000003</c:v>
                </c:pt>
                <c:pt idx="293">
                  <c:v>367.99591999999996</c:v>
                </c:pt>
                <c:pt idx="294">
                  <c:v>368.01092</c:v>
                </c:pt>
                <c:pt idx="295">
                  <c:v>368.03425333333337</c:v>
                </c:pt>
                <c:pt idx="296">
                  <c:v>368.05425333333335</c:v>
                </c:pt>
                <c:pt idx="297">
                  <c:v>368.17758666666663</c:v>
                </c:pt>
                <c:pt idx="298">
                  <c:v>368.21897333333328</c:v>
                </c:pt>
                <c:pt idx="299">
                  <c:v>368.46736666666669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A-477E-92E7-5259573AA33C}"/>
            </c:ext>
          </c:extLst>
        </c:ser>
        <c:ser>
          <c:idx val="4"/>
          <c:order val="1"/>
          <c:tx>
            <c:strRef>
              <c:f>Fibonacci!$O$1</c:f>
              <c:strCache>
                <c:ptCount val="1"/>
                <c:pt idx="0">
                  <c:v> R1 </c:v>
                </c:pt>
              </c:strCache>
            </c:strRef>
          </c:tx>
          <c:spPr>
            <a:ln w="158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Fibonacci!$A$2:$A$301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cat>
          <c:val>
            <c:numRef>
              <c:f>Fibonacci!$O$2:$O$301</c:f>
              <c:numCache>
                <c:formatCode>_("$"* #,##0.0000_);_("$"* \(#,##0.0000\);_("$"* "-"??_);_(@_)</c:formatCode>
                <c:ptCount val="300"/>
                <c:pt idx="59">
                  <c:v>369.00133333333326</c:v>
                </c:pt>
                <c:pt idx="60">
                  <c:v>369.01584666666668</c:v>
                </c:pt>
                <c:pt idx="61">
                  <c:v>369.03251333333333</c:v>
                </c:pt>
                <c:pt idx="62">
                  <c:v>369.03584666666671</c:v>
                </c:pt>
                <c:pt idx="63">
                  <c:v>368.98146666666668</c:v>
                </c:pt>
                <c:pt idx="64">
                  <c:v>368.97382666666664</c:v>
                </c:pt>
                <c:pt idx="65">
                  <c:v>368.95854666666673</c:v>
                </c:pt>
                <c:pt idx="66">
                  <c:v>368.97188000000006</c:v>
                </c:pt>
                <c:pt idx="67">
                  <c:v>368.98188000000005</c:v>
                </c:pt>
                <c:pt idx="68">
                  <c:v>368.98277999999999</c:v>
                </c:pt>
                <c:pt idx="69">
                  <c:v>368.94680666666665</c:v>
                </c:pt>
                <c:pt idx="70">
                  <c:v>368.82020000000006</c:v>
                </c:pt>
                <c:pt idx="71">
                  <c:v>368.80019999999996</c:v>
                </c:pt>
                <c:pt idx="72">
                  <c:v>368.78353333333331</c:v>
                </c:pt>
                <c:pt idx="73">
                  <c:v>368.80023333333338</c:v>
                </c:pt>
                <c:pt idx="74">
                  <c:v>368.77769333333339</c:v>
                </c:pt>
                <c:pt idx="75">
                  <c:v>368.75859333333335</c:v>
                </c:pt>
                <c:pt idx="76">
                  <c:v>368.74412053333333</c:v>
                </c:pt>
                <c:pt idx="77">
                  <c:v>368.74375000000003</c:v>
                </c:pt>
                <c:pt idx="78">
                  <c:v>368.79708333333332</c:v>
                </c:pt>
                <c:pt idx="79">
                  <c:v>368.8342366666667</c:v>
                </c:pt>
                <c:pt idx="80">
                  <c:v>368.89382333333333</c:v>
                </c:pt>
                <c:pt idx="81">
                  <c:v>368.85899000000001</c:v>
                </c:pt>
                <c:pt idx="82">
                  <c:v>368.85382333333337</c:v>
                </c:pt>
                <c:pt idx="83">
                  <c:v>368.84715666666671</c:v>
                </c:pt>
                <c:pt idx="84">
                  <c:v>368.84775666666673</c:v>
                </c:pt>
                <c:pt idx="85">
                  <c:v>368.8571566666667</c:v>
                </c:pt>
                <c:pt idx="86">
                  <c:v>368.87049000000002</c:v>
                </c:pt>
                <c:pt idx="87">
                  <c:v>368.87382333333335</c:v>
                </c:pt>
                <c:pt idx="88">
                  <c:v>368.88215666666673</c:v>
                </c:pt>
                <c:pt idx="89">
                  <c:v>368.94577000000004</c:v>
                </c:pt>
                <c:pt idx="90">
                  <c:v>369.05575666666664</c:v>
                </c:pt>
                <c:pt idx="91">
                  <c:v>369.11786333333333</c:v>
                </c:pt>
                <c:pt idx="92">
                  <c:v>369.18671999999998</c:v>
                </c:pt>
                <c:pt idx="93">
                  <c:v>369.25345999999996</c:v>
                </c:pt>
                <c:pt idx="94">
                  <c:v>369.22382666666664</c:v>
                </c:pt>
                <c:pt idx="95">
                  <c:v>369.21679333333333</c:v>
                </c:pt>
                <c:pt idx="96">
                  <c:v>369.21679333333333</c:v>
                </c:pt>
                <c:pt idx="97">
                  <c:v>369.21845999999999</c:v>
                </c:pt>
                <c:pt idx="98">
                  <c:v>369.18012666666669</c:v>
                </c:pt>
                <c:pt idx="99">
                  <c:v>369.18345999999997</c:v>
                </c:pt>
                <c:pt idx="100">
                  <c:v>369.18025999999998</c:v>
                </c:pt>
                <c:pt idx="101">
                  <c:v>369.18696</c:v>
                </c:pt>
                <c:pt idx="102">
                  <c:v>369.18351286666666</c:v>
                </c:pt>
                <c:pt idx="103">
                  <c:v>369.19730333333331</c:v>
                </c:pt>
                <c:pt idx="104">
                  <c:v>369.20653666666669</c:v>
                </c:pt>
                <c:pt idx="105">
                  <c:v>369.1969866666667</c:v>
                </c:pt>
                <c:pt idx="106">
                  <c:v>369.17365333333339</c:v>
                </c:pt>
                <c:pt idx="107">
                  <c:v>369.16601819999994</c:v>
                </c:pt>
                <c:pt idx="108">
                  <c:v>369.21052666666668</c:v>
                </c:pt>
                <c:pt idx="109">
                  <c:v>369.21719333333334</c:v>
                </c:pt>
                <c:pt idx="110">
                  <c:v>369.25601333333339</c:v>
                </c:pt>
                <c:pt idx="111">
                  <c:v>369.35701999999992</c:v>
                </c:pt>
                <c:pt idx="112">
                  <c:v>369.49384000000003</c:v>
                </c:pt>
                <c:pt idx="113">
                  <c:v>369.49436000000003</c:v>
                </c:pt>
                <c:pt idx="114">
                  <c:v>369.56370333333336</c:v>
                </c:pt>
                <c:pt idx="115">
                  <c:v>369.57492000000002</c:v>
                </c:pt>
                <c:pt idx="116">
                  <c:v>369.62568666666664</c:v>
                </c:pt>
                <c:pt idx="117">
                  <c:v>369.62068666666664</c:v>
                </c:pt>
                <c:pt idx="118">
                  <c:v>369.58132000000001</c:v>
                </c:pt>
                <c:pt idx="119">
                  <c:v>369.57735333333335</c:v>
                </c:pt>
                <c:pt idx="120">
                  <c:v>369.5406866666666</c:v>
                </c:pt>
                <c:pt idx="121">
                  <c:v>369.53873999999996</c:v>
                </c:pt>
                <c:pt idx="122">
                  <c:v>369.51054000000005</c:v>
                </c:pt>
                <c:pt idx="123">
                  <c:v>369.49720666666673</c:v>
                </c:pt>
                <c:pt idx="124">
                  <c:v>369.48570666666666</c:v>
                </c:pt>
                <c:pt idx="125">
                  <c:v>369.51320666666669</c:v>
                </c:pt>
                <c:pt idx="126">
                  <c:v>369.50054000000006</c:v>
                </c:pt>
                <c:pt idx="127">
                  <c:v>369.47053999999997</c:v>
                </c:pt>
                <c:pt idx="128">
                  <c:v>369.43720666666667</c:v>
                </c:pt>
                <c:pt idx="129">
                  <c:v>369.41851999999994</c:v>
                </c:pt>
                <c:pt idx="130">
                  <c:v>369.38872666666663</c:v>
                </c:pt>
                <c:pt idx="131">
                  <c:v>369.41015000000004</c:v>
                </c:pt>
                <c:pt idx="132">
                  <c:v>369.41129333333328</c:v>
                </c:pt>
                <c:pt idx="133">
                  <c:v>369.41389666666669</c:v>
                </c:pt>
                <c:pt idx="134">
                  <c:v>369.40723000000003</c:v>
                </c:pt>
                <c:pt idx="135">
                  <c:v>369.3689333333333</c:v>
                </c:pt>
                <c:pt idx="136">
                  <c:v>369.37990666666661</c:v>
                </c:pt>
                <c:pt idx="137">
                  <c:v>369.35905999999994</c:v>
                </c:pt>
                <c:pt idx="138">
                  <c:v>369.33997999999997</c:v>
                </c:pt>
                <c:pt idx="139">
                  <c:v>369.35428666666667</c:v>
                </c:pt>
                <c:pt idx="140">
                  <c:v>369.34241333333335</c:v>
                </c:pt>
                <c:pt idx="141">
                  <c:v>369.39064666666673</c:v>
                </c:pt>
                <c:pt idx="142">
                  <c:v>369.36241333333334</c:v>
                </c:pt>
                <c:pt idx="143">
                  <c:v>369.36178000000001</c:v>
                </c:pt>
                <c:pt idx="144">
                  <c:v>369.35871333333336</c:v>
                </c:pt>
                <c:pt idx="145">
                  <c:v>369.36908</c:v>
                </c:pt>
                <c:pt idx="146">
                  <c:v>369.34424666666666</c:v>
                </c:pt>
                <c:pt idx="147">
                  <c:v>369.38904666666667</c:v>
                </c:pt>
                <c:pt idx="148">
                  <c:v>369.37241333333333</c:v>
                </c:pt>
                <c:pt idx="149">
                  <c:v>369.37741333333338</c:v>
                </c:pt>
                <c:pt idx="150">
                  <c:v>369.33574666666669</c:v>
                </c:pt>
                <c:pt idx="151">
                  <c:v>369.33908000000002</c:v>
                </c:pt>
                <c:pt idx="152">
                  <c:v>369.35872333333333</c:v>
                </c:pt>
                <c:pt idx="153">
                  <c:v>369.32119333333333</c:v>
                </c:pt>
                <c:pt idx="154">
                  <c:v>369.32435999999996</c:v>
                </c:pt>
                <c:pt idx="155">
                  <c:v>369.29998000000001</c:v>
                </c:pt>
                <c:pt idx="156">
                  <c:v>369.27076</c:v>
                </c:pt>
                <c:pt idx="157">
                  <c:v>369.26423999999997</c:v>
                </c:pt>
                <c:pt idx="158">
                  <c:v>369.25810666666661</c:v>
                </c:pt>
                <c:pt idx="159">
                  <c:v>369.26423999999997</c:v>
                </c:pt>
                <c:pt idx="160">
                  <c:v>369.27719366666662</c:v>
                </c:pt>
                <c:pt idx="161">
                  <c:v>369.26250000000005</c:v>
                </c:pt>
                <c:pt idx="162">
                  <c:v>369.2129133333334</c:v>
                </c:pt>
                <c:pt idx="163">
                  <c:v>369.18832666666668</c:v>
                </c:pt>
                <c:pt idx="164">
                  <c:v>369.12776666666662</c:v>
                </c:pt>
                <c:pt idx="165">
                  <c:v>369.03484666666668</c:v>
                </c:pt>
                <c:pt idx="166">
                  <c:v>368.9901733333333</c:v>
                </c:pt>
                <c:pt idx="167">
                  <c:v>368.96321666666665</c:v>
                </c:pt>
                <c:pt idx="168">
                  <c:v>368.96154999999999</c:v>
                </c:pt>
                <c:pt idx="169">
                  <c:v>368.95606333333336</c:v>
                </c:pt>
                <c:pt idx="170">
                  <c:v>368.93602666666669</c:v>
                </c:pt>
                <c:pt idx="171">
                  <c:v>368.84925000000004</c:v>
                </c:pt>
                <c:pt idx="172">
                  <c:v>368.76164666666659</c:v>
                </c:pt>
                <c:pt idx="173">
                  <c:v>368.74481000000003</c:v>
                </c:pt>
                <c:pt idx="174">
                  <c:v>368.72876000000002</c:v>
                </c:pt>
                <c:pt idx="175">
                  <c:v>368.79346000000004</c:v>
                </c:pt>
                <c:pt idx="176">
                  <c:v>368.77345999999994</c:v>
                </c:pt>
                <c:pt idx="177">
                  <c:v>368.75769333333335</c:v>
                </c:pt>
                <c:pt idx="178">
                  <c:v>368.7535933333333</c:v>
                </c:pt>
                <c:pt idx="179">
                  <c:v>368.70831333333331</c:v>
                </c:pt>
                <c:pt idx="180">
                  <c:v>368.70998000000003</c:v>
                </c:pt>
                <c:pt idx="181">
                  <c:v>368.71998000000002</c:v>
                </c:pt>
                <c:pt idx="182">
                  <c:v>368.74831333333327</c:v>
                </c:pt>
                <c:pt idx="183">
                  <c:v>368.72164666666663</c:v>
                </c:pt>
                <c:pt idx="184">
                  <c:v>368.69664666666671</c:v>
                </c:pt>
                <c:pt idx="185">
                  <c:v>368.69164666666666</c:v>
                </c:pt>
                <c:pt idx="186">
                  <c:v>368.69664666666671</c:v>
                </c:pt>
                <c:pt idx="187">
                  <c:v>368.69997999999993</c:v>
                </c:pt>
                <c:pt idx="188">
                  <c:v>368.67331333333328</c:v>
                </c:pt>
                <c:pt idx="189">
                  <c:v>368.69964666666664</c:v>
                </c:pt>
                <c:pt idx="190">
                  <c:v>368.69997999999993</c:v>
                </c:pt>
                <c:pt idx="191">
                  <c:v>368.72998000000001</c:v>
                </c:pt>
                <c:pt idx="192">
                  <c:v>368.68517420000001</c:v>
                </c:pt>
                <c:pt idx="193">
                  <c:v>368.66539333333333</c:v>
                </c:pt>
                <c:pt idx="194">
                  <c:v>368.66129333333339</c:v>
                </c:pt>
                <c:pt idx="195">
                  <c:v>368.57462666666663</c:v>
                </c:pt>
                <c:pt idx="196">
                  <c:v>368.54901893333334</c:v>
                </c:pt>
                <c:pt idx="197">
                  <c:v>368.47254666666663</c:v>
                </c:pt>
                <c:pt idx="198">
                  <c:v>368.42087999999995</c:v>
                </c:pt>
                <c:pt idx="199">
                  <c:v>368.40505333333334</c:v>
                </c:pt>
                <c:pt idx="200">
                  <c:v>368.43671999999998</c:v>
                </c:pt>
                <c:pt idx="201">
                  <c:v>368.45671999999996</c:v>
                </c:pt>
                <c:pt idx="202">
                  <c:v>368.48672000000005</c:v>
                </c:pt>
                <c:pt idx="203">
                  <c:v>368.49671999999993</c:v>
                </c:pt>
                <c:pt idx="204">
                  <c:v>368.48505333333333</c:v>
                </c:pt>
                <c:pt idx="205">
                  <c:v>368.46005333333329</c:v>
                </c:pt>
                <c:pt idx="206">
                  <c:v>368.4500533333333</c:v>
                </c:pt>
                <c:pt idx="207">
                  <c:v>368.42338666666666</c:v>
                </c:pt>
                <c:pt idx="208">
                  <c:v>368.36164666666667</c:v>
                </c:pt>
                <c:pt idx="209">
                  <c:v>368.30418953333327</c:v>
                </c:pt>
                <c:pt idx="210">
                  <c:v>368.21524666666664</c:v>
                </c:pt>
                <c:pt idx="211">
                  <c:v>368.17657333333341</c:v>
                </c:pt>
                <c:pt idx="212">
                  <c:v>368.23594000000003</c:v>
                </c:pt>
                <c:pt idx="213">
                  <c:v>368.25324000000006</c:v>
                </c:pt>
                <c:pt idx="214">
                  <c:v>368.23690666666664</c:v>
                </c:pt>
                <c:pt idx="215">
                  <c:v>368.28823999999997</c:v>
                </c:pt>
                <c:pt idx="216">
                  <c:v>368.29823999999996</c:v>
                </c:pt>
                <c:pt idx="217">
                  <c:v>368.29657333333336</c:v>
                </c:pt>
                <c:pt idx="218">
                  <c:v>368.26823999999999</c:v>
                </c:pt>
                <c:pt idx="219">
                  <c:v>368.25490666666667</c:v>
                </c:pt>
                <c:pt idx="220">
                  <c:v>368.24824000000001</c:v>
                </c:pt>
                <c:pt idx="221">
                  <c:v>368.20157333333333</c:v>
                </c:pt>
                <c:pt idx="222">
                  <c:v>368.22657333333336</c:v>
                </c:pt>
                <c:pt idx="223">
                  <c:v>368.26157333333333</c:v>
                </c:pt>
                <c:pt idx="224">
                  <c:v>368.24824000000001</c:v>
                </c:pt>
                <c:pt idx="225">
                  <c:v>368.30324000000002</c:v>
                </c:pt>
                <c:pt idx="226">
                  <c:v>368.3115733333334</c:v>
                </c:pt>
                <c:pt idx="227">
                  <c:v>368.28178000000003</c:v>
                </c:pt>
                <c:pt idx="228">
                  <c:v>368.28844666666669</c:v>
                </c:pt>
                <c:pt idx="229">
                  <c:v>368.27511333333337</c:v>
                </c:pt>
                <c:pt idx="230">
                  <c:v>368.32678000000004</c:v>
                </c:pt>
                <c:pt idx="231">
                  <c:v>368.28844666666669</c:v>
                </c:pt>
                <c:pt idx="232">
                  <c:v>368.32678000000004</c:v>
                </c:pt>
                <c:pt idx="233">
                  <c:v>368.32161333333335</c:v>
                </c:pt>
                <c:pt idx="234">
                  <c:v>368.31511333333333</c:v>
                </c:pt>
                <c:pt idx="235">
                  <c:v>368.29678000000007</c:v>
                </c:pt>
                <c:pt idx="236">
                  <c:v>368.28474666666671</c:v>
                </c:pt>
                <c:pt idx="237">
                  <c:v>368.32177999999999</c:v>
                </c:pt>
                <c:pt idx="238">
                  <c:v>368.29678000000007</c:v>
                </c:pt>
                <c:pt idx="239">
                  <c:v>368.15482973333332</c:v>
                </c:pt>
                <c:pt idx="240">
                  <c:v>368.15316306666665</c:v>
                </c:pt>
                <c:pt idx="241">
                  <c:v>368.11649640000002</c:v>
                </c:pt>
                <c:pt idx="242">
                  <c:v>368.13316306666667</c:v>
                </c:pt>
                <c:pt idx="243">
                  <c:v>368.16649639999997</c:v>
                </c:pt>
                <c:pt idx="244">
                  <c:v>368.16452973333338</c:v>
                </c:pt>
                <c:pt idx="245">
                  <c:v>368.14352973333331</c:v>
                </c:pt>
                <c:pt idx="246">
                  <c:v>368.09649639999998</c:v>
                </c:pt>
                <c:pt idx="247">
                  <c:v>368.12982973333334</c:v>
                </c:pt>
                <c:pt idx="248">
                  <c:v>368.1314964</c:v>
                </c:pt>
                <c:pt idx="249">
                  <c:v>368.1031630666667</c:v>
                </c:pt>
                <c:pt idx="250">
                  <c:v>368.04316306666669</c:v>
                </c:pt>
                <c:pt idx="251">
                  <c:v>368.03649640000003</c:v>
                </c:pt>
                <c:pt idx="252">
                  <c:v>367.9859864</c:v>
                </c:pt>
                <c:pt idx="253">
                  <c:v>367.94360306666664</c:v>
                </c:pt>
                <c:pt idx="254">
                  <c:v>368.02630306666663</c:v>
                </c:pt>
                <c:pt idx="255">
                  <c:v>368.06296973333338</c:v>
                </c:pt>
                <c:pt idx="256">
                  <c:v>368.01296973333331</c:v>
                </c:pt>
                <c:pt idx="257">
                  <c:v>367.99296973333333</c:v>
                </c:pt>
                <c:pt idx="258">
                  <c:v>368.0329697333334</c:v>
                </c:pt>
                <c:pt idx="259">
                  <c:v>368.01796973333336</c:v>
                </c:pt>
                <c:pt idx="260">
                  <c:v>368.05630306666671</c:v>
                </c:pt>
                <c:pt idx="261">
                  <c:v>368.08630306666669</c:v>
                </c:pt>
                <c:pt idx="262">
                  <c:v>368.13296973333337</c:v>
                </c:pt>
                <c:pt idx="263">
                  <c:v>368.10130306666667</c:v>
                </c:pt>
                <c:pt idx="264">
                  <c:v>368.06963640000004</c:v>
                </c:pt>
                <c:pt idx="265">
                  <c:v>368.01630306666664</c:v>
                </c:pt>
                <c:pt idx="266">
                  <c:v>367.99463639999999</c:v>
                </c:pt>
                <c:pt idx="267">
                  <c:v>367.96266973333337</c:v>
                </c:pt>
                <c:pt idx="268">
                  <c:v>367.96963640000001</c:v>
                </c:pt>
                <c:pt idx="269">
                  <c:v>368.03130306666668</c:v>
                </c:pt>
                <c:pt idx="270">
                  <c:v>368.11630306666672</c:v>
                </c:pt>
                <c:pt idx="271">
                  <c:v>368.1096364</c:v>
                </c:pt>
                <c:pt idx="272">
                  <c:v>368.07296973333337</c:v>
                </c:pt>
                <c:pt idx="273">
                  <c:v>368.03910306666671</c:v>
                </c:pt>
                <c:pt idx="274">
                  <c:v>368.04296973333328</c:v>
                </c:pt>
                <c:pt idx="275">
                  <c:v>368.01449333333335</c:v>
                </c:pt>
                <c:pt idx="276">
                  <c:v>367.92996000000005</c:v>
                </c:pt>
                <c:pt idx="277">
                  <c:v>367.89394666666669</c:v>
                </c:pt>
                <c:pt idx="278">
                  <c:v>367.93727999999999</c:v>
                </c:pt>
                <c:pt idx="279">
                  <c:v>367.94394666666665</c:v>
                </c:pt>
                <c:pt idx="280">
                  <c:v>367.88443333333328</c:v>
                </c:pt>
                <c:pt idx="281">
                  <c:v>367.88645333333335</c:v>
                </c:pt>
                <c:pt idx="282">
                  <c:v>367.86117333333334</c:v>
                </c:pt>
                <c:pt idx="283">
                  <c:v>367.86784</c:v>
                </c:pt>
                <c:pt idx="284">
                  <c:v>367.90450666666663</c:v>
                </c:pt>
                <c:pt idx="285">
                  <c:v>367.92283999999995</c:v>
                </c:pt>
                <c:pt idx="286">
                  <c:v>367.94783999999999</c:v>
                </c:pt>
                <c:pt idx="287">
                  <c:v>367.97117333333335</c:v>
                </c:pt>
                <c:pt idx="288">
                  <c:v>367.94444666666669</c:v>
                </c:pt>
                <c:pt idx="289">
                  <c:v>367.92102666666665</c:v>
                </c:pt>
                <c:pt idx="290">
                  <c:v>367.84435999999999</c:v>
                </c:pt>
                <c:pt idx="291">
                  <c:v>367.90012666666667</c:v>
                </c:pt>
                <c:pt idx="292">
                  <c:v>367.85362939999999</c:v>
                </c:pt>
                <c:pt idx="293">
                  <c:v>367.77407999999997</c:v>
                </c:pt>
                <c:pt idx="294">
                  <c:v>367.78908000000001</c:v>
                </c:pt>
                <c:pt idx="295">
                  <c:v>367.81241333333338</c:v>
                </c:pt>
                <c:pt idx="296">
                  <c:v>367.83241333333336</c:v>
                </c:pt>
                <c:pt idx="297">
                  <c:v>367.95574666666664</c:v>
                </c:pt>
                <c:pt idx="298">
                  <c:v>367.98769333333331</c:v>
                </c:pt>
                <c:pt idx="299">
                  <c:v>368.19596666666666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8A-477E-92E7-5259573AA33C}"/>
            </c:ext>
          </c:extLst>
        </c:ser>
        <c:ser>
          <c:idx val="3"/>
          <c:order val="2"/>
          <c:tx>
            <c:strRef>
              <c:f>Fibonacci!$M$1</c:f>
              <c:strCache>
                <c:ptCount val="1"/>
                <c:pt idx="0">
                  <c:v> S2 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Fibonacci!$A$2:$A$301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cat>
          <c:val>
            <c:numRef>
              <c:f>Fibonacci!$M$2:$M$301</c:f>
              <c:numCache>
                <c:formatCode>_("$"* #,##0.0000_);_("$"* \(#,##0.0000\);_("$"* "-"??_);_(@_)</c:formatCode>
                <c:ptCount val="300"/>
                <c:pt idx="59">
                  <c:v>367.50133333333326</c:v>
                </c:pt>
                <c:pt idx="60">
                  <c:v>367.52584666666667</c:v>
                </c:pt>
                <c:pt idx="61">
                  <c:v>367.54251333333332</c:v>
                </c:pt>
                <c:pt idx="62">
                  <c:v>367.54584666666671</c:v>
                </c:pt>
                <c:pt idx="63">
                  <c:v>367.58146666666664</c:v>
                </c:pt>
                <c:pt idx="64">
                  <c:v>367.59382666666664</c:v>
                </c:pt>
                <c:pt idx="65">
                  <c:v>367.6185466666667</c:v>
                </c:pt>
                <c:pt idx="66">
                  <c:v>367.63188000000002</c:v>
                </c:pt>
                <c:pt idx="67">
                  <c:v>367.64188000000001</c:v>
                </c:pt>
                <c:pt idx="68">
                  <c:v>367.69277999999997</c:v>
                </c:pt>
                <c:pt idx="69">
                  <c:v>367.67680666666661</c:v>
                </c:pt>
                <c:pt idx="70">
                  <c:v>367.72020000000003</c:v>
                </c:pt>
                <c:pt idx="71">
                  <c:v>367.70019999999994</c:v>
                </c:pt>
                <c:pt idx="72">
                  <c:v>367.68353333333329</c:v>
                </c:pt>
                <c:pt idx="73">
                  <c:v>367.70023333333336</c:v>
                </c:pt>
                <c:pt idx="74">
                  <c:v>367.79769333333337</c:v>
                </c:pt>
                <c:pt idx="75">
                  <c:v>367.82859333333334</c:v>
                </c:pt>
                <c:pt idx="76">
                  <c:v>367.9745205333333</c:v>
                </c:pt>
                <c:pt idx="77">
                  <c:v>368.11875000000003</c:v>
                </c:pt>
                <c:pt idx="78">
                  <c:v>368.17208333333332</c:v>
                </c:pt>
                <c:pt idx="79">
                  <c:v>368.19923666666671</c:v>
                </c:pt>
                <c:pt idx="80">
                  <c:v>368.19882333333334</c:v>
                </c:pt>
                <c:pt idx="81">
                  <c:v>368.16399000000001</c:v>
                </c:pt>
                <c:pt idx="82">
                  <c:v>368.15882333333337</c:v>
                </c:pt>
                <c:pt idx="83">
                  <c:v>368.15215666666671</c:v>
                </c:pt>
                <c:pt idx="84">
                  <c:v>368.15275666666673</c:v>
                </c:pt>
                <c:pt idx="85">
                  <c:v>368.1621566666667</c:v>
                </c:pt>
                <c:pt idx="86">
                  <c:v>368.17549000000002</c:v>
                </c:pt>
                <c:pt idx="87">
                  <c:v>368.17882333333336</c:v>
                </c:pt>
                <c:pt idx="88">
                  <c:v>368.18715666666674</c:v>
                </c:pt>
                <c:pt idx="89">
                  <c:v>368.21077000000002</c:v>
                </c:pt>
                <c:pt idx="90">
                  <c:v>368.21075666666667</c:v>
                </c:pt>
                <c:pt idx="91">
                  <c:v>368.20286333333337</c:v>
                </c:pt>
                <c:pt idx="92">
                  <c:v>368.22672</c:v>
                </c:pt>
                <c:pt idx="93">
                  <c:v>368.22345999999999</c:v>
                </c:pt>
                <c:pt idx="94">
                  <c:v>368.19382666666667</c:v>
                </c:pt>
                <c:pt idx="95">
                  <c:v>368.18679333333336</c:v>
                </c:pt>
                <c:pt idx="96">
                  <c:v>368.18679333333336</c:v>
                </c:pt>
                <c:pt idx="97">
                  <c:v>368.18846000000002</c:v>
                </c:pt>
                <c:pt idx="98">
                  <c:v>368.15012666666672</c:v>
                </c:pt>
                <c:pt idx="99">
                  <c:v>368.15346</c:v>
                </c:pt>
                <c:pt idx="100">
                  <c:v>368.20026000000001</c:v>
                </c:pt>
                <c:pt idx="101">
                  <c:v>368.25695999999999</c:v>
                </c:pt>
                <c:pt idx="102">
                  <c:v>368.28941286666668</c:v>
                </c:pt>
                <c:pt idx="103">
                  <c:v>368.36230333333333</c:v>
                </c:pt>
                <c:pt idx="104">
                  <c:v>368.42153666666673</c:v>
                </c:pt>
                <c:pt idx="105">
                  <c:v>368.43698666666671</c:v>
                </c:pt>
                <c:pt idx="106">
                  <c:v>368.4136533333334</c:v>
                </c:pt>
                <c:pt idx="107">
                  <c:v>368.42591819999996</c:v>
                </c:pt>
                <c:pt idx="108">
                  <c:v>368.48052666666672</c:v>
                </c:pt>
                <c:pt idx="109">
                  <c:v>368.48719333333338</c:v>
                </c:pt>
                <c:pt idx="110">
                  <c:v>368.51601333333338</c:v>
                </c:pt>
                <c:pt idx="111">
                  <c:v>368.49701999999996</c:v>
                </c:pt>
                <c:pt idx="112">
                  <c:v>368.52384000000006</c:v>
                </c:pt>
                <c:pt idx="113">
                  <c:v>368.51436000000007</c:v>
                </c:pt>
                <c:pt idx="114">
                  <c:v>368.5287033333334</c:v>
                </c:pt>
                <c:pt idx="115">
                  <c:v>368.51492000000002</c:v>
                </c:pt>
                <c:pt idx="116">
                  <c:v>368.51568666666668</c:v>
                </c:pt>
                <c:pt idx="117">
                  <c:v>368.51068666666669</c:v>
                </c:pt>
                <c:pt idx="118">
                  <c:v>368.47132000000005</c:v>
                </c:pt>
                <c:pt idx="119">
                  <c:v>368.46735333333339</c:v>
                </c:pt>
                <c:pt idx="120">
                  <c:v>368.43068666666665</c:v>
                </c:pt>
                <c:pt idx="121">
                  <c:v>368.46873999999997</c:v>
                </c:pt>
                <c:pt idx="122">
                  <c:v>368.54054000000008</c:v>
                </c:pt>
                <c:pt idx="123">
                  <c:v>368.52720666666676</c:v>
                </c:pt>
                <c:pt idx="124">
                  <c:v>368.51570666666669</c:v>
                </c:pt>
                <c:pt idx="125">
                  <c:v>368.54320666666672</c:v>
                </c:pt>
                <c:pt idx="126">
                  <c:v>368.53054000000009</c:v>
                </c:pt>
                <c:pt idx="127">
                  <c:v>368.50054</c:v>
                </c:pt>
                <c:pt idx="128">
                  <c:v>368.4672066666667</c:v>
                </c:pt>
                <c:pt idx="129">
                  <c:v>368.55851999999999</c:v>
                </c:pt>
                <c:pt idx="130">
                  <c:v>368.55872666666664</c:v>
                </c:pt>
                <c:pt idx="131">
                  <c:v>368.58515000000006</c:v>
                </c:pt>
                <c:pt idx="132">
                  <c:v>368.6312933333333</c:v>
                </c:pt>
                <c:pt idx="133">
                  <c:v>368.6488966666667</c:v>
                </c:pt>
                <c:pt idx="134">
                  <c:v>368.64223000000004</c:v>
                </c:pt>
                <c:pt idx="135">
                  <c:v>368.56893333333335</c:v>
                </c:pt>
                <c:pt idx="136">
                  <c:v>368.55990666666662</c:v>
                </c:pt>
                <c:pt idx="137">
                  <c:v>368.52905999999996</c:v>
                </c:pt>
                <c:pt idx="138">
                  <c:v>368.44997999999998</c:v>
                </c:pt>
                <c:pt idx="139">
                  <c:v>368.4442866666667</c:v>
                </c:pt>
                <c:pt idx="140">
                  <c:v>368.40241333333336</c:v>
                </c:pt>
                <c:pt idx="141">
                  <c:v>368.45064666666673</c:v>
                </c:pt>
                <c:pt idx="142">
                  <c:v>368.42241333333334</c:v>
                </c:pt>
                <c:pt idx="143">
                  <c:v>368.42178000000001</c:v>
                </c:pt>
                <c:pt idx="144">
                  <c:v>368.41871333333336</c:v>
                </c:pt>
                <c:pt idx="145">
                  <c:v>368.42908</c:v>
                </c:pt>
                <c:pt idx="146">
                  <c:v>368.40424666666667</c:v>
                </c:pt>
                <c:pt idx="147">
                  <c:v>368.44904666666667</c:v>
                </c:pt>
                <c:pt idx="148">
                  <c:v>368.43241333333333</c:v>
                </c:pt>
                <c:pt idx="149">
                  <c:v>368.43741333333338</c:v>
                </c:pt>
                <c:pt idx="150">
                  <c:v>368.3957466666667</c:v>
                </c:pt>
                <c:pt idx="151">
                  <c:v>368.39908000000003</c:v>
                </c:pt>
                <c:pt idx="152">
                  <c:v>368.41372333333334</c:v>
                </c:pt>
                <c:pt idx="153">
                  <c:v>368.34119333333336</c:v>
                </c:pt>
                <c:pt idx="154">
                  <c:v>368.34435999999999</c:v>
                </c:pt>
                <c:pt idx="155">
                  <c:v>368.25998000000004</c:v>
                </c:pt>
                <c:pt idx="156">
                  <c:v>368.09076000000005</c:v>
                </c:pt>
                <c:pt idx="157">
                  <c:v>367.94423999999998</c:v>
                </c:pt>
                <c:pt idx="158">
                  <c:v>367.93810666666661</c:v>
                </c:pt>
                <c:pt idx="159">
                  <c:v>367.94423999999998</c:v>
                </c:pt>
                <c:pt idx="160">
                  <c:v>367.97869366666663</c:v>
                </c:pt>
                <c:pt idx="161">
                  <c:v>368.01250000000005</c:v>
                </c:pt>
                <c:pt idx="162">
                  <c:v>368.02291333333341</c:v>
                </c:pt>
                <c:pt idx="163">
                  <c:v>368.05832666666669</c:v>
                </c:pt>
                <c:pt idx="164">
                  <c:v>368.07776666666661</c:v>
                </c:pt>
                <c:pt idx="165">
                  <c:v>368.04484666666667</c:v>
                </c:pt>
                <c:pt idx="166">
                  <c:v>368.02017333333328</c:v>
                </c:pt>
                <c:pt idx="167">
                  <c:v>367.93821666666662</c:v>
                </c:pt>
                <c:pt idx="168">
                  <c:v>367.93654999999995</c:v>
                </c:pt>
                <c:pt idx="169">
                  <c:v>367.94106333333332</c:v>
                </c:pt>
                <c:pt idx="170">
                  <c:v>367.95602666666667</c:v>
                </c:pt>
                <c:pt idx="171">
                  <c:v>367.97425000000004</c:v>
                </c:pt>
                <c:pt idx="172">
                  <c:v>367.87164666666661</c:v>
                </c:pt>
                <c:pt idx="173">
                  <c:v>367.78981000000005</c:v>
                </c:pt>
                <c:pt idx="174">
                  <c:v>367.69876000000005</c:v>
                </c:pt>
                <c:pt idx="175">
                  <c:v>367.76346000000007</c:v>
                </c:pt>
                <c:pt idx="176">
                  <c:v>367.74345999999997</c:v>
                </c:pt>
                <c:pt idx="177">
                  <c:v>367.77769333333339</c:v>
                </c:pt>
                <c:pt idx="178">
                  <c:v>367.77359333333334</c:v>
                </c:pt>
                <c:pt idx="179">
                  <c:v>367.81831333333332</c:v>
                </c:pt>
                <c:pt idx="180">
                  <c:v>367.81998000000004</c:v>
                </c:pt>
                <c:pt idx="181">
                  <c:v>367.82998000000003</c:v>
                </c:pt>
                <c:pt idx="182">
                  <c:v>367.85831333333329</c:v>
                </c:pt>
                <c:pt idx="183">
                  <c:v>367.83164666666664</c:v>
                </c:pt>
                <c:pt idx="184">
                  <c:v>367.80664666666672</c:v>
                </c:pt>
                <c:pt idx="185">
                  <c:v>367.80164666666667</c:v>
                </c:pt>
                <c:pt idx="186">
                  <c:v>367.80664666666672</c:v>
                </c:pt>
                <c:pt idx="187">
                  <c:v>367.80997999999994</c:v>
                </c:pt>
                <c:pt idx="188">
                  <c:v>367.7833133333333</c:v>
                </c:pt>
                <c:pt idx="189">
                  <c:v>367.80964666666665</c:v>
                </c:pt>
                <c:pt idx="190">
                  <c:v>367.80997999999994</c:v>
                </c:pt>
                <c:pt idx="191">
                  <c:v>367.83998000000003</c:v>
                </c:pt>
                <c:pt idx="192">
                  <c:v>367.83707420000002</c:v>
                </c:pt>
                <c:pt idx="193">
                  <c:v>367.83539333333334</c:v>
                </c:pt>
                <c:pt idx="194">
                  <c:v>367.88129333333342</c:v>
                </c:pt>
                <c:pt idx="195">
                  <c:v>367.79462666666666</c:v>
                </c:pt>
                <c:pt idx="196">
                  <c:v>367.7582189333333</c:v>
                </c:pt>
                <c:pt idx="197">
                  <c:v>367.6325466666666</c:v>
                </c:pt>
                <c:pt idx="198">
                  <c:v>367.58087999999992</c:v>
                </c:pt>
                <c:pt idx="199">
                  <c:v>367.44505333333331</c:v>
                </c:pt>
                <c:pt idx="200">
                  <c:v>367.47671999999994</c:v>
                </c:pt>
                <c:pt idx="201">
                  <c:v>367.49671999999993</c:v>
                </c:pt>
                <c:pt idx="202">
                  <c:v>367.52672000000001</c:v>
                </c:pt>
                <c:pt idx="203">
                  <c:v>367.53671999999989</c:v>
                </c:pt>
                <c:pt idx="204">
                  <c:v>367.52505333333329</c:v>
                </c:pt>
                <c:pt idx="205">
                  <c:v>367.50005333333326</c:v>
                </c:pt>
                <c:pt idx="206">
                  <c:v>367.49005333333326</c:v>
                </c:pt>
                <c:pt idx="207">
                  <c:v>367.46338666666662</c:v>
                </c:pt>
                <c:pt idx="208">
                  <c:v>367.47164666666669</c:v>
                </c:pt>
                <c:pt idx="209">
                  <c:v>367.55508953333327</c:v>
                </c:pt>
                <c:pt idx="210">
                  <c:v>367.52524666666665</c:v>
                </c:pt>
                <c:pt idx="211">
                  <c:v>367.35657333333342</c:v>
                </c:pt>
                <c:pt idx="212">
                  <c:v>367.41594000000003</c:v>
                </c:pt>
                <c:pt idx="213">
                  <c:v>367.43324000000007</c:v>
                </c:pt>
                <c:pt idx="214">
                  <c:v>367.41690666666665</c:v>
                </c:pt>
                <c:pt idx="215">
                  <c:v>367.46823999999998</c:v>
                </c:pt>
                <c:pt idx="216">
                  <c:v>367.47823999999997</c:v>
                </c:pt>
                <c:pt idx="217">
                  <c:v>367.47657333333336</c:v>
                </c:pt>
                <c:pt idx="218">
                  <c:v>367.44824</c:v>
                </c:pt>
                <c:pt idx="219">
                  <c:v>367.43490666666668</c:v>
                </c:pt>
                <c:pt idx="220">
                  <c:v>367.42824000000002</c:v>
                </c:pt>
                <c:pt idx="221">
                  <c:v>367.38157333333334</c:v>
                </c:pt>
                <c:pt idx="222">
                  <c:v>367.40657333333337</c:v>
                </c:pt>
                <c:pt idx="223">
                  <c:v>367.44157333333334</c:v>
                </c:pt>
                <c:pt idx="224">
                  <c:v>367.42824000000002</c:v>
                </c:pt>
                <c:pt idx="225">
                  <c:v>367.48324000000002</c:v>
                </c:pt>
                <c:pt idx="226">
                  <c:v>367.49157333333341</c:v>
                </c:pt>
                <c:pt idx="227">
                  <c:v>367.49178000000001</c:v>
                </c:pt>
                <c:pt idx="228">
                  <c:v>367.49844666666667</c:v>
                </c:pt>
                <c:pt idx="229">
                  <c:v>367.48511333333335</c:v>
                </c:pt>
                <c:pt idx="230">
                  <c:v>367.53678000000002</c:v>
                </c:pt>
                <c:pt idx="231">
                  <c:v>367.49844666666667</c:v>
                </c:pt>
                <c:pt idx="232">
                  <c:v>367.53678000000002</c:v>
                </c:pt>
                <c:pt idx="233">
                  <c:v>367.53161333333333</c:v>
                </c:pt>
                <c:pt idx="234">
                  <c:v>367.52511333333331</c:v>
                </c:pt>
                <c:pt idx="235">
                  <c:v>367.50678000000005</c:v>
                </c:pt>
                <c:pt idx="236">
                  <c:v>367.49474666666669</c:v>
                </c:pt>
                <c:pt idx="237">
                  <c:v>367.53177999999997</c:v>
                </c:pt>
                <c:pt idx="238">
                  <c:v>367.50678000000005</c:v>
                </c:pt>
                <c:pt idx="239">
                  <c:v>367.5446297333333</c:v>
                </c:pt>
                <c:pt idx="240">
                  <c:v>367.54296306666663</c:v>
                </c:pt>
                <c:pt idx="241">
                  <c:v>367.5062964</c:v>
                </c:pt>
                <c:pt idx="242">
                  <c:v>367.52296306666665</c:v>
                </c:pt>
                <c:pt idx="243">
                  <c:v>367.55629639999995</c:v>
                </c:pt>
                <c:pt idx="244">
                  <c:v>367.55432973333336</c:v>
                </c:pt>
                <c:pt idx="245">
                  <c:v>367.53332973333329</c:v>
                </c:pt>
                <c:pt idx="246">
                  <c:v>367.48629639999996</c:v>
                </c:pt>
                <c:pt idx="247">
                  <c:v>367.51962973333332</c:v>
                </c:pt>
                <c:pt idx="248">
                  <c:v>367.52129639999998</c:v>
                </c:pt>
                <c:pt idx="249">
                  <c:v>367.49296306666668</c:v>
                </c:pt>
                <c:pt idx="250">
                  <c:v>367.43296306666667</c:v>
                </c:pt>
                <c:pt idx="251">
                  <c:v>367.42629640000001</c:v>
                </c:pt>
                <c:pt idx="252">
                  <c:v>367.18078639999999</c:v>
                </c:pt>
                <c:pt idx="253">
                  <c:v>367.06340306666664</c:v>
                </c:pt>
                <c:pt idx="254">
                  <c:v>367.14610306666663</c:v>
                </c:pt>
                <c:pt idx="255">
                  <c:v>367.18276973333337</c:v>
                </c:pt>
                <c:pt idx="256">
                  <c:v>367.1327697333333</c:v>
                </c:pt>
                <c:pt idx="257">
                  <c:v>367.11276973333332</c:v>
                </c:pt>
                <c:pt idx="258">
                  <c:v>367.1527697333334</c:v>
                </c:pt>
                <c:pt idx="259">
                  <c:v>367.13776973333336</c:v>
                </c:pt>
                <c:pt idx="260">
                  <c:v>367.17610306666671</c:v>
                </c:pt>
                <c:pt idx="261">
                  <c:v>367.20610306666669</c:v>
                </c:pt>
                <c:pt idx="262">
                  <c:v>367.25276973333337</c:v>
                </c:pt>
                <c:pt idx="263">
                  <c:v>367.22110306666667</c:v>
                </c:pt>
                <c:pt idx="264">
                  <c:v>367.18943640000003</c:v>
                </c:pt>
                <c:pt idx="265">
                  <c:v>367.13610306666664</c:v>
                </c:pt>
                <c:pt idx="266">
                  <c:v>367.11443639999999</c:v>
                </c:pt>
                <c:pt idx="267">
                  <c:v>367.08246973333337</c:v>
                </c:pt>
                <c:pt idx="268">
                  <c:v>367.08943640000001</c:v>
                </c:pt>
                <c:pt idx="269">
                  <c:v>367.15110306666668</c:v>
                </c:pt>
                <c:pt idx="270">
                  <c:v>367.23610306666671</c:v>
                </c:pt>
                <c:pt idx="271">
                  <c:v>367.2294364</c:v>
                </c:pt>
                <c:pt idx="272">
                  <c:v>367.19276973333336</c:v>
                </c:pt>
                <c:pt idx="273">
                  <c:v>367.15890306666671</c:v>
                </c:pt>
                <c:pt idx="274">
                  <c:v>367.16276973333328</c:v>
                </c:pt>
                <c:pt idx="275">
                  <c:v>367.13449333333335</c:v>
                </c:pt>
                <c:pt idx="276">
                  <c:v>367.04996000000006</c:v>
                </c:pt>
                <c:pt idx="277">
                  <c:v>366.85394666666667</c:v>
                </c:pt>
                <c:pt idx="278">
                  <c:v>366.89727999999997</c:v>
                </c:pt>
                <c:pt idx="279">
                  <c:v>366.90394666666663</c:v>
                </c:pt>
                <c:pt idx="280">
                  <c:v>366.83443333333327</c:v>
                </c:pt>
                <c:pt idx="281">
                  <c:v>366.72645333333332</c:v>
                </c:pt>
                <c:pt idx="282">
                  <c:v>366.74117333333334</c:v>
                </c:pt>
                <c:pt idx="283">
                  <c:v>366.74784</c:v>
                </c:pt>
                <c:pt idx="284">
                  <c:v>366.78450666666663</c:v>
                </c:pt>
                <c:pt idx="285">
                  <c:v>366.80283999999995</c:v>
                </c:pt>
                <c:pt idx="286">
                  <c:v>366.82783999999998</c:v>
                </c:pt>
                <c:pt idx="287">
                  <c:v>366.85117333333335</c:v>
                </c:pt>
                <c:pt idx="288">
                  <c:v>366.90444666666667</c:v>
                </c:pt>
                <c:pt idx="289">
                  <c:v>366.94102666666663</c:v>
                </c:pt>
                <c:pt idx="290">
                  <c:v>366.86435999999998</c:v>
                </c:pt>
                <c:pt idx="291">
                  <c:v>366.92012666666665</c:v>
                </c:pt>
                <c:pt idx="292">
                  <c:v>366.91192939999996</c:v>
                </c:pt>
                <c:pt idx="293">
                  <c:v>366.83407999999997</c:v>
                </c:pt>
                <c:pt idx="294">
                  <c:v>366.84908000000001</c:v>
                </c:pt>
                <c:pt idx="295">
                  <c:v>366.87241333333338</c:v>
                </c:pt>
                <c:pt idx="296">
                  <c:v>366.89241333333337</c:v>
                </c:pt>
                <c:pt idx="297">
                  <c:v>367.01574666666664</c:v>
                </c:pt>
                <c:pt idx="298">
                  <c:v>367.00769333333329</c:v>
                </c:pt>
                <c:pt idx="299">
                  <c:v>367.04596666666663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8A-477E-92E7-5259573AA33C}"/>
            </c:ext>
          </c:extLst>
        </c:ser>
        <c:ser>
          <c:idx val="2"/>
          <c:order val="3"/>
          <c:tx>
            <c:strRef>
              <c:f>Fibonacci!$L$1</c:f>
              <c:strCache>
                <c:ptCount val="1"/>
                <c:pt idx="0">
                  <c:v> S1 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Fibonacci!$A$2:$A$301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cat>
          <c:val>
            <c:numRef>
              <c:f>Fibonacci!$L$2:$L$301</c:f>
              <c:numCache>
                <c:formatCode>_("$"* #,##0.0000_);_("$"* \(#,##0.0000\);_("$"* "-"??_);_(@_)</c:formatCode>
                <c:ptCount val="300"/>
                <c:pt idx="59">
                  <c:v>367.85533333333331</c:v>
                </c:pt>
                <c:pt idx="60">
                  <c:v>367.87748666666664</c:v>
                </c:pt>
                <c:pt idx="61">
                  <c:v>367.89415333333329</c:v>
                </c:pt>
                <c:pt idx="62">
                  <c:v>367.89748666666668</c:v>
                </c:pt>
                <c:pt idx="63">
                  <c:v>367.91186666666664</c:v>
                </c:pt>
                <c:pt idx="64">
                  <c:v>367.91950666666668</c:v>
                </c:pt>
                <c:pt idx="65">
                  <c:v>367.9347866666667</c:v>
                </c:pt>
                <c:pt idx="66">
                  <c:v>367.94812000000002</c:v>
                </c:pt>
                <c:pt idx="67">
                  <c:v>367.95812000000001</c:v>
                </c:pt>
                <c:pt idx="68">
                  <c:v>367.99722000000003</c:v>
                </c:pt>
                <c:pt idx="69">
                  <c:v>367.97652666666664</c:v>
                </c:pt>
                <c:pt idx="70">
                  <c:v>367.97980000000001</c:v>
                </c:pt>
                <c:pt idx="71">
                  <c:v>367.95979999999992</c:v>
                </c:pt>
                <c:pt idx="72">
                  <c:v>367.94313333333326</c:v>
                </c:pt>
                <c:pt idx="73">
                  <c:v>367.95983333333334</c:v>
                </c:pt>
                <c:pt idx="74">
                  <c:v>368.02897333333334</c:v>
                </c:pt>
                <c:pt idx="75">
                  <c:v>368.04807333333338</c:v>
                </c:pt>
                <c:pt idx="76">
                  <c:v>368.15614613333332</c:v>
                </c:pt>
                <c:pt idx="77">
                  <c:v>368.26625000000007</c:v>
                </c:pt>
                <c:pt idx="78">
                  <c:v>368.31958333333336</c:v>
                </c:pt>
                <c:pt idx="79">
                  <c:v>368.3490966666667</c:v>
                </c:pt>
                <c:pt idx="80">
                  <c:v>368.36284333333333</c:v>
                </c:pt>
                <c:pt idx="81">
                  <c:v>368.32801000000001</c:v>
                </c:pt>
                <c:pt idx="82">
                  <c:v>368.32284333333337</c:v>
                </c:pt>
                <c:pt idx="83">
                  <c:v>368.31617666666671</c:v>
                </c:pt>
                <c:pt idx="84">
                  <c:v>368.31677666666673</c:v>
                </c:pt>
                <c:pt idx="85">
                  <c:v>368.3261766666667</c:v>
                </c:pt>
                <c:pt idx="86">
                  <c:v>368.33951000000002</c:v>
                </c:pt>
                <c:pt idx="87">
                  <c:v>368.34284333333335</c:v>
                </c:pt>
                <c:pt idx="88">
                  <c:v>368.35117666666673</c:v>
                </c:pt>
                <c:pt idx="89">
                  <c:v>368.38423</c:v>
                </c:pt>
                <c:pt idx="90">
                  <c:v>368.41017666666664</c:v>
                </c:pt>
                <c:pt idx="91">
                  <c:v>368.41880333333341</c:v>
                </c:pt>
                <c:pt idx="92">
                  <c:v>368.45328000000001</c:v>
                </c:pt>
                <c:pt idx="93">
                  <c:v>368.46653999999995</c:v>
                </c:pt>
                <c:pt idx="94">
                  <c:v>368.43690666666663</c:v>
                </c:pt>
                <c:pt idx="95">
                  <c:v>368.42987333333332</c:v>
                </c:pt>
                <c:pt idx="96">
                  <c:v>368.42987333333332</c:v>
                </c:pt>
                <c:pt idx="97">
                  <c:v>368.43153999999998</c:v>
                </c:pt>
                <c:pt idx="98">
                  <c:v>368.39320666666669</c:v>
                </c:pt>
                <c:pt idx="99">
                  <c:v>368.39653999999996</c:v>
                </c:pt>
                <c:pt idx="100">
                  <c:v>368.43154000000004</c:v>
                </c:pt>
                <c:pt idx="101">
                  <c:v>368.47644000000003</c:v>
                </c:pt>
                <c:pt idx="102">
                  <c:v>368.5004204666667</c:v>
                </c:pt>
                <c:pt idx="103">
                  <c:v>368.55936333333335</c:v>
                </c:pt>
                <c:pt idx="104">
                  <c:v>368.6067966666667</c:v>
                </c:pt>
                <c:pt idx="105">
                  <c:v>368.61634666666669</c:v>
                </c:pt>
                <c:pt idx="106">
                  <c:v>368.59301333333337</c:v>
                </c:pt>
                <c:pt idx="107">
                  <c:v>368.60058179999999</c:v>
                </c:pt>
                <c:pt idx="108">
                  <c:v>368.65280666666666</c:v>
                </c:pt>
                <c:pt idx="109">
                  <c:v>368.65947333333332</c:v>
                </c:pt>
                <c:pt idx="110">
                  <c:v>368.69065333333333</c:v>
                </c:pt>
                <c:pt idx="111">
                  <c:v>368.69997999999998</c:v>
                </c:pt>
                <c:pt idx="112">
                  <c:v>368.75276000000002</c:v>
                </c:pt>
                <c:pt idx="113">
                  <c:v>368.74564000000009</c:v>
                </c:pt>
                <c:pt idx="114">
                  <c:v>368.77296333333334</c:v>
                </c:pt>
                <c:pt idx="115">
                  <c:v>368.76508000000001</c:v>
                </c:pt>
                <c:pt idx="116">
                  <c:v>368.77764666666667</c:v>
                </c:pt>
                <c:pt idx="117">
                  <c:v>368.77264666666667</c:v>
                </c:pt>
                <c:pt idx="118">
                  <c:v>368.73328000000004</c:v>
                </c:pt>
                <c:pt idx="119">
                  <c:v>368.72931333333338</c:v>
                </c:pt>
                <c:pt idx="120">
                  <c:v>368.69264666666663</c:v>
                </c:pt>
                <c:pt idx="121">
                  <c:v>368.72125999999992</c:v>
                </c:pt>
                <c:pt idx="122">
                  <c:v>368.76946000000004</c:v>
                </c:pt>
                <c:pt idx="123">
                  <c:v>368.75612666666672</c:v>
                </c:pt>
                <c:pt idx="124">
                  <c:v>368.74462666666665</c:v>
                </c:pt>
                <c:pt idx="125">
                  <c:v>368.77212666666668</c:v>
                </c:pt>
                <c:pt idx="126">
                  <c:v>368.75946000000005</c:v>
                </c:pt>
                <c:pt idx="127">
                  <c:v>368.72945999999996</c:v>
                </c:pt>
                <c:pt idx="128">
                  <c:v>368.69612666666666</c:v>
                </c:pt>
                <c:pt idx="129">
                  <c:v>368.76148000000001</c:v>
                </c:pt>
                <c:pt idx="130">
                  <c:v>368.75460666666669</c:v>
                </c:pt>
                <c:pt idx="131">
                  <c:v>368.77985000000001</c:v>
                </c:pt>
                <c:pt idx="132">
                  <c:v>368.8153733333333</c:v>
                </c:pt>
                <c:pt idx="133">
                  <c:v>368.82943666666665</c:v>
                </c:pt>
                <c:pt idx="134">
                  <c:v>368.82276999999999</c:v>
                </c:pt>
                <c:pt idx="135">
                  <c:v>368.75773333333336</c:v>
                </c:pt>
                <c:pt idx="136">
                  <c:v>368.7534266666666</c:v>
                </c:pt>
                <c:pt idx="137">
                  <c:v>368.72494</c:v>
                </c:pt>
                <c:pt idx="138">
                  <c:v>368.66002000000003</c:v>
                </c:pt>
                <c:pt idx="139">
                  <c:v>368.65904666666665</c:v>
                </c:pt>
                <c:pt idx="140">
                  <c:v>368.62425333333334</c:v>
                </c:pt>
                <c:pt idx="141">
                  <c:v>368.67248666666671</c:v>
                </c:pt>
                <c:pt idx="142">
                  <c:v>368.64425333333332</c:v>
                </c:pt>
                <c:pt idx="143">
                  <c:v>368.64362</c:v>
                </c:pt>
                <c:pt idx="144">
                  <c:v>368.64055333333334</c:v>
                </c:pt>
                <c:pt idx="145">
                  <c:v>368.65091999999999</c:v>
                </c:pt>
                <c:pt idx="146">
                  <c:v>368.62608666666665</c:v>
                </c:pt>
                <c:pt idx="147">
                  <c:v>368.67088666666666</c:v>
                </c:pt>
                <c:pt idx="148">
                  <c:v>368.65425333333332</c:v>
                </c:pt>
                <c:pt idx="149">
                  <c:v>368.65925333333337</c:v>
                </c:pt>
                <c:pt idx="150">
                  <c:v>368.61758666666668</c:v>
                </c:pt>
                <c:pt idx="151">
                  <c:v>368.62092000000001</c:v>
                </c:pt>
                <c:pt idx="152">
                  <c:v>368.6367433333333</c:v>
                </c:pt>
                <c:pt idx="153">
                  <c:v>368.57247333333339</c:v>
                </c:pt>
                <c:pt idx="154">
                  <c:v>368.57564000000002</c:v>
                </c:pt>
                <c:pt idx="155">
                  <c:v>368.50542000000007</c:v>
                </c:pt>
                <c:pt idx="156">
                  <c:v>368.36923999999999</c:v>
                </c:pt>
                <c:pt idx="157">
                  <c:v>368.25576000000001</c:v>
                </c:pt>
                <c:pt idx="158">
                  <c:v>368.24962666666664</c:v>
                </c:pt>
                <c:pt idx="159">
                  <c:v>368.25576000000001</c:v>
                </c:pt>
                <c:pt idx="160">
                  <c:v>368.28513966666668</c:v>
                </c:pt>
                <c:pt idx="161">
                  <c:v>368.3075</c:v>
                </c:pt>
                <c:pt idx="162">
                  <c:v>368.30375333333336</c:v>
                </c:pt>
                <c:pt idx="163">
                  <c:v>368.32500666666664</c:v>
                </c:pt>
                <c:pt idx="164">
                  <c:v>368.32556666666665</c:v>
                </c:pt>
                <c:pt idx="165">
                  <c:v>368.27848666666671</c:v>
                </c:pt>
                <c:pt idx="166">
                  <c:v>368.24909333333329</c:v>
                </c:pt>
                <c:pt idx="167">
                  <c:v>368.18011666666666</c:v>
                </c:pt>
                <c:pt idx="168">
                  <c:v>368.17845</c:v>
                </c:pt>
                <c:pt idx="169">
                  <c:v>368.18060333333329</c:v>
                </c:pt>
                <c:pt idx="170">
                  <c:v>368.18730666666664</c:v>
                </c:pt>
                <c:pt idx="171">
                  <c:v>368.18075000000005</c:v>
                </c:pt>
                <c:pt idx="172">
                  <c:v>368.08168666666666</c:v>
                </c:pt>
                <c:pt idx="173">
                  <c:v>368.01519000000008</c:v>
                </c:pt>
                <c:pt idx="174">
                  <c:v>367.94184000000001</c:v>
                </c:pt>
                <c:pt idx="175">
                  <c:v>368.00654000000003</c:v>
                </c:pt>
                <c:pt idx="176">
                  <c:v>367.98653999999993</c:v>
                </c:pt>
                <c:pt idx="177">
                  <c:v>368.00897333333342</c:v>
                </c:pt>
                <c:pt idx="178">
                  <c:v>368.00487333333336</c:v>
                </c:pt>
                <c:pt idx="179">
                  <c:v>368.02835333333337</c:v>
                </c:pt>
                <c:pt idx="180">
                  <c:v>368.03002000000009</c:v>
                </c:pt>
                <c:pt idx="181">
                  <c:v>368.04002000000008</c:v>
                </c:pt>
                <c:pt idx="182">
                  <c:v>368.06835333333333</c:v>
                </c:pt>
                <c:pt idx="183">
                  <c:v>368.04168666666669</c:v>
                </c:pt>
                <c:pt idx="184">
                  <c:v>368.01668666666677</c:v>
                </c:pt>
                <c:pt idx="185">
                  <c:v>368.01168666666672</c:v>
                </c:pt>
                <c:pt idx="186">
                  <c:v>368.01668666666677</c:v>
                </c:pt>
                <c:pt idx="187">
                  <c:v>368.02001999999999</c:v>
                </c:pt>
                <c:pt idx="188">
                  <c:v>367.99335333333335</c:v>
                </c:pt>
                <c:pt idx="189">
                  <c:v>368.0196866666667</c:v>
                </c:pt>
                <c:pt idx="190">
                  <c:v>368.02001999999999</c:v>
                </c:pt>
                <c:pt idx="191">
                  <c:v>368.05002000000007</c:v>
                </c:pt>
                <c:pt idx="192">
                  <c:v>368.03722579999999</c:v>
                </c:pt>
                <c:pt idx="193">
                  <c:v>368.03127333333339</c:v>
                </c:pt>
                <c:pt idx="194">
                  <c:v>368.06537333333341</c:v>
                </c:pt>
                <c:pt idx="195">
                  <c:v>367.97870666666665</c:v>
                </c:pt>
                <c:pt idx="196">
                  <c:v>367.94484773333335</c:v>
                </c:pt>
                <c:pt idx="197">
                  <c:v>367.83078666666665</c:v>
                </c:pt>
                <c:pt idx="198">
                  <c:v>367.77911999999998</c:v>
                </c:pt>
                <c:pt idx="199">
                  <c:v>367.67161333333337</c:v>
                </c:pt>
                <c:pt idx="200">
                  <c:v>367.70328000000001</c:v>
                </c:pt>
                <c:pt idx="201">
                  <c:v>367.72327999999999</c:v>
                </c:pt>
                <c:pt idx="202">
                  <c:v>367.75328000000007</c:v>
                </c:pt>
                <c:pt idx="203">
                  <c:v>367.76327999999995</c:v>
                </c:pt>
                <c:pt idx="204">
                  <c:v>367.75161333333335</c:v>
                </c:pt>
                <c:pt idx="205">
                  <c:v>367.72661333333332</c:v>
                </c:pt>
                <c:pt idx="206">
                  <c:v>367.71661333333333</c:v>
                </c:pt>
                <c:pt idx="207">
                  <c:v>367.68994666666669</c:v>
                </c:pt>
                <c:pt idx="208">
                  <c:v>367.68168666666674</c:v>
                </c:pt>
                <c:pt idx="209">
                  <c:v>367.73187713333328</c:v>
                </c:pt>
                <c:pt idx="210">
                  <c:v>367.68808666666666</c:v>
                </c:pt>
                <c:pt idx="211">
                  <c:v>367.55009333333339</c:v>
                </c:pt>
                <c:pt idx="212">
                  <c:v>367.60946000000001</c:v>
                </c:pt>
                <c:pt idx="213">
                  <c:v>367.62676000000005</c:v>
                </c:pt>
                <c:pt idx="214">
                  <c:v>367.61042666666663</c:v>
                </c:pt>
                <c:pt idx="215">
                  <c:v>367.66175999999996</c:v>
                </c:pt>
                <c:pt idx="216">
                  <c:v>367.67175999999995</c:v>
                </c:pt>
                <c:pt idx="217">
                  <c:v>367.67009333333334</c:v>
                </c:pt>
                <c:pt idx="218">
                  <c:v>367.64175999999998</c:v>
                </c:pt>
                <c:pt idx="219">
                  <c:v>367.62842666666666</c:v>
                </c:pt>
                <c:pt idx="220">
                  <c:v>367.62175999999999</c:v>
                </c:pt>
                <c:pt idx="221">
                  <c:v>367.57509333333331</c:v>
                </c:pt>
                <c:pt idx="222">
                  <c:v>367.60009333333335</c:v>
                </c:pt>
                <c:pt idx="223">
                  <c:v>367.63509333333332</c:v>
                </c:pt>
                <c:pt idx="224">
                  <c:v>367.62175999999999</c:v>
                </c:pt>
                <c:pt idx="225">
                  <c:v>367.67676</c:v>
                </c:pt>
                <c:pt idx="226">
                  <c:v>367.68509333333338</c:v>
                </c:pt>
                <c:pt idx="227">
                  <c:v>367.67822000000001</c:v>
                </c:pt>
                <c:pt idx="228">
                  <c:v>367.68488666666667</c:v>
                </c:pt>
                <c:pt idx="229">
                  <c:v>367.67155333333335</c:v>
                </c:pt>
                <c:pt idx="230">
                  <c:v>367.72322000000003</c:v>
                </c:pt>
                <c:pt idx="231">
                  <c:v>367.68488666666667</c:v>
                </c:pt>
                <c:pt idx="232">
                  <c:v>367.72322000000003</c:v>
                </c:pt>
                <c:pt idx="233">
                  <c:v>367.71805333333333</c:v>
                </c:pt>
                <c:pt idx="234">
                  <c:v>367.71155333333331</c:v>
                </c:pt>
                <c:pt idx="235">
                  <c:v>367.69322000000005</c:v>
                </c:pt>
                <c:pt idx="236">
                  <c:v>367.68118666666669</c:v>
                </c:pt>
                <c:pt idx="237">
                  <c:v>367.71821999999997</c:v>
                </c:pt>
                <c:pt idx="238">
                  <c:v>367.69322000000005</c:v>
                </c:pt>
                <c:pt idx="239">
                  <c:v>367.68863693333327</c:v>
                </c:pt>
                <c:pt idx="240">
                  <c:v>367.68697026666661</c:v>
                </c:pt>
                <c:pt idx="241">
                  <c:v>367.65030359999997</c:v>
                </c:pt>
                <c:pt idx="242">
                  <c:v>367.66697026666662</c:v>
                </c:pt>
                <c:pt idx="243">
                  <c:v>367.70030359999993</c:v>
                </c:pt>
                <c:pt idx="244">
                  <c:v>367.69833693333334</c:v>
                </c:pt>
                <c:pt idx="245">
                  <c:v>367.67733693333327</c:v>
                </c:pt>
                <c:pt idx="246">
                  <c:v>367.63030359999993</c:v>
                </c:pt>
                <c:pt idx="247">
                  <c:v>367.66363693333329</c:v>
                </c:pt>
                <c:pt idx="248">
                  <c:v>367.66530359999996</c:v>
                </c:pt>
                <c:pt idx="249">
                  <c:v>367.63697026666665</c:v>
                </c:pt>
                <c:pt idx="250">
                  <c:v>367.57697026666665</c:v>
                </c:pt>
                <c:pt idx="251">
                  <c:v>367.57030359999999</c:v>
                </c:pt>
                <c:pt idx="252">
                  <c:v>367.37081360000002</c:v>
                </c:pt>
                <c:pt idx="253">
                  <c:v>367.2711302666666</c:v>
                </c:pt>
                <c:pt idx="254">
                  <c:v>367.35383026666659</c:v>
                </c:pt>
                <c:pt idx="255">
                  <c:v>367.39049693333334</c:v>
                </c:pt>
                <c:pt idx="256">
                  <c:v>367.34049693333327</c:v>
                </c:pt>
                <c:pt idx="257">
                  <c:v>367.32049693333329</c:v>
                </c:pt>
                <c:pt idx="258">
                  <c:v>367.36049693333337</c:v>
                </c:pt>
                <c:pt idx="259">
                  <c:v>367.34549693333332</c:v>
                </c:pt>
                <c:pt idx="260">
                  <c:v>367.38383026666668</c:v>
                </c:pt>
                <c:pt idx="261">
                  <c:v>367.41383026666665</c:v>
                </c:pt>
                <c:pt idx="262">
                  <c:v>367.46049693333333</c:v>
                </c:pt>
                <c:pt idx="263">
                  <c:v>367.42883026666664</c:v>
                </c:pt>
                <c:pt idx="264">
                  <c:v>367.3971636</c:v>
                </c:pt>
                <c:pt idx="265">
                  <c:v>367.3438302666666</c:v>
                </c:pt>
                <c:pt idx="266">
                  <c:v>367.32216359999995</c:v>
                </c:pt>
                <c:pt idx="267">
                  <c:v>367.29019693333333</c:v>
                </c:pt>
                <c:pt idx="268">
                  <c:v>367.29716359999998</c:v>
                </c:pt>
                <c:pt idx="269">
                  <c:v>367.35883026666664</c:v>
                </c:pt>
                <c:pt idx="270">
                  <c:v>367.44383026666668</c:v>
                </c:pt>
                <c:pt idx="271">
                  <c:v>367.43716359999996</c:v>
                </c:pt>
                <c:pt idx="272">
                  <c:v>367.40049693333333</c:v>
                </c:pt>
                <c:pt idx="273">
                  <c:v>367.36663026666668</c:v>
                </c:pt>
                <c:pt idx="274">
                  <c:v>367.37049693333324</c:v>
                </c:pt>
                <c:pt idx="275">
                  <c:v>367.34217333333333</c:v>
                </c:pt>
                <c:pt idx="276">
                  <c:v>367.25764000000004</c:v>
                </c:pt>
                <c:pt idx="277">
                  <c:v>367.09938666666665</c:v>
                </c:pt>
                <c:pt idx="278">
                  <c:v>367.14271999999994</c:v>
                </c:pt>
                <c:pt idx="279">
                  <c:v>367.1493866666666</c:v>
                </c:pt>
                <c:pt idx="280">
                  <c:v>367.08223333333331</c:v>
                </c:pt>
                <c:pt idx="281">
                  <c:v>367.00021333333331</c:v>
                </c:pt>
                <c:pt idx="282">
                  <c:v>367.00549333333333</c:v>
                </c:pt>
                <c:pt idx="283">
                  <c:v>367.01215999999999</c:v>
                </c:pt>
                <c:pt idx="284">
                  <c:v>367.04882666666663</c:v>
                </c:pt>
                <c:pt idx="285">
                  <c:v>367.06715999999994</c:v>
                </c:pt>
                <c:pt idx="286">
                  <c:v>367.09215999999998</c:v>
                </c:pt>
                <c:pt idx="287">
                  <c:v>367.11549333333335</c:v>
                </c:pt>
                <c:pt idx="288">
                  <c:v>367.14988666666665</c:v>
                </c:pt>
                <c:pt idx="289">
                  <c:v>367.1723066666666</c:v>
                </c:pt>
                <c:pt idx="290">
                  <c:v>367.09563999999995</c:v>
                </c:pt>
                <c:pt idx="291">
                  <c:v>367.15140666666662</c:v>
                </c:pt>
                <c:pt idx="292">
                  <c:v>367.1341706</c:v>
                </c:pt>
                <c:pt idx="293">
                  <c:v>367.05591999999996</c:v>
                </c:pt>
                <c:pt idx="294">
                  <c:v>367.07092</c:v>
                </c:pt>
                <c:pt idx="295">
                  <c:v>367.09425333333337</c:v>
                </c:pt>
                <c:pt idx="296">
                  <c:v>367.11425333333335</c:v>
                </c:pt>
                <c:pt idx="297">
                  <c:v>367.23758666666663</c:v>
                </c:pt>
                <c:pt idx="298">
                  <c:v>367.23897333333326</c:v>
                </c:pt>
                <c:pt idx="299">
                  <c:v>367.31736666666666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8A-477E-92E7-5259573AA33C}"/>
            </c:ext>
          </c:extLst>
        </c:ser>
        <c:ser>
          <c:idx val="1"/>
          <c:order val="4"/>
          <c:tx>
            <c:strRef>
              <c:f>Fibonacci!$K$1</c:f>
              <c:strCache>
                <c:ptCount val="1"/>
                <c:pt idx="0">
                  <c:v> PP 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Fibonacci!$A$2:$A$301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cat>
          <c:val>
            <c:numRef>
              <c:f>Fibonacci!$K$2:$K$301</c:f>
              <c:numCache>
                <c:formatCode>_("$"* #,##0.0000_);_("$"* \(#,##0.0000\);_("$"* "-"??_);_(@_)</c:formatCode>
                <c:ptCount val="300"/>
                <c:pt idx="59">
                  <c:v>368.42833333333328</c:v>
                </c:pt>
                <c:pt idx="60">
                  <c:v>368.44666666666666</c:v>
                </c:pt>
                <c:pt idx="61">
                  <c:v>368.46333333333331</c:v>
                </c:pt>
                <c:pt idx="62">
                  <c:v>368.4666666666667</c:v>
                </c:pt>
                <c:pt idx="63">
                  <c:v>368.44666666666666</c:v>
                </c:pt>
                <c:pt idx="64">
                  <c:v>368.44666666666666</c:v>
                </c:pt>
                <c:pt idx="65">
                  <c:v>368.44666666666672</c:v>
                </c:pt>
                <c:pt idx="66">
                  <c:v>368.46000000000004</c:v>
                </c:pt>
                <c:pt idx="67">
                  <c:v>368.47</c:v>
                </c:pt>
                <c:pt idx="68">
                  <c:v>368.49</c:v>
                </c:pt>
                <c:pt idx="69">
                  <c:v>368.46166666666664</c:v>
                </c:pt>
                <c:pt idx="70">
                  <c:v>368.40000000000003</c:v>
                </c:pt>
                <c:pt idx="71">
                  <c:v>368.37999999999994</c:v>
                </c:pt>
                <c:pt idx="72">
                  <c:v>368.36333333333329</c:v>
                </c:pt>
                <c:pt idx="73">
                  <c:v>368.38003333333336</c:v>
                </c:pt>
                <c:pt idx="74">
                  <c:v>368.40333333333336</c:v>
                </c:pt>
                <c:pt idx="75">
                  <c:v>368.40333333333336</c:v>
                </c:pt>
                <c:pt idx="76">
                  <c:v>368.45013333333333</c:v>
                </c:pt>
                <c:pt idx="77">
                  <c:v>368.50500000000005</c:v>
                </c:pt>
                <c:pt idx="78">
                  <c:v>368.55833333333334</c:v>
                </c:pt>
                <c:pt idx="79">
                  <c:v>368.5916666666667</c:v>
                </c:pt>
                <c:pt idx="80">
                  <c:v>368.62833333333333</c:v>
                </c:pt>
                <c:pt idx="81">
                  <c:v>368.59350000000001</c:v>
                </c:pt>
                <c:pt idx="82">
                  <c:v>368.58833333333337</c:v>
                </c:pt>
                <c:pt idx="83">
                  <c:v>368.58166666666671</c:v>
                </c:pt>
                <c:pt idx="84">
                  <c:v>368.58226666666673</c:v>
                </c:pt>
                <c:pt idx="85">
                  <c:v>368.5916666666667</c:v>
                </c:pt>
                <c:pt idx="86">
                  <c:v>368.60500000000002</c:v>
                </c:pt>
                <c:pt idx="87">
                  <c:v>368.60833333333335</c:v>
                </c:pt>
                <c:pt idx="88">
                  <c:v>368.61666666666673</c:v>
                </c:pt>
                <c:pt idx="89">
                  <c:v>368.66500000000002</c:v>
                </c:pt>
                <c:pt idx="90">
                  <c:v>368.73296666666664</c:v>
                </c:pt>
                <c:pt idx="91">
                  <c:v>368.76833333333337</c:v>
                </c:pt>
                <c:pt idx="92">
                  <c:v>368.82</c:v>
                </c:pt>
                <c:pt idx="93">
                  <c:v>368.85999999999996</c:v>
                </c:pt>
                <c:pt idx="94">
                  <c:v>368.83036666666663</c:v>
                </c:pt>
                <c:pt idx="95">
                  <c:v>368.82333333333332</c:v>
                </c:pt>
                <c:pt idx="96">
                  <c:v>368.82333333333332</c:v>
                </c:pt>
                <c:pt idx="97">
                  <c:v>368.82499999999999</c:v>
                </c:pt>
                <c:pt idx="98">
                  <c:v>368.78666666666669</c:v>
                </c:pt>
                <c:pt idx="99">
                  <c:v>368.78999999999996</c:v>
                </c:pt>
                <c:pt idx="100">
                  <c:v>368.80590000000001</c:v>
                </c:pt>
                <c:pt idx="101">
                  <c:v>368.83170000000001</c:v>
                </c:pt>
                <c:pt idx="102">
                  <c:v>368.84196666666668</c:v>
                </c:pt>
                <c:pt idx="103">
                  <c:v>368.87833333333333</c:v>
                </c:pt>
                <c:pt idx="104">
                  <c:v>368.90666666666669</c:v>
                </c:pt>
                <c:pt idx="105">
                  <c:v>368.90666666666669</c:v>
                </c:pt>
                <c:pt idx="106">
                  <c:v>368.88333333333338</c:v>
                </c:pt>
                <c:pt idx="107">
                  <c:v>368.88329999999996</c:v>
                </c:pt>
                <c:pt idx="108">
                  <c:v>368.93166666666667</c:v>
                </c:pt>
                <c:pt idx="109">
                  <c:v>368.93833333333333</c:v>
                </c:pt>
                <c:pt idx="110">
                  <c:v>368.97333333333336</c:v>
                </c:pt>
                <c:pt idx="111">
                  <c:v>369.02849999999995</c:v>
                </c:pt>
                <c:pt idx="112">
                  <c:v>369.12330000000003</c:v>
                </c:pt>
                <c:pt idx="113">
                  <c:v>369.12000000000006</c:v>
                </c:pt>
                <c:pt idx="114">
                  <c:v>369.16833333333335</c:v>
                </c:pt>
                <c:pt idx="115">
                  <c:v>369.17</c:v>
                </c:pt>
                <c:pt idx="116">
                  <c:v>369.20166666666665</c:v>
                </c:pt>
                <c:pt idx="117">
                  <c:v>369.19666666666666</c:v>
                </c:pt>
                <c:pt idx="118">
                  <c:v>369.15730000000002</c:v>
                </c:pt>
                <c:pt idx="119">
                  <c:v>369.15333333333336</c:v>
                </c:pt>
                <c:pt idx="120">
                  <c:v>369.11666666666662</c:v>
                </c:pt>
                <c:pt idx="121">
                  <c:v>369.12999999999994</c:v>
                </c:pt>
                <c:pt idx="122">
                  <c:v>369.14000000000004</c:v>
                </c:pt>
                <c:pt idx="123">
                  <c:v>369.12666666666672</c:v>
                </c:pt>
                <c:pt idx="124">
                  <c:v>369.11516666666665</c:v>
                </c:pt>
                <c:pt idx="125">
                  <c:v>369.14266666666668</c:v>
                </c:pt>
                <c:pt idx="126">
                  <c:v>369.13000000000005</c:v>
                </c:pt>
                <c:pt idx="127">
                  <c:v>369.09999999999997</c:v>
                </c:pt>
                <c:pt idx="128">
                  <c:v>369.06666666666666</c:v>
                </c:pt>
                <c:pt idx="129">
                  <c:v>369.09</c:v>
                </c:pt>
                <c:pt idx="130">
                  <c:v>369.07166666666666</c:v>
                </c:pt>
                <c:pt idx="131">
                  <c:v>369.09500000000003</c:v>
                </c:pt>
                <c:pt idx="132">
                  <c:v>369.11333333333329</c:v>
                </c:pt>
                <c:pt idx="133">
                  <c:v>369.12166666666667</c:v>
                </c:pt>
                <c:pt idx="134">
                  <c:v>369.11500000000001</c:v>
                </c:pt>
                <c:pt idx="135">
                  <c:v>369.06333333333333</c:v>
                </c:pt>
                <c:pt idx="136">
                  <c:v>369.06666666666661</c:v>
                </c:pt>
                <c:pt idx="137">
                  <c:v>369.04199999999997</c:v>
                </c:pt>
                <c:pt idx="138">
                  <c:v>369</c:v>
                </c:pt>
                <c:pt idx="139">
                  <c:v>369.00666666666666</c:v>
                </c:pt>
                <c:pt idx="140">
                  <c:v>368.98333333333335</c:v>
                </c:pt>
                <c:pt idx="141">
                  <c:v>369.03156666666672</c:v>
                </c:pt>
                <c:pt idx="142">
                  <c:v>369.00333333333333</c:v>
                </c:pt>
                <c:pt idx="143">
                  <c:v>369.0027</c:v>
                </c:pt>
                <c:pt idx="144">
                  <c:v>368.99963333333335</c:v>
                </c:pt>
                <c:pt idx="145">
                  <c:v>369.01</c:v>
                </c:pt>
                <c:pt idx="146">
                  <c:v>368.98516666666666</c:v>
                </c:pt>
                <c:pt idx="147">
                  <c:v>369.02996666666667</c:v>
                </c:pt>
                <c:pt idx="148">
                  <c:v>369.01333333333332</c:v>
                </c:pt>
                <c:pt idx="149">
                  <c:v>369.01833333333337</c:v>
                </c:pt>
                <c:pt idx="150">
                  <c:v>368.97666666666669</c:v>
                </c:pt>
                <c:pt idx="151">
                  <c:v>368.98</c:v>
                </c:pt>
                <c:pt idx="152">
                  <c:v>368.99773333333331</c:v>
                </c:pt>
                <c:pt idx="153">
                  <c:v>368.94683333333336</c:v>
                </c:pt>
                <c:pt idx="154">
                  <c:v>368.95</c:v>
                </c:pt>
                <c:pt idx="155">
                  <c:v>368.90270000000004</c:v>
                </c:pt>
                <c:pt idx="156">
                  <c:v>368.82</c:v>
                </c:pt>
                <c:pt idx="157">
                  <c:v>368.76</c:v>
                </c:pt>
                <c:pt idx="158">
                  <c:v>368.75386666666662</c:v>
                </c:pt>
                <c:pt idx="159">
                  <c:v>368.76</c:v>
                </c:pt>
                <c:pt idx="160">
                  <c:v>368.78116666666665</c:v>
                </c:pt>
                <c:pt idx="161">
                  <c:v>368.78500000000003</c:v>
                </c:pt>
                <c:pt idx="162">
                  <c:v>368.75833333333338</c:v>
                </c:pt>
                <c:pt idx="163">
                  <c:v>368.75666666666666</c:v>
                </c:pt>
                <c:pt idx="164">
                  <c:v>368.72666666666663</c:v>
                </c:pt>
                <c:pt idx="165">
                  <c:v>368.65666666666669</c:v>
                </c:pt>
                <c:pt idx="166">
                  <c:v>368.6196333333333</c:v>
                </c:pt>
                <c:pt idx="167">
                  <c:v>368.57166666666666</c:v>
                </c:pt>
                <c:pt idx="168">
                  <c:v>368.57</c:v>
                </c:pt>
                <c:pt idx="169">
                  <c:v>368.56833333333333</c:v>
                </c:pt>
                <c:pt idx="170">
                  <c:v>368.56166666666667</c:v>
                </c:pt>
                <c:pt idx="171">
                  <c:v>368.51500000000004</c:v>
                </c:pt>
                <c:pt idx="172">
                  <c:v>368.42166666666662</c:v>
                </c:pt>
                <c:pt idx="173">
                  <c:v>368.38000000000005</c:v>
                </c:pt>
                <c:pt idx="174">
                  <c:v>368.33530000000002</c:v>
                </c:pt>
                <c:pt idx="175">
                  <c:v>368.40000000000003</c:v>
                </c:pt>
                <c:pt idx="176">
                  <c:v>368.37999999999994</c:v>
                </c:pt>
                <c:pt idx="177">
                  <c:v>368.38333333333338</c:v>
                </c:pt>
                <c:pt idx="178">
                  <c:v>368.37923333333333</c:v>
                </c:pt>
                <c:pt idx="179">
                  <c:v>368.36833333333334</c:v>
                </c:pt>
                <c:pt idx="180">
                  <c:v>368.37000000000006</c:v>
                </c:pt>
                <c:pt idx="181">
                  <c:v>368.38000000000005</c:v>
                </c:pt>
                <c:pt idx="182">
                  <c:v>368.4083333333333</c:v>
                </c:pt>
                <c:pt idx="183">
                  <c:v>368.38166666666666</c:v>
                </c:pt>
                <c:pt idx="184">
                  <c:v>368.35666666666674</c:v>
                </c:pt>
                <c:pt idx="185">
                  <c:v>368.35166666666669</c:v>
                </c:pt>
                <c:pt idx="186">
                  <c:v>368.35666666666674</c:v>
                </c:pt>
                <c:pt idx="187">
                  <c:v>368.35999999999996</c:v>
                </c:pt>
                <c:pt idx="188">
                  <c:v>368.33333333333331</c:v>
                </c:pt>
                <c:pt idx="189">
                  <c:v>368.35966666666667</c:v>
                </c:pt>
                <c:pt idx="190">
                  <c:v>368.35999999999996</c:v>
                </c:pt>
                <c:pt idx="191">
                  <c:v>368.39000000000004</c:v>
                </c:pt>
                <c:pt idx="192">
                  <c:v>368.3612</c:v>
                </c:pt>
                <c:pt idx="193">
                  <c:v>368.34833333333336</c:v>
                </c:pt>
                <c:pt idx="194">
                  <c:v>368.3633333333334</c:v>
                </c:pt>
                <c:pt idx="195">
                  <c:v>368.27666666666664</c:v>
                </c:pt>
                <c:pt idx="196">
                  <c:v>368.24693333333335</c:v>
                </c:pt>
                <c:pt idx="197">
                  <c:v>368.15166666666664</c:v>
                </c:pt>
                <c:pt idx="198">
                  <c:v>368.09999999999997</c:v>
                </c:pt>
                <c:pt idx="199">
                  <c:v>368.03833333333336</c:v>
                </c:pt>
                <c:pt idx="200">
                  <c:v>368.07</c:v>
                </c:pt>
                <c:pt idx="201">
                  <c:v>368.09</c:v>
                </c:pt>
                <c:pt idx="202">
                  <c:v>368.12000000000006</c:v>
                </c:pt>
                <c:pt idx="203">
                  <c:v>368.12999999999994</c:v>
                </c:pt>
                <c:pt idx="204">
                  <c:v>368.11833333333334</c:v>
                </c:pt>
                <c:pt idx="205">
                  <c:v>368.09333333333331</c:v>
                </c:pt>
                <c:pt idx="206">
                  <c:v>368.08333333333331</c:v>
                </c:pt>
                <c:pt idx="207">
                  <c:v>368.05666666666667</c:v>
                </c:pt>
                <c:pt idx="208">
                  <c:v>368.0216666666667</c:v>
                </c:pt>
                <c:pt idx="209">
                  <c:v>368.01803333333328</c:v>
                </c:pt>
                <c:pt idx="210">
                  <c:v>367.95166666666665</c:v>
                </c:pt>
                <c:pt idx="211">
                  <c:v>367.8633333333334</c:v>
                </c:pt>
                <c:pt idx="212">
                  <c:v>367.92270000000002</c:v>
                </c:pt>
                <c:pt idx="213">
                  <c:v>367.94000000000005</c:v>
                </c:pt>
                <c:pt idx="214">
                  <c:v>367.92366666666663</c:v>
                </c:pt>
                <c:pt idx="215">
                  <c:v>367.97499999999997</c:v>
                </c:pt>
                <c:pt idx="216">
                  <c:v>367.98499999999996</c:v>
                </c:pt>
                <c:pt idx="217">
                  <c:v>367.98333333333335</c:v>
                </c:pt>
                <c:pt idx="218">
                  <c:v>367.95499999999998</c:v>
                </c:pt>
                <c:pt idx="219">
                  <c:v>367.94166666666666</c:v>
                </c:pt>
                <c:pt idx="220">
                  <c:v>367.935</c:v>
                </c:pt>
                <c:pt idx="221">
                  <c:v>367.88833333333332</c:v>
                </c:pt>
                <c:pt idx="222">
                  <c:v>367.91333333333336</c:v>
                </c:pt>
                <c:pt idx="223">
                  <c:v>367.94833333333332</c:v>
                </c:pt>
                <c:pt idx="224">
                  <c:v>367.935</c:v>
                </c:pt>
                <c:pt idx="225">
                  <c:v>367.99</c:v>
                </c:pt>
                <c:pt idx="226">
                  <c:v>367.99833333333339</c:v>
                </c:pt>
                <c:pt idx="227">
                  <c:v>367.98</c:v>
                </c:pt>
                <c:pt idx="228">
                  <c:v>367.98666666666668</c:v>
                </c:pt>
                <c:pt idx="229">
                  <c:v>367.97333333333336</c:v>
                </c:pt>
                <c:pt idx="230">
                  <c:v>368.02500000000003</c:v>
                </c:pt>
                <c:pt idx="231">
                  <c:v>367.98666666666668</c:v>
                </c:pt>
                <c:pt idx="232">
                  <c:v>368.02500000000003</c:v>
                </c:pt>
                <c:pt idx="233">
                  <c:v>368.01983333333334</c:v>
                </c:pt>
                <c:pt idx="234">
                  <c:v>368.01333333333332</c:v>
                </c:pt>
                <c:pt idx="235">
                  <c:v>367.99500000000006</c:v>
                </c:pt>
                <c:pt idx="236">
                  <c:v>367.9829666666667</c:v>
                </c:pt>
                <c:pt idx="237">
                  <c:v>368.02</c:v>
                </c:pt>
                <c:pt idx="238">
                  <c:v>367.99500000000006</c:v>
                </c:pt>
                <c:pt idx="239">
                  <c:v>367.92173333333329</c:v>
                </c:pt>
                <c:pt idx="240">
                  <c:v>367.92006666666663</c:v>
                </c:pt>
                <c:pt idx="241">
                  <c:v>367.88339999999999</c:v>
                </c:pt>
                <c:pt idx="242">
                  <c:v>367.90006666666665</c:v>
                </c:pt>
                <c:pt idx="243">
                  <c:v>367.93339999999995</c:v>
                </c:pt>
                <c:pt idx="244">
                  <c:v>367.93143333333336</c:v>
                </c:pt>
                <c:pt idx="245">
                  <c:v>367.91043333333329</c:v>
                </c:pt>
                <c:pt idx="246">
                  <c:v>367.86339999999996</c:v>
                </c:pt>
                <c:pt idx="247">
                  <c:v>367.89673333333332</c:v>
                </c:pt>
                <c:pt idx="248">
                  <c:v>367.89839999999998</c:v>
                </c:pt>
                <c:pt idx="249">
                  <c:v>367.87006666666667</c:v>
                </c:pt>
                <c:pt idx="250">
                  <c:v>367.81006666666667</c:v>
                </c:pt>
                <c:pt idx="251">
                  <c:v>367.80340000000001</c:v>
                </c:pt>
                <c:pt idx="252">
                  <c:v>367.67840000000001</c:v>
                </c:pt>
                <c:pt idx="253">
                  <c:v>367.60736666666662</c:v>
                </c:pt>
                <c:pt idx="254">
                  <c:v>367.69006666666661</c:v>
                </c:pt>
                <c:pt idx="255">
                  <c:v>367.72673333333336</c:v>
                </c:pt>
                <c:pt idx="256">
                  <c:v>367.67673333333329</c:v>
                </c:pt>
                <c:pt idx="257">
                  <c:v>367.65673333333331</c:v>
                </c:pt>
                <c:pt idx="258">
                  <c:v>367.69673333333338</c:v>
                </c:pt>
                <c:pt idx="259">
                  <c:v>367.68173333333334</c:v>
                </c:pt>
                <c:pt idx="260">
                  <c:v>367.7200666666667</c:v>
                </c:pt>
                <c:pt idx="261">
                  <c:v>367.75006666666667</c:v>
                </c:pt>
                <c:pt idx="262">
                  <c:v>367.79673333333335</c:v>
                </c:pt>
                <c:pt idx="263">
                  <c:v>367.76506666666666</c:v>
                </c:pt>
                <c:pt idx="264">
                  <c:v>367.73340000000002</c:v>
                </c:pt>
                <c:pt idx="265">
                  <c:v>367.68006666666662</c:v>
                </c:pt>
                <c:pt idx="266">
                  <c:v>367.65839999999997</c:v>
                </c:pt>
                <c:pt idx="267">
                  <c:v>367.62643333333335</c:v>
                </c:pt>
                <c:pt idx="268">
                  <c:v>367.63339999999999</c:v>
                </c:pt>
                <c:pt idx="269">
                  <c:v>367.69506666666666</c:v>
                </c:pt>
                <c:pt idx="270">
                  <c:v>367.7800666666667</c:v>
                </c:pt>
                <c:pt idx="271">
                  <c:v>367.77339999999998</c:v>
                </c:pt>
                <c:pt idx="272">
                  <c:v>367.73673333333335</c:v>
                </c:pt>
                <c:pt idx="273">
                  <c:v>367.70286666666669</c:v>
                </c:pt>
                <c:pt idx="274">
                  <c:v>367.70673333333326</c:v>
                </c:pt>
                <c:pt idx="275">
                  <c:v>367.67833333333334</c:v>
                </c:pt>
                <c:pt idx="276">
                  <c:v>367.59380000000004</c:v>
                </c:pt>
                <c:pt idx="277">
                  <c:v>367.49666666666667</c:v>
                </c:pt>
                <c:pt idx="278">
                  <c:v>367.53999999999996</c:v>
                </c:pt>
                <c:pt idx="279">
                  <c:v>367.54666666666662</c:v>
                </c:pt>
                <c:pt idx="280">
                  <c:v>367.48333333333329</c:v>
                </c:pt>
                <c:pt idx="281">
                  <c:v>367.44333333333333</c:v>
                </c:pt>
                <c:pt idx="282">
                  <c:v>367.43333333333334</c:v>
                </c:pt>
                <c:pt idx="283">
                  <c:v>367.44</c:v>
                </c:pt>
                <c:pt idx="284">
                  <c:v>367.47666666666663</c:v>
                </c:pt>
                <c:pt idx="285">
                  <c:v>367.49499999999995</c:v>
                </c:pt>
                <c:pt idx="286">
                  <c:v>367.52</c:v>
                </c:pt>
                <c:pt idx="287">
                  <c:v>367.54333333333335</c:v>
                </c:pt>
                <c:pt idx="288">
                  <c:v>367.54716666666667</c:v>
                </c:pt>
                <c:pt idx="289">
                  <c:v>367.54666666666662</c:v>
                </c:pt>
                <c:pt idx="290">
                  <c:v>367.46999999999997</c:v>
                </c:pt>
                <c:pt idx="291">
                  <c:v>367.52576666666664</c:v>
                </c:pt>
                <c:pt idx="292">
                  <c:v>367.4939</c:v>
                </c:pt>
                <c:pt idx="293">
                  <c:v>367.41499999999996</c:v>
                </c:pt>
                <c:pt idx="294">
                  <c:v>367.43</c:v>
                </c:pt>
                <c:pt idx="295">
                  <c:v>367.45333333333338</c:v>
                </c:pt>
                <c:pt idx="296">
                  <c:v>367.47333333333336</c:v>
                </c:pt>
                <c:pt idx="297">
                  <c:v>367.59666666666664</c:v>
                </c:pt>
                <c:pt idx="298">
                  <c:v>367.61333333333329</c:v>
                </c:pt>
                <c:pt idx="299">
                  <c:v>367.75666666666666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8A-477E-92E7-5259573AA33C}"/>
            </c:ext>
          </c:extLst>
        </c:ser>
        <c:ser>
          <c:idx val="0"/>
          <c:order val="5"/>
          <c:tx>
            <c:strRef>
              <c:f>Fibonacci!$F$1</c:f>
              <c:strCache>
                <c:ptCount val="1"/>
                <c:pt idx="0">
                  <c:v> close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Fibonacci!$A$2:$A$301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cat>
          <c:val>
            <c:numRef>
              <c:f>Fibonacci!$F$2:$F$301</c:f>
              <c:numCache>
                <c:formatCode>_("$"* #,##0.00_);_("$"* \(#,##0.00\);_("$"* "-"??_);_(@_)</c:formatCode>
                <c:ptCount val="300"/>
                <c:pt idx="0">
                  <c:v>369.16</c:v>
                </c:pt>
                <c:pt idx="1">
                  <c:v>369.08409999999998</c:v>
                </c:pt>
                <c:pt idx="2">
                  <c:v>369.14</c:v>
                </c:pt>
                <c:pt idx="3">
                  <c:v>369.09500000000003</c:v>
                </c:pt>
                <c:pt idx="4">
                  <c:v>369.09</c:v>
                </c:pt>
                <c:pt idx="5">
                  <c:v>368.92</c:v>
                </c:pt>
                <c:pt idx="6">
                  <c:v>368.86</c:v>
                </c:pt>
                <c:pt idx="7">
                  <c:v>368.98</c:v>
                </c:pt>
                <c:pt idx="8">
                  <c:v>368.98989999999998</c:v>
                </c:pt>
                <c:pt idx="9">
                  <c:v>368.93</c:v>
                </c:pt>
                <c:pt idx="10">
                  <c:v>368.79</c:v>
                </c:pt>
                <c:pt idx="11">
                  <c:v>368.38319999999999</c:v>
                </c:pt>
                <c:pt idx="12">
                  <c:v>368.22</c:v>
                </c:pt>
                <c:pt idx="13">
                  <c:v>368.14</c:v>
                </c:pt>
                <c:pt idx="14">
                  <c:v>367.87</c:v>
                </c:pt>
                <c:pt idx="15">
                  <c:v>368.03</c:v>
                </c:pt>
                <c:pt idx="16">
                  <c:v>368.08</c:v>
                </c:pt>
                <c:pt idx="17">
                  <c:v>368.25979999999998</c:v>
                </c:pt>
                <c:pt idx="18">
                  <c:v>368.3</c:v>
                </c:pt>
                <c:pt idx="19">
                  <c:v>368.3</c:v>
                </c:pt>
                <c:pt idx="20">
                  <c:v>368.31</c:v>
                </c:pt>
                <c:pt idx="21">
                  <c:v>368.39159999999998</c:v>
                </c:pt>
                <c:pt idx="22">
                  <c:v>368.46</c:v>
                </c:pt>
                <c:pt idx="23">
                  <c:v>368.57979999999998</c:v>
                </c:pt>
                <c:pt idx="24">
                  <c:v>368.62</c:v>
                </c:pt>
                <c:pt idx="25">
                  <c:v>368.52</c:v>
                </c:pt>
                <c:pt idx="26">
                  <c:v>368.49</c:v>
                </c:pt>
                <c:pt idx="27">
                  <c:v>368.43</c:v>
                </c:pt>
                <c:pt idx="28">
                  <c:v>368.37</c:v>
                </c:pt>
                <c:pt idx="29">
                  <c:v>368.37</c:v>
                </c:pt>
                <c:pt idx="30">
                  <c:v>368.35</c:v>
                </c:pt>
                <c:pt idx="31">
                  <c:v>368.24</c:v>
                </c:pt>
                <c:pt idx="32">
                  <c:v>368.21</c:v>
                </c:pt>
                <c:pt idx="33">
                  <c:v>368.40940000000001</c:v>
                </c:pt>
                <c:pt idx="34">
                  <c:v>368.41500000000002</c:v>
                </c:pt>
                <c:pt idx="35">
                  <c:v>368.41</c:v>
                </c:pt>
                <c:pt idx="36">
                  <c:v>368.35</c:v>
                </c:pt>
                <c:pt idx="37">
                  <c:v>368.32</c:v>
                </c:pt>
                <c:pt idx="38">
                  <c:v>368.31</c:v>
                </c:pt>
                <c:pt idx="39">
                  <c:v>368.23</c:v>
                </c:pt>
                <c:pt idx="40">
                  <c:v>368.23899999999998</c:v>
                </c:pt>
                <c:pt idx="41">
                  <c:v>368.33</c:v>
                </c:pt>
                <c:pt idx="42">
                  <c:v>368.32499999999999</c:v>
                </c:pt>
                <c:pt idx="43">
                  <c:v>368.38499999999999</c:v>
                </c:pt>
                <c:pt idx="44">
                  <c:v>368.45</c:v>
                </c:pt>
                <c:pt idx="45">
                  <c:v>368.5</c:v>
                </c:pt>
                <c:pt idx="46">
                  <c:v>368.51</c:v>
                </c:pt>
                <c:pt idx="47">
                  <c:v>368.54</c:v>
                </c:pt>
                <c:pt idx="48">
                  <c:v>368.56</c:v>
                </c:pt>
                <c:pt idx="49">
                  <c:v>368.6</c:v>
                </c:pt>
                <c:pt idx="50">
                  <c:v>368.64</c:v>
                </c:pt>
                <c:pt idx="51">
                  <c:v>368.67</c:v>
                </c:pt>
                <c:pt idx="52">
                  <c:v>368.78</c:v>
                </c:pt>
                <c:pt idx="53">
                  <c:v>368.71499999999997</c:v>
                </c:pt>
                <c:pt idx="54">
                  <c:v>368.7</c:v>
                </c:pt>
                <c:pt idx="55">
                  <c:v>368.64</c:v>
                </c:pt>
                <c:pt idx="56">
                  <c:v>368.59</c:v>
                </c:pt>
                <c:pt idx="57">
                  <c:v>368.64010000000002</c:v>
                </c:pt>
                <c:pt idx="58">
                  <c:v>368.59</c:v>
                </c:pt>
                <c:pt idx="59">
                  <c:v>368.54</c:v>
                </c:pt>
                <c:pt idx="60">
                  <c:v>368.52</c:v>
                </c:pt>
                <c:pt idx="61">
                  <c:v>368.54</c:v>
                </c:pt>
                <c:pt idx="62">
                  <c:v>368.7</c:v>
                </c:pt>
                <c:pt idx="63">
                  <c:v>368.79</c:v>
                </c:pt>
                <c:pt idx="64">
                  <c:v>368.84</c:v>
                </c:pt>
                <c:pt idx="65">
                  <c:v>368.7355</c:v>
                </c:pt>
                <c:pt idx="66">
                  <c:v>368.72</c:v>
                </c:pt>
                <c:pt idx="67">
                  <c:v>368.7</c:v>
                </c:pt>
                <c:pt idx="68">
                  <c:v>368.70179999999999</c:v>
                </c:pt>
                <c:pt idx="69">
                  <c:v>368.73</c:v>
                </c:pt>
                <c:pt idx="70">
                  <c:v>368.77</c:v>
                </c:pt>
                <c:pt idx="71">
                  <c:v>368.78</c:v>
                </c:pt>
                <c:pt idx="72">
                  <c:v>368.80500000000001</c:v>
                </c:pt>
                <c:pt idx="73">
                  <c:v>368.91</c:v>
                </c:pt>
                <c:pt idx="74">
                  <c:v>369.00389999999999</c:v>
                </c:pt>
                <c:pt idx="75">
                  <c:v>369.04</c:v>
                </c:pt>
                <c:pt idx="76">
                  <c:v>369.14</c:v>
                </c:pt>
                <c:pt idx="77">
                  <c:v>369.19</c:v>
                </c:pt>
                <c:pt idx="78">
                  <c:v>369.10109999999997</c:v>
                </c:pt>
                <c:pt idx="79">
                  <c:v>369.08</c:v>
                </c:pt>
                <c:pt idx="80">
                  <c:v>369.08</c:v>
                </c:pt>
                <c:pt idx="81">
                  <c:v>369.08499999999998</c:v>
                </c:pt>
                <c:pt idx="82">
                  <c:v>368.97</c:v>
                </c:pt>
                <c:pt idx="83">
                  <c:v>368.98</c:v>
                </c:pt>
                <c:pt idx="84">
                  <c:v>368.97770000000003</c:v>
                </c:pt>
                <c:pt idx="85">
                  <c:v>369.00510000000003</c:v>
                </c:pt>
                <c:pt idx="86">
                  <c:v>369</c:v>
                </c:pt>
                <c:pt idx="87">
                  <c:v>369.05</c:v>
                </c:pt>
                <c:pt idx="88">
                  <c:v>369.08499999999998</c:v>
                </c:pt>
                <c:pt idx="89">
                  <c:v>369.06</c:v>
                </c:pt>
                <c:pt idx="90">
                  <c:v>368.99</c:v>
                </c:pt>
                <c:pt idx="91">
                  <c:v>368.97</c:v>
                </c:pt>
                <c:pt idx="92">
                  <c:v>369.10500000000002</c:v>
                </c:pt>
                <c:pt idx="93">
                  <c:v>369.125</c:v>
                </c:pt>
                <c:pt idx="94">
                  <c:v>369.22</c:v>
                </c:pt>
                <c:pt idx="95">
                  <c:v>369.26549999999997</c:v>
                </c:pt>
                <c:pt idx="96">
                  <c:v>369.43990000000002</c:v>
                </c:pt>
                <c:pt idx="97">
                  <c:v>369.42</c:v>
                </c:pt>
                <c:pt idx="98">
                  <c:v>369.51</c:v>
                </c:pt>
                <c:pt idx="99">
                  <c:v>369.49</c:v>
                </c:pt>
                <c:pt idx="100">
                  <c:v>369.53500000000003</c:v>
                </c:pt>
                <c:pt idx="101">
                  <c:v>369.52</c:v>
                </c:pt>
                <c:pt idx="102">
                  <c:v>369.40190000000001</c:v>
                </c:pt>
                <c:pt idx="103">
                  <c:v>369.39</c:v>
                </c:pt>
                <c:pt idx="104">
                  <c:v>369.28</c:v>
                </c:pt>
                <c:pt idx="105">
                  <c:v>369.28</c:v>
                </c:pt>
                <c:pt idx="106">
                  <c:v>369.21</c:v>
                </c:pt>
                <c:pt idx="107">
                  <c:v>369.17</c:v>
                </c:pt>
                <c:pt idx="108">
                  <c:v>369.13549999999998</c:v>
                </c:pt>
                <c:pt idx="109">
                  <c:v>369.21800000000002</c:v>
                </c:pt>
                <c:pt idx="110">
                  <c:v>369.18</c:v>
                </c:pt>
                <c:pt idx="111">
                  <c:v>369.09</c:v>
                </c:pt>
                <c:pt idx="112">
                  <c:v>368.99</c:v>
                </c:pt>
                <c:pt idx="113">
                  <c:v>368.95</c:v>
                </c:pt>
                <c:pt idx="114">
                  <c:v>368.86500000000001</c:v>
                </c:pt>
                <c:pt idx="115">
                  <c:v>368.93</c:v>
                </c:pt>
                <c:pt idx="116">
                  <c:v>368.94</c:v>
                </c:pt>
                <c:pt idx="117">
                  <c:v>368.95</c:v>
                </c:pt>
                <c:pt idx="118">
                  <c:v>368.93</c:v>
                </c:pt>
                <c:pt idx="119">
                  <c:v>368.81</c:v>
                </c:pt>
                <c:pt idx="120">
                  <c:v>368.84</c:v>
                </c:pt>
                <c:pt idx="121">
                  <c:v>368.77600000000001</c:v>
                </c:pt>
                <c:pt idx="122">
                  <c:v>368.71</c:v>
                </c:pt>
                <c:pt idx="123">
                  <c:v>368.75</c:v>
                </c:pt>
                <c:pt idx="124">
                  <c:v>368.71</c:v>
                </c:pt>
                <c:pt idx="125">
                  <c:v>368.85469999999998</c:v>
                </c:pt>
                <c:pt idx="126">
                  <c:v>368.77</c:v>
                </c:pt>
                <c:pt idx="127">
                  <c:v>368.7681</c:v>
                </c:pt>
                <c:pt idx="128">
                  <c:v>368.75889999999998</c:v>
                </c:pt>
                <c:pt idx="129">
                  <c:v>368.79</c:v>
                </c:pt>
                <c:pt idx="130">
                  <c:v>368.71550000000002</c:v>
                </c:pt>
                <c:pt idx="131">
                  <c:v>368.84989999999999</c:v>
                </c:pt>
                <c:pt idx="132">
                  <c:v>368.8</c:v>
                </c:pt>
                <c:pt idx="133">
                  <c:v>368.815</c:v>
                </c:pt>
                <c:pt idx="134">
                  <c:v>368.69</c:v>
                </c:pt>
                <c:pt idx="135">
                  <c:v>368.7</c:v>
                </c:pt>
                <c:pt idx="136">
                  <c:v>368.75819999999999</c:v>
                </c:pt>
                <c:pt idx="137">
                  <c:v>368.64049999999997</c:v>
                </c:pt>
                <c:pt idx="138">
                  <c:v>368.65</c:v>
                </c:pt>
                <c:pt idx="139">
                  <c:v>368.56810000000002</c:v>
                </c:pt>
                <c:pt idx="140">
                  <c:v>368.46</c:v>
                </c:pt>
                <c:pt idx="141">
                  <c:v>368.42</c:v>
                </c:pt>
                <c:pt idx="142">
                  <c:v>368.40159999999997</c:v>
                </c:pt>
                <c:pt idx="143">
                  <c:v>368.42</c:v>
                </c:pt>
                <c:pt idx="144">
                  <c:v>368.505</c:v>
                </c:pt>
                <c:pt idx="145">
                  <c:v>368.565</c:v>
                </c:pt>
                <c:pt idx="146">
                  <c:v>368.54500000000002</c:v>
                </c:pt>
                <c:pt idx="147">
                  <c:v>368.6</c:v>
                </c:pt>
                <c:pt idx="148">
                  <c:v>368.59</c:v>
                </c:pt>
                <c:pt idx="149">
                  <c:v>368.44</c:v>
                </c:pt>
                <c:pt idx="150">
                  <c:v>368.34890000000001</c:v>
                </c:pt>
                <c:pt idx="151">
                  <c:v>368.26</c:v>
                </c:pt>
                <c:pt idx="152">
                  <c:v>368.255</c:v>
                </c:pt>
                <c:pt idx="153">
                  <c:v>368.27</c:v>
                </c:pt>
                <c:pt idx="154">
                  <c:v>368.28500000000003</c:v>
                </c:pt>
                <c:pt idx="155">
                  <c:v>368.25</c:v>
                </c:pt>
                <c:pt idx="156">
                  <c:v>368.13499999999999</c:v>
                </c:pt>
                <c:pt idx="157">
                  <c:v>368.07499999999999</c:v>
                </c:pt>
                <c:pt idx="158">
                  <c:v>368.01589999999999</c:v>
                </c:pt>
                <c:pt idx="159">
                  <c:v>368.21</c:v>
                </c:pt>
                <c:pt idx="160">
                  <c:v>368.15</c:v>
                </c:pt>
                <c:pt idx="161">
                  <c:v>368.21</c:v>
                </c:pt>
                <c:pt idx="162">
                  <c:v>368.1977</c:v>
                </c:pt>
                <c:pt idx="163">
                  <c:v>368.255</c:v>
                </c:pt>
                <c:pt idx="164">
                  <c:v>368.26</c:v>
                </c:pt>
                <c:pt idx="165">
                  <c:v>368.29</c:v>
                </c:pt>
                <c:pt idx="166">
                  <c:v>368.375</c:v>
                </c:pt>
                <c:pt idx="167">
                  <c:v>368.29500000000002</c:v>
                </c:pt>
                <c:pt idx="168">
                  <c:v>368.22</c:v>
                </c:pt>
                <c:pt idx="169">
                  <c:v>368.20499999999998</c:v>
                </c:pt>
                <c:pt idx="170">
                  <c:v>368.22</c:v>
                </c:pt>
                <c:pt idx="171">
                  <c:v>368.23</c:v>
                </c:pt>
                <c:pt idx="172">
                  <c:v>368.15</c:v>
                </c:pt>
                <c:pt idx="173">
                  <c:v>368.22899999999998</c:v>
                </c:pt>
                <c:pt idx="174">
                  <c:v>368.23</c:v>
                </c:pt>
                <c:pt idx="175">
                  <c:v>368.32</c:v>
                </c:pt>
                <c:pt idx="176">
                  <c:v>368.27550000000002</c:v>
                </c:pt>
                <c:pt idx="177">
                  <c:v>368.255</c:v>
                </c:pt>
                <c:pt idx="178">
                  <c:v>368.35</c:v>
                </c:pt>
                <c:pt idx="179">
                  <c:v>368.09</c:v>
                </c:pt>
                <c:pt idx="180">
                  <c:v>368.03</c:v>
                </c:pt>
                <c:pt idx="181">
                  <c:v>367.935</c:v>
                </c:pt>
                <c:pt idx="182">
                  <c:v>367.82</c:v>
                </c:pt>
                <c:pt idx="183">
                  <c:v>367.755</c:v>
                </c:pt>
                <c:pt idx="184">
                  <c:v>367.85</c:v>
                </c:pt>
                <c:pt idx="185">
                  <c:v>367.91</c:v>
                </c:pt>
                <c:pt idx="186">
                  <c:v>368</c:v>
                </c:pt>
                <c:pt idx="187">
                  <c:v>368.03</c:v>
                </c:pt>
                <c:pt idx="188">
                  <c:v>367.995</c:v>
                </c:pt>
                <c:pt idx="189">
                  <c:v>367.92</c:v>
                </c:pt>
                <c:pt idx="190">
                  <c:v>367.89</c:v>
                </c:pt>
                <c:pt idx="191">
                  <c:v>367.81</c:v>
                </c:pt>
                <c:pt idx="192">
                  <c:v>367.77499999999998</c:v>
                </c:pt>
                <c:pt idx="193">
                  <c:v>367.90499999999997</c:v>
                </c:pt>
                <c:pt idx="194">
                  <c:v>367.76499999999999</c:v>
                </c:pt>
                <c:pt idx="195">
                  <c:v>367.63</c:v>
                </c:pt>
                <c:pt idx="196">
                  <c:v>367.80810000000002</c:v>
                </c:pt>
                <c:pt idx="197">
                  <c:v>367.86</c:v>
                </c:pt>
                <c:pt idx="198">
                  <c:v>367.81099999999998</c:v>
                </c:pt>
                <c:pt idx="199">
                  <c:v>367.96499999999997</c:v>
                </c:pt>
                <c:pt idx="200">
                  <c:v>367.995</c:v>
                </c:pt>
                <c:pt idx="201">
                  <c:v>367.99</c:v>
                </c:pt>
                <c:pt idx="202">
                  <c:v>367.90499999999997</c:v>
                </c:pt>
                <c:pt idx="203">
                  <c:v>367.86500000000001</c:v>
                </c:pt>
                <c:pt idx="204">
                  <c:v>367.84500000000003</c:v>
                </c:pt>
                <c:pt idx="205">
                  <c:v>367.70499999999998</c:v>
                </c:pt>
                <c:pt idx="206">
                  <c:v>367.78</c:v>
                </c:pt>
                <c:pt idx="207">
                  <c:v>367.88499999999999</c:v>
                </c:pt>
                <c:pt idx="208">
                  <c:v>367.84500000000003</c:v>
                </c:pt>
                <c:pt idx="209">
                  <c:v>368.01</c:v>
                </c:pt>
                <c:pt idx="210">
                  <c:v>368.03500000000003</c:v>
                </c:pt>
                <c:pt idx="211">
                  <c:v>368.01</c:v>
                </c:pt>
                <c:pt idx="212">
                  <c:v>368.03</c:v>
                </c:pt>
                <c:pt idx="213">
                  <c:v>367.99</c:v>
                </c:pt>
                <c:pt idx="214">
                  <c:v>368.14499999999998</c:v>
                </c:pt>
                <c:pt idx="215">
                  <c:v>368.03</c:v>
                </c:pt>
                <c:pt idx="216">
                  <c:v>368.14499999999998</c:v>
                </c:pt>
                <c:pt idx="217">
                  <c:v>368.12950000000001</c:v>
                </c:pt>
                <c:pt idx="218">
                  <c:v>368.11</c:v>
                </c:pt>
                <c:pt idx="219">
                  <c:v>368.05500000000001</c:v>
                </c:pt>
                <c:pt idx="220">
                  <c:v>368.01889999999997</c:v>
                </c:pt>
                <c:pt idx="221">
                  <c:v>368.13</c:v>
                </c:pt>
                <c:pt idx="222">
                  <c:v>368.05500000000001</c:v>
                </c:pt>
                <c:pt idx="223">
                  <c:v>368.01499999999999</c:v>
                </c:pt>
                <c:pt idx="224">
                  <c:v>368.01</c:v>
                </c:pt>
                <c:pt idx="225">
                  <c:v>367.9</c:v>
                </c:pt>
                <c:pt idx="226">
                  <c:v>367.95</c:v>
                </c:pt>
                <c:pt idx="227">
                  <c:v>368.05</c:v>
                </c:pt>
                <c:pt idx="228">
                  <c:v>368.04410000000001</c:v>
                </c:pt>
                <c:pt idx="229">
                  <c:v>367.98110000000003</c:v>
                </c:pt>
                <c:pt idx="230">
                  <c:v>367.84</c:v>
                </c:pt>
                <c:pt idx="231">
                  <c:v>367.94</c:v>
                </c:pt>
                <c:pt idx="232">
                  <c:v>367.94499999999999</c:v>
                </c:pt>
                <c:pt idx="233">
                  <c:v>367.86</c:v>
                </c:pt>
                <c:pt idx="234">
                  <c:v>367.68</c:v>
                </c:pt>
                <c:pt idx="235">
                  <c:v>367.66</c:v>
                </c:pt>
                <c:pt idx="236">
                  <c:v>367.48</c:v>
                </c:pt>
                <c:pt idx="237">
                  <c:v>367.34190000000001</c:v>
                </c:pt>
                <c:pt idx="238">
                  <c:v>367.59</c:v>
                </c:pt>
                <c:pt idx="239">
                  <c:v>367.7</c:v>
                </c:pt>
                <c:pt idx="240">
                  <c:v>367.55</c:v>
                </c:pt>
                <c:pt idx="241">
                  <c:v>367.49</c:v>
                </c:pt>
                <c:pt idx="242">
                  <c:v>367.61</c:v>
                </c:pt>
                <c:pt idx="243">
                  <c:v>367.565</c:v>
                </c:pt>
                <c:pt idx="244">
                  <c:v>367.68</c:v>
                </c:pt>
                <c:pt idx="245">
                  <c:v>367.77</c:v>
                </c:pt>
                <c:pt idx="246">
                  <c:v>367.91</c:v>
                </c:pt>
                <c:pt idx="247">
                  <c:v>367.815</c:v>
                </c:pt>
                <c:pt idx="248">
                  <c:v>367.72</c:v>
                </c:pt>
                <c:pt idx="249">
                  <c:v>367.56</c:v>
                </c:pt>
                <c:pt idx="250">
                  <c:v>367.495</c:v>
                </c:pt>
                <c:pt idx="251">
                  <c:v>367.39909999999998</c:v>
                </c:pt>
                <c:pt idx="252">
                  <c:v>367.42</c:v>
                </c:pt>
                <c:pt idx="253">
                  <c:v>367.60500000000002</c:v>
                </c:pt>
                <c:pt idx="254">
                  <c:v>367.86</c:v>
                </c:pt>
                <c:pt idx="255">
                  <c:v>367.84</c:v>
                </c:pt>
                <c:pt idx="256">
                  <c:v>367.73</c:v>
                </c:pt>
                <c:pt idx="257">
                  <c:v>367.6284</c:v>
                </c:pt>
                <c:pt idx="258">
                  <c:v>367.64</c:v>
                </c:pt>
                <c:pt idx="259">
                  <c:v>367.55500000000001</c:v>
                </c:pt>
                <c:pt idx="260">
                  <c:v>367.3014</c:v>
                </c:pt>
                <c:pt idx="261">
                  <c:v>367.17</c:v>
                </c:pt>
                <c:pt idx="262">
                  <c:v>367.3</c:v>
                </c:pt>
                <c:pt idx="263">
                  <c:v>367.32</c:v>
                </c:pt>
                <c:pt idx="264">
                  <c:v>367.14</c:v>
                </c:pt>
                <c:pt idx="265">
                  <c:v>367.13</c:v>
                </c:pt>
                <c:pt idx="266">
                  <c:v>367.14</c:v>
                </c:pt>
                <c:pt idx="267">
                  <c:v>367.16</c:v>
                </c:pt>
                <c:pt idx="268">
                  <c:v>367.27</c:v>
                </c:pt>
                <c:pt idx="269">
                  <c:v>367.32499999999999</c:v>
                </c:pt>
                <c:pt idx="270">
                  <c:v>367.4</c:v>
                </c:pt>
                <c:pt idx="271">
                  <c:v>367.47</c:v>
                </c:pt>
                <c:pt idx="272">
                  <c:v>367.56150000000002</c:v>
                </c:pt>
                <c:pt idx="273">
                  <c:v>367.62</c:v>
                </c:pt>
                <c:pt idx="274">
                  <c:v>367.39</c:v>
                </c:pt>
                <c:pt idx="275">
                  <c:v>367.5573</c:v>
                </c:pt>
                <c:pt idx="276">
                  <c:v>367.5</c:v>
                </c:pt>
                <c:pt idx="277">
                  <c:v>367.26499999999999</c:v>
                </c:pt>
                <c:pt idx="278">
                  <c:v>367.31</c:v>
                </c:pt>
                <c:pt idx="279">
                  <c:v>367.38</c:v>
                </c:pt>
                <c:pt idx="280">
                  <c:v>367.44</c:v>
                </c:pt>
                <c:pt idx="281">
                  <c:v>367.81</c:v>
                </c:pt>
                <c:pt idx="282">
                  <c:v>367.82</c:v>
                </c:pt>
                <c:pt idx="283">
                  <c:v>368.08</c:v>
                </c:pt>
                <c:pt idx="284">
                  <c:v>368.13499999999999</c:v>
                </c:pt>
                <c:pt idx="285">
                  <c:v>368.33</c:v>
                </c:pt>
                <c:pt idx="286">
                  <c:v>368.24</c:v>
                </c:pt>
                <c:pt idx="287">
                  <c:v>368.27</c:v>
                </c:pt>
                <c:pt idx="288">
                  <c:v>368.49</c:v>
                </c:pt>
                <c:pt idx="289">
                  <c:v>368.33</c:v>
                </c:pt>
                <c:pt idx="290">
                  <c:v>368.29</c:v>
                </c:pt>
                <c:pt idx="291">
                  <c:v>368.76</c:v>
                </c:pt>
                <c:pt idx="292">
                  <c:v>369.52499999999998</c:v>
                </c:pt>
                <c:pt idx="293">
                  <c:v>369.43</c:v>
                </c:pt>
                <c:pt idx="294">
                  <c:v>369.93</c:v>
                </c:pt>
                <c:pt idx="295">
                  <c:v>370.19499999999999</c:v>
                </c:pt>
                <c:pt idx="296">
                  <c:v>369.83</c:v>
                </c:pt>
                <c:pt idx="297">
                  <c:v>370.01499999999999</c:v>
                </c:pt>
                <c:pt idx="298">
                  <c:v>369.13</c:v>
                </c:pt>
                <c:pt idx="299">
                  <c:v>369.15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8A-477E-92E7-5259573AA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75855"/>
        <c:axId val="484703983"/>
      </c:lineChart>
      <c:catAx>
        <c:axId val="1050475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3983"/>
        <c:crosses val="autoZero"/>
        <c:auto val="1"/>
        <c:lblAlgn val="ctr"/>
        <c:lblOffset val="100"/>
        <c:noMultiLvlLbl val="0"/>
      </c:catAx>
      <c:valAx>
        <c:axId val="484703983"/>
        <c:scaling>
          <c:orientation val="minMax"/>
          <c:max val="370"/>
          <c:min val="36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7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Woodie!$P$1</c:f>
              <c:strCache>
                <c:ptCount val="1"/>
                <c:pt idx="0">
                  <c:v> R2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Woodie!$A$2:$A$1565</c:f>
              <c:numCache>
                <c:formatCode>General</c:formatCode>
                <c:ptCount val="15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</c:numCache>
            </c:numRef>
          </c:cat>
          <c:val>
            <c:numRef>
              <c:f>Woodie!$P$2:$P$1565</c:f>
              <c:numCache>
                <c:formatCode>_("$"* #,##0.0000_);_("$"* \(#,##0.0000\);_("$"* "-"??_);_(@_)</c:formatCode>
                <c:ptCount val="1564"/>
                <c:pt idx="391">
                  <c:v>372.44474999999994</c:v>
                </c:pt>
                <c:pt idx="392">
                  <c:v>372.44474999999994</c:v>
                </c:pt>
                <c:pt idx="393">
                  <c:v>372.35474999999997</c:v>
                </c:pt>
                <c:pt idx="394">
                  <c:v>372.41474999999997</c:v>
                </c:pt>
                <c:pt idx="395">
                  <c:v>372.37475000000001</c:v>
                </c:pt>
                <c:pt idx="396">
                  <c:v>372.36475000000002</c:v>
                </c:pt>
                <c:pt idx="397">
                  <c:v>372.27010000000001</c:v>
                </c:pt>
                <c:pt idx="398">
                  <c:v>372.24475000000001</c:v>
                </c:pt>
                <c:pt idx="399">
                  <c:v>372.06474999999995</c:v>
                </c:pt>
                <c:pt idx="400">
                  <c:v>372.05474999999996</c:v>
                </c:pt>
                <c:pt idx="401">
                  <c:v>372.06474999999995</c:v>
                </c:pt>
                <c:pt idx="402">
                  <c:v>372.05974999999995</c:v>
                </c:pt>
                <c:pt idx="403">
                  <c:v>372.07974999999993</c:v>
                </c:pt>
                <c:pt idx="404">
                  <c:v>372.00475</c:v>
                </c:pt>
                <c:pt idx="405">
                  <c:v>372.04050000000001</c:v>
                </c:pt>
                <c:pt idx="406">
                  <c:v>372.12975</c:v>
                </c:pt>
                <c:pt idx="407">
                  <c:v>372.19749999999999</c:v>
                </c:pt>
                <c:pt idx="408">
                  <c:v>372.50999999999993</c:v>
                </c:pt>
                <c:pt idx="409">
                  <c:v>372.57459999999998</c:v>
                </c:pt>
                <c:pt idx="410">
                  <c:v>372.49249999999995</c:v>
                </c:pt>
                <c:pt idx="411">
                  <c:v>372.55249999999995</c:v>
                </c:pt>
                <c:pt idx="412">
                  <c:v>372.56249999999994</c:v>
                </c:pt>
                <c:pt idx="413">
                  <c:v>372.63749999999999</c:v>
                </c:pt>
                <c:pt idx="414">
                  <c:v>372.61749999999995</c:v>
                </c:pt>
                <c:pt idx="415">
                  <c:v>372.54249999999996</c:v>
                </c:pt>
                <c:pt idx="416">
                  <c:v>372.59999999999997</c:v>
                </c:pt>
                <c:pt idx="417">
                  <c:v>372.6275</c:v>
                </c:pt>
                <c:pt idx="418">
                  <c:v>372.6275</c:v>
                </c:pt>
                <c:pt idx="419">
                  <c:v>372.64149999999995</c:v>
                </c:pt>
                <c:pt idx="420">
                  <c:v>372.70249999999993</c:v>
                </c:pt>
                <c:pt idx="421">
                  <c:v>372.69749999999993</c:v>
                </c:pt>
                <c:pt idx="422">
                  <c:v>372.69749999999993</c:v>
                </c:pt>
                <c:pt idx="423">
                  <c:v>372.66499999999996</c:v>
                </c:pt>
                <c:pt idx="424">
                  <c:v>372.69</c:v>
                </c:pt>
                <c:pt idx="425">
                  <c:v>372.68249999999995</c:v>
                </c:pt>
                <c:pt idx="426">
                  <c:v>372.67749999999995</c:v>
                </c:pt>
                <c:pt idx="427">
                  <c:v>372.64749999999998</c:v>
                </c:pt>
                <c:pt idx="428">
                  <c:v>372.69749999999993</c:v>
                </c:pt>
                <c:pt idx="429">
                  <c:v>372.78249999999997</c:v>
                </c:pt>
                <c:pt idx="430">
                  <c:v>372.76249999999999</c:v>
                </c:pt>
                <c:pt idx="431">
                  <c:v>372.81749999999994</c:v>
                </c:pt>
                <c:pt idx="432">
                  <c:v>372.83249999999992</c:v>
                </c:pt>
                <c:pt idx="433">
                  <c:v>372.82249999999993</c:v>
                </c:pt>
                <c:pt idx="434">
                  <c:v>372.79749999999996</c:v>
                </c:pt>
                <c:pt idx="435">
                  <c:v>372.71249999999992</c:v>
                </c:pt>
                <c:pt idx="436">
                  <c:v>372.68749999999994</c:v>
                </c:pt>
                <c:pt idx="437">
                  <c:v>372.74749999999995</c:v>
                </c:pt>
                <c:pt idx="438">
                  <c:v>372.80249999999995</c:v>
                </c:pt>
                <c:pt idx="439">
                  <c:v>372.68749999999994</c:v>
                </c:pt>
                <c:pt idx="440">
                  <c:v>372.66249999999997</c:v>
                </c:pt>
                <c:pt idx="441">
                  <c:v>372.71249999999992</c:v>
                </c:pt>
                <c:pt idx="442">
                  <c:v>372.68499999999995</c:v>
                </c:pt>
                <c:pt idx="443">
                  <c:v>372.66749999999996</c:v>
                </c:pt>
                <c:pt idx="444">
                  <c:v>372.69249999999994</c:v>
                </c:pt>
                <c:pt idx="445">
                  <c:v>372.67999999999995</c:v>
                </c:pt>
                <c:pt idx="446">
                  <c:v>372.77499999999992</c:v>
                </c:pt>
                <c:pt idx="447">
                  <c:v>372.84749999999997</c:v>
                </c:pt>
                <c:pt idx="448">
                  <c:v>372.91624999999993</c:v>
                </c:pt>
                <c:pt idx="449">
                  <c:v>372.89749999999998</c:v>
                </c:pt>
                <c:pt idx="450">
                  <c:v>372.92249999999996</c:v>
                </c:pt>
                <c:pt idx="451">
                  <c:v>372.91749999999996</c:v>
                </c:pt>
                <c:pt idx="452">
                  <c:v>372.99249999999995</c:v>
                </c:pt>
                <c:pt idx="453">
                  <c:v>372.98749999999995</c:v>
                </c:pt>
                <c:pt idx="454">
                  <c:v>373.0025</c:v>
                </c:pt>
                <c:pt idx="455">
                  <c:v>372.99749999999995</c:v>
                </c:pt>
                <c:pt idx="456">
                  <c:v>372.99749999999995</c:v>
                </c:pt>
                <c:pt idx="457">
                  <c:v>372.96249999999992</c:v>
                </c:pt>
                <c:pt idx="458">
                  <c:v>372.96499999999997</c:v>
                </c:pt>
                <c:pt idx="459">
                  <c:v>372.97749999999996</c:v>
                </c:pt>
                <c:pt idx="460">
                  <c:v>372.96749999999992</c:v>
                </c:pt>
                <c:pt idx="461">
                  <c:v>372.95249999999993</c:v>
                </c:pt>
                <c:pt idx="462">
                  <c:v>372.96249999999992</c:v>
                </c:pt>
                <c:pt idx="463">
                  <c:v>372.99999999999994</c:v>
                </c:pt>
                <c:pt idx="464">
                  <c:v>373.1875</c:v>
                </c:pt>
                <c:pt idx="465">
                  <c:v>373.1825</c:v>
                </c:pt>
                <c:pt idx="466">
                  <c:v>373.1825</c:v>
                </c:pt>
                <c:pt idx="467">
                  <c:v>373.1925</c:v>
                </c:pt>
                <c:pt idx="468">
                  <c:v>373.28924999999998</c:v>
                </c:pt>
                <c:pt idx="469">
                  <c:v>373.25224999999995</c:v>
                </c:pt>
                <c:pt idx="470">
                  <c:v>373.24724999999995</c:v>
                </c:pt>
                <c:pt idx="471">
                  <c:v>373.26589999999999</c:v>
                </c:pt>
                <c:pt idx="472">
                  <c:v>373.31</c:v>
                </c:pt>
                <c:pt idx="473">
                  <c:v>373.3</c:v>
                </c:pt>
                <c:pt idx="474">
                  <c:v>373.34500000000003</c:v>
                </c:pt>
                <c:pt idx="475">
                  <c:v>373.32220000000001</c:v>
                </c:pt>
                <c:pt idx="476">
                  <c:v>373.32505000000003</c:v>
                </c:pt>
                <c:pt idx="477">
                  <c:v>373.26500000000004</c:v>
                </c:pt>
                <c:pt idx="478">
                  <c:v>373.24000000000007</c:v>
                </c:pt>
                <c:pt idx="479">
                  <c:v>373.2475</c:v>
                </c:pt>
                <c:pt idx="480">
                  <c:v>373.20500000000004</c:v>
                </c:pt>
                <c:pt idx="481">
                  <c:v>373.22250000000003</c:v>
                </c:pt>
                <c:pt idx="482">
                  <c:v>373.22</c:v>
                </c:pt>
                <c:pt idx="483">
                  <c:v>373.23500000000007</c:v>
                </c:pt>
                <c:pt idx="484">
                  <c:v>373.23750000000001</c:v>
                </c:pt>
                <c:pt idx="485">
                  <c:v>373.27820000000003</c:v>
                </c:pt>
                <c:pt idx="486">
                  <c:v>373.33500000000004</c:v>
                </c:pt>
                <c:pt idx="487">
                  <c:v>373.40500000000003</c:v>
                </c:pt>
                <c:pt idx="488">
                  <c:v>373.41500000000002</c:v>
                </c:pt>
                <c:pt idx="489">
                  <c:v>373.40000000000003</c:v>
                </c:pt>
                <c:pt idx="490">
                  <c:v>373.28500000000003</c:v>
                </c:pt>
                <c:pt idx="491">
                  <c:v>373.15</c:v>
                </c:pt>
                <c:pt idx="492">
                  <c:v>373.07975000000005</c:v>
                </c:pt>
                <c:pt idx="493">
                  <c:v>372.98500000000001</c:v>
                </c:pt>
                <c:pt idx="494">
                  <c:v>372.96500000000003</c:v>
                </c:pt>
                <c:pt idx="495">
                  <c:v>372.96000000000004</c:v>
                </c:pt>
                <c:pt idx="496">
                  <c:v>372.98</c:v>
                </c:pt>
                <c:pt idx="497">
                  <c:v>373.00250000000005</c:v>
                </c:pt>
                <c:pt idx="498">
                  <c:v>372.92742500000003</c:v>
                </c:pt>
                <c:pt idx="499">
                  <c:v>372.82742500000006</c:v>
                </c:pt>
                <c:pt idx="500">
                  <c:v>372.834925</c:v>
                </c:pt>
                <c:pt idx="501">
                  <c:v>372.87492500000002</c:v>
                </c:pt>
                <c:pt idx="502">
                  <c:v>372.88992500000006</c:v>
                </c:pt>
                <c:pt idx="503">
                  <c:v>372.86992500000002</c:v>
                </c:pt>
                <c:pt idx="504">
                  <c:v>372.86492500000003</c:v>
                </c:pt>
                <c:pt idx="505">
                  <c:v>372.93492500000002</c:v>
                </c:pt>
                <c:pt idx="506">
                  <c:v>372.93492500000002</c:v>
                </c:pt>
                <c:pt idx="507">
                  <c:v>372.94397500000002</c:v>
                </c:pt>
                <c:pt idx="508">
                  <c:v>372.90992500000004</c:v>
                </c:pt>
                <c:pt idx="509">
                  <c:v>372.93660000000006</c:v>
                </c:pt>
                <c:pt idx="510">
                  <c:v>372.95000000000005</c:v>
                </c:pt>
                <c:pt idx="511">
                  <c:v>372.96750000000009</c:v>
                </c:pt>
                <c:pt idx="512">
                  <c:v>372.91</c:v>
                </c:pt>
                <c:pt idx="513">
                  <c:v>372.91115000000002</c:v>
                </c:pt>
                <c:pt idx="514">
                  <c:v>372.90010000000001</c:v>
                </c:pt>
                <c:pt idx="515">
                  <c:v>372.92</c:v>
                </c:pt>
                <c:pt idx="516">
                  <c:v>372.99000000000007</c:v>
                </c:pt>
                <c:pt idx="517">
                  <c:v>372.99250000000001</c:v>
                </c:pt>
                <c:pt idx="518">
                  <c:v>372.97</c:v>
                </c:pt>
                <c:pt idx="519">
                  <c:v>372.84500000000003</c:v>
                </c:pt>
                <c:pt idx="520">
                  <c:v>372.84750000000003</c:v>
                </c:pt>
                <c:pt idx="521">
                  <c:v>372.84750000000003</c:v>
                </c:pt>
                <c:pt idx="522">
                  <c:v>372.82250000000005</c:v>
                </c:pt>
                <c:pt idx="523">
                  <c:v>372.85250000000002</c:v>
                </c:pt>
                <c:pt idx="524">
                  <c:v>372.83250000000004</c:v>
                </c:pt>
                <c:pt idx="525">
                  <c:v>372.84750000000003</c:v>
                </c:pt>
                <c:pt idx="526">
                  <c:v>372.86250000000007</c:v>
                </c:pt>
                <c:pt idx="527">
                  <c:v>372.87750000000005</c:v>
                </c:pt>
                <c:pt idx="528">
                  <c:v>372.89250000000004</c:v>
                </c:pt>
                <c:pt idx="529">
                  <c:v>372.84750000000003</c:v>
                </c:pt>
                <c:pt idx="530">
                  <c:v>372.84000000000003</c:v>
                </c:pt>
                <c:pt idx="531">
                  <c:v>372.85500000000002</c:v>
                </c:pt>
                <c:pt idx="532">
                  <c:v>372.95</c:v>
                </c:pt>
                <c:pt idx="533">
                  <c:v>373.03775000000002</c:v>
                </c:pt>
                <c:pt idx="534">
                  <c:v>373.04125000000005</c:v>
                </c:pt>
                <c:pt idx="535">
                  <c:v>373.01125000000002</c:v>
                </c:pt>
                <c:pt idx="536">
                  <c:v>373.02625</c:v>
                </c:pt>
                <c:pt idx="537">
                  <c:v>373.02625</c:v>
                </c:pt>
                <c:pt idx="538">
                  <c:v>372.93300000000005</c:v>
                </c:pt>
                <c:pt idx="539">
                  <c:v>372.92374999999998</c:v>
                </c:pt>
                <c:pt idx="540">
                  <c:v>372.85875000000004</c:v>
                </c:pt>
                <c:pt idx="541">
                  <c:v>372.76125000000002</c:v>
                </c:pt>
                <c:pt idx="542">
                  <c:v>372.66125000000005</c:v>
                </c:pt>
                <c:pt idx="543">
                  <c:v>372.63249999999999</c:v>
                </c:pt>
                <c:pt idx="544">
                  <c:v>372.63949999999994</c:v>
                </c:pt>
                <c:pt idx="545">
                  <c:v>372.6266</c:v>
                </c:pt>
                <c:pt idx="546">
                  <c:v>372.63949999999994</c:v>
                </c:pt>
                <c:pt idx="547">
                  <c:v>372.61699999999996</c:v>
                </c:pt>
                <c:pt idx="548">
                  <c:v>372.63949999999994</c:v>
                </c:pt>
                <c:pt idx="549">
                  <c:v>372.63949999999994</c:v>
                </c:pt>
                <c:pt idx="550">
                  <c:v>372.65949999999998</c:v>
                </c:pt>
                <c:pt idx="551">
                  <c:v>372.62795</c:v>
                </c:pt>
                <c:pt idx="552">
                  <c:v>372.62449999999995</c:v>
                </c:pt>
                <c:pt idx="553">
                  <c:v>372.56305000000003</c:v>
                </c:pt>
                <c:pt idx="554">
                  <c:v>372.56200000000001</c:v>
                </c:pt>
                <c:pt idx="555">
                  <c:v>372.55699999999996</c:v>
                </c:pt>
                <c:pt idx="556">
                  <c:v>372.512</c:v>
                </c:pt>
                <c:pt idx="557">
                  <c:v>372.55450000000002</c:v>
                </c:pt>
                <c:pt idx="558">
                  <c:v>372.52949999999998</c:v>
                </c:pt>
                <c:pt idx="559">
                  <c:v>372.51949999999999</c:v>
                </c:pt>
                <c:pt idx="560">
                  <c:v>372.447</c:v>
                </c:pt>
                <c:pt idx="561">
                  <c:v>372.41949999999997</c:v>
                </c:pt>
                <c:pt idx="562">
                  <c:v>372.37700000000001</c:v>
                </c:pt>
                <c:pt idx="563">
                  <c:v>372.32929999999999</c:v>
                </c:pt>
                <c:pt idx="564">
                  <c:v>372.29429999999996</c:v>
                </c:pt>
                <c:pt idx="565">
                  <c:v>372.27179999999998</c:v>
                </c:pt>
                <c:pt idx="566">
                  <c:v>372.28429999999997</c:v>
                </c:pt>
                <c:pt idx="567">
                  <c:v>372.24430000000001</c:v>
                </c:pt>
                <c:pt idx="568">
                  <c:v>372.2568</c:v>
                </c:pt>
                <c:pt idx="569">
                  <c:v>372.29929999999996</c:v>
                </c:pt>
                <c:pt idx="570">
                  <c:v>372.27699999999999</c:v>
                </c:pt>
                <c:pt idx="571">
                  <c:v>372.25700000000001</c:v>
                </c:pt>
                <c:pt idx="572">
                  <c:v>372.2045</c:v>
                </c:pt>
                <c:pt idx="573">
                  <c:v>372.25200000000001</c:v>
                </c:pt>
                <c:pt idx="574">
                  <c:v>372.23199999999997</c:v>
                </c:pt>
                <c:pt idx="575">
                  <c:v>372.20950000000005</c:v>
                </c:pt>
                <c:pt idx="576">
                  <c:v>372.24200000000002</c:v>
                </c:pt>
                <c:pt idx="577">
                  <c:v>372.22450000000003</c:v>
                </c:pt>
                <c:pt idx="578">
                  <c:v>372.14942500000001</c:v>
                </c:pt>
                <c:pt idx="579">
                  <c:v>372.05324999999999</c:v>
                </c:pt>
                <c:pt idx="580">
                  <c:v>371.96199999999999</c:v>
                </c:pt>
                <c:pt idx="581">
                  <c:v>371.92199999999997</c:v>
                </c:pt>
                <c:pt idx="582">
                  <c:v>371.91199999999998</c:v>
                </c:pt>
                <c:pt idx="583">
                  <c:v>371.93754999999993</c:v>
                </c:pt>
                <c:pt idx="584">
                  <c:v>371.93324999999999</c:v>
                </c:pt>
                <c:pt idx="585">
                  <c:v>371.93450000000001</c:v>
                </c:pt>
                <c:pt idx="586">
                  <c:v>371.91194999999999</c:v>
                </c:pt>
                <c:pt idx="587">
                  <c:v>371.86109999999996</c:v>
                </c:pt>
                <c:pt idx="588">
                  <c:v>371.85699999999997</c:v>
                </c:pt>
                <c:pt idx="589">
                  <c:v>371.76949999999999</c:v>
                </c:pt>
                <c:pt idx="590">
                  <c:v>371.77949999999998</c:v>
                </c:pt>
                <c:pt idx="591">
                  <c:v>371.66699999999997</c:v>
                </c:pt>
                <c:pt idx="592">
                  <c:v>371.60239999999999</c:v>
                </c:pt>
                <c:pt idx="593">
                  <c:v>371.59450000000004</c:v>
                </c:pt>
                <c:pt idx="594">
                  <c:v>371.5027</c:v>
                </c:pt>
                <c:pt idx="595">
                  <c:v>371.512</c:v>
                </c:pt>
                <c:pt idx="596">
                  <c:v>371.55199999999996</c:v>
                </c:pt>
                <c:pt idx="597">
                  <c:v>371.58949999999999</c:v>
                </c:pt>
                <c:pt idx="598">
                  <c:v>371.62700000000001</c:v>
                </c:pt>
                <c:pt idx="599">
                  <c:v>371.66950000000003</c:v>
                </c:pt>
                <c:pt idx="600">
                  <c:v>371.66199999999998</c:v>
                </c:pt>
                <c:pt idx="601">
                  <c:v>371.69200000000001</c:v>
                </c:pt>
                <c:pt idx="602">
                  <c:v>371.64699999999999</c:v>
                </c:pt>
                <c:pt idx="603">
                  <c:v>371.58699999999999</c:v>
                </c:pt>
                <c:pt idx="604">
                  <c:v>371.54949999999997</c:v>
                </c:pt>
                <c:pt idx="605">
                  <c:v>371.54949999999997</c:v>
                </c:pt>
                <c:pt idx="606">
                  <c:v>371.57699999999994</c:v>
                </c:pt>
                <c:pt idx="607">
                  <c:v>371.46769999999998</c:v>
                </c:pt>
                <c:pt idx="608">
                  <c:v>371.392</c:v>
                </c:pt>
                <c:pt idx="609">
                  <c:v>371.36449999999996</c:v>
                </c:pt>
                <c:pt idx="610">
                  <c:v>371.34949999999998</c:v>
                </c:pt>
                <c:pt idx="611">
                  <c:v>371.30950000000001</c:v>
                </c:pt>
                <c:pt idx="612">
                  <c:v>371.33449999999999</c:v>
                </c:pt>
                <c:pt idx="613">
                  <c:v>371.37450000000001</c:v>
                </c:pt>
                <c:pt idx="614">
                  <c:v>371.3895</c:v>
                </c:pt>
                <c:pt idx="615">
                  <c:v>371.39949999999999</c:v>
                </c:pt>
                <c:pt idx="616">
                  <c:v>371.42450000000002</c:v>
                </c:pt>
                <c:pt idx="617">
                  <c:v>371.39949999999999</c:v>
                </c:pt>
                <c:pt idx="618">
                  <c:v>371.37950000000001</c:v>
                </c:pt>
                <c:pt idx="619">
                  <c:v>371.37200000000001</c:v>
                </c:pt>
                <c:pt idx="620">
                  <c:v>371.38200000000001</c:v>
                </c:pt>
                <c:pt idx="621">
                  <c:v>371.41699999999997</c:v>
                </c:pt>
                <c:pt idx="622">
                  <c:v>371.42450000000002</c:v>
                </c:pt>
                <c:pt idx="623">
                  <c:v>371.40950000000004</c:v>
                </c:pt>
                <c:pt idx="624">
                  <c:v>371.41450000000003</c:v>
                </c:pt>
                <c:pt idx="625">
                  <c:v>371.41005000000001</c:v>
                </c:pt>
                <c:pt idx="626">
                  <c:v>371.39699999999999</c:v>
                </c:pt>
                <c:pt idx="627">
                  <c:v>371.41950000000003</c:v>
                </c:pt>
                <c:pt idx="628">
                  <c:v>371.40550000000002</c:v>
                </c:pt>
                <c:pt idx="629">
                  <c:v>371.3845</c:v>
                </c:pt>
                <c:pt idx="630">
                  <c:v>371.37129999999996</c:v>
                </c:pt>
                <c:pt idx="631">
                  <c:v>371.37950000000001</c:v>
                </c:pt>
                <c:pt idx="632">
                  <c:v>371.41749999999996</c:v>
                </c:pt>
                <c:pt idx="633">
                  <c:v>371.452</c:v>
                </c:pt>
                <c:pt idx="634">
                  <c:v>371.43950000000001</c:v>
                </c:pt>
                <c:pt idx="635">
                  <c:v>371.47395</c:v>
                </c:pt>
                <c:pt idx="636">
                  <c:v>371.46949999999998</c:v>
                </c:pt>
                <c:pt idx="637">
                  <c:v>371.44540000000001</c:v>
                </c:pt>
                <c:pt idx="638">
                  <c:v>371.44504999999998</c:v>
                </c:pt>
                <c:pt idx="639">
                  <c:v>371.42950000000002</c:v>
                </c:pt>
                <c:pt idx="640">
                  <c:v>371.44450000000001</c:v>
                </c:pt>
                <c:pt idx="641">
                  <c:v>371.46199999999999</c:v>
                </c:pt>
                <c:pt idx="642">
                  <c:v>371.45949999999999</c:v>
                </c:pt>
                <c:pt idx="643">
                  <c:v>371.45949999999999</c:v>
                </c:pt>
                <c:pt idx="644">
                  <c:v>371.452</c:v>
                </c:pt>
                <c:pt idx="645">
                  <c:v>371.45949999999999</c:v>
                </c:pt>
                <c:pt idx="646">
                  <c:v>371.4495</c:v>
                </c:pt>
                <c:pt idx="647">
                  <c:v>371.42394999999999</c:v>
                </c:pt>
                <c:pt idx="648">
                  <c:v>371.42950000000002</c:v>
                </c:pt>
                <c:pt idx="649">
                  <c:v>371.44565</c:v>
                </c:pt>
                <c:pt idx="650">
                  <c:v>371.43950000000001</c:v>
                </c:pt>
                <c:pt idx="651">
                  <c:v>371.41450000000003</c:v>
                </c:pt>
                <c:pt idx="652">
                  <c:v>371.41950000000003</c:v>
                </c:pt>
                <c:pt idx="653">
                  <c:v>371.41950000000003</c:v>
                </c:pt>
                <c:pt idx="654">
                  <c:v>371.39949999999999</c:v>
                </c:pt>
                <c:pt idx="655">
                  <c:v>371.40950000000004</c:v>
                </c:pt>
                <c:pt idx="656">
                  <c:v>371.39449999999999</c:v>
                </c:pt>
                <c:pt idx="657">
                  <c:v>371.40699999999998</c:v>
                </c:pt>
                <c:pt idx="658">
                  <c:v>371.41950000000003</c:v>
                </c:pt>
                <c:pt idx="659">
                  <c:v>371.43040000000002</c:v>
                </c:pt>
                <c:pt idx="660">
                  <c:v>371.42950000000002</c:v>
                </c:pt>
                <c:pt idx="661">
                  <c:v>371.43450000000001</c:v>
                </c:pt>
                <c:pt idx="662">
                  <c:v>371.30950000000001</c:v>
                </c:pt>
                <c:pt idx="663">
                  <c:v>371.36949999999996</c:v>
                </c:pt>
                <c:pt idx="664">
                  <c:v>371.48949999999996</c:v>
                </c:pt>
                <c:pt idx="665">
                  <c:v>371.47544999999997</c:v>
                </c:pt>
                <c:pt idx="666">
                  <c:v>371.3895</c:v>
                </c:pt>
                <c:pt idx="667">
                  <c:v>371.34949999999998</c:v>
                </c:pt>
                <c:pt idx="668">
                  <c:v>371.21234999999996</c:v>
                </c:pt>
                <c:pt idx="669">
                  <c:v>371.26949999999999</c:v>
                </c:pt>
                <c:pt idx="670">
                  <c:v>371.23449999999997</c:v>
                </c:pt>
                <c:pt idx="671">
                  <c:v>371.20949999999999</c:v>
                </c:pt>
                <c:pt idx="672">
                  <c:v>371.11629999999997</c:v>
                </c:pt>
                <c:pt idx="673">
                  <c:v>371.13939999999997</c:v>
                </c:pt>
                <c:pt idx="674">
                  <c:v>371.197</c:v>
                </c:pt>
                <c:pt idx="675">
                  <c:v>371.20949999999999</c:v>
                </c:pt>
                <c:pt idx="676">
                  <c:v>371.16450000000003</c:v>
                </c:pt>
                <c:pt idx="677">
                  <c:v>371.11949999999996</c:v>
                </c:pt>
                <c:pt idx="678">
                  <c:v>371.10899999999998</c:v>
                </c:pt>
                <c:pt idx="679">
                  <c:v>371.10949999999997</c:v>
                </c:pt>
                <c:pt idx="680">
                  <c:v>371.09949999999998</c:v>
                </c:pt>
                <c:pt idx="681">
                  <c:v>371.10449999999997</c:v>
                </c:pt>
                <c:pt idx="682">
                  <c:v>371.11949999999996</c:v>
                </c:pt>
                <c:pt idx="683">
                  <c:v>371.11449999999996</c:v>
                </c:pt>
                <c:pt idx="684">
                  <c:v>371.2045</c:v>
                </c:pt>
                <c:pt idx="685">
                  <c:v>371.23949999999996</c:v>
                </c:pt>
                <c:pt idx="686">
                  <c:v>371.2645</c:v>
                </c:pt>
                <c:pt idx="687">
                  <c:v>371.23449999999997</c:v>
                </c:pt>
                <c:pt idx="688">
                  <c:v>371.21949999999998</c:v>
                </c:pt>
                <c:pt idx="689">
                  <c:v>371.18950000000001</c:v>
                </c:pt>
                <c:pt idx="690">
                  <c:v>371.15199999999999</c:v>
                </c:pt>
                <c:pt idx="691">
                  <c:v>371.19059999999996</c:v>
                </c:pt>
                <c:pt idx="692">
                  <c:v>371.22949999999997</c:v>
                </c:pt>
                <c:pt idx="693">
                  <c:v>371.30450000000002</c:v>
                </c:pt>
                <c:pt idx="694">
                  <c:v>371.31895000000003</c:v>
                </c:pt>
                <c:pt idx="695">
                  <c:v>371.36359999999996</c:v>
                </c:pt>
                <c:pt idx="696">
                  <c:v>371.387</c:v>
                </c:pt>
                <c:pt idx="697">
                  <c:v>371.54450000000003</c:v>
                </c:pt>
                <c:pt idx="698">
                  <c:v>371.62450000000001</c:v>
                </c:pt>
                <c:pt idx="699">
                  <c:v>371.69450000000001</c:v>
                </c:pt>
                <c:pt idx="700">
                  <c:v>371.71449999999999</c:v>
                </c:pt>
                <c:pt idx="701">
                  <c:v>371.75450000000001</c:v>
                </c:pt>
                <c:pt idx="702">
                  <c:v>371.68950000000001</c:v>
                </c:pt>
                <c:pt idx="703">
                  <c:v>371.75015000000002</c:v>
                </c:pt>
                <c:pt idx="704">
                  <c:v>371.73200000000003</c:v>
                </c:pt>
                <c:pt idx="705">
                  <c:v>371.74449999999996</c:v>
                </c:pt>
                <c:pt idx="706">
                  <c:v>371.72949999999997</c:v>
                </c:pt>
                <c:pt idx="707">
                  <c:v>371.71949999999998</c:v>
                </c:pt>
                <c:pt idx="708">
                  <c:v>371.77199999999999</c:v>
                </c:pt>
                <c:pt idx="709">
                  <c:v>371.78450000000004</c:v>
                </c:pt>
                <c:pt idx="710">
                  <c:v>371.77055000000001</c:v>
                </c:pt>
                <c:pt idx="711">
                  <c:v>371.8295</c:v>
                </c:pt>
                <c:pt idx="712">
                  <c:v>371.81950000000001</c:v>
                </c:pt>
                <c:pt idx="713">
                  <c:v>371.84949999999998</c:v>
                </c:pt>
                <c:pt idx="714">
                  <c:v>371.89949999999999</c:v>
                </c:pt>
                <c:pt idx="715">
                  <c:v>371.87749999999994</c:v>
                </c:pt>
                <c:pt idx="716">
                  <c:v>371.90999999999991</c:v>
                </c:pt>
                <c:pt idx="717">
                  <c:v>372.00500000000005</c:v>
                </c:pt>
                <c:pt idx="718">
                  <c:v>372.04</c:v>
                </c:pt>
                <c:pt idx="719">
                  <c:v>372.07</c:v>
                </c:pt>
                <c:pt idx="720">
                  <c:v>372.07499999999999</c:v>
                </c:pt>
                <c:pt idx="721">
                  <c:v>372.09000000000003</c:v>
                </c:pt>
                <c:pt idx="722">
                  <c:v>372.01249999999999</c:v>
                </c:pt>
                <c:pt idx="723">
                  <c:v>371.96000000000004</c:v>
                </c:pt>
                <c:pt idx="724">
                  <c:v>372.02249999999998</c:v>
                </c:pt>
                <c:pt idx="725">
                  <c:v>372.05749999999995</c:v>
                </c:pt>
                <c:pt idx="726">
                  <c:v>372.04500000000002</c:v>
                </c:pt>
                <c:pt idx="727">
                  <c:v>372.13</c:v>
                </c:pt>
                <c:pt idx="728">
                  <c:v>372.15</c:v>
                </c:pt>
                <c:pt idx="729">
                  <c:v>372.10499999999996</c:v>
                </c:pt>
                <c:pt idx="730">
                  <c:v>372.20749999999998</c:v>
                </c:pt>
                <c:pt idx="731">
                  <c:v>372.20499999999993</c:v>
                </c:pt>
                <c:pt idx="732">
                  <c:v>372.16999999999996</c:v>
                </c:pt>
                <c:pt idx="733">
                  <c:v>372.15944999999994</c:v>
                </c:pt>
                <c:pt idx="734">
                  <c:v>372.19089999999994</c:v>
                </c:pt>
                <c:pt idx="735">
                  <c:v>372.23249999999996</c:v>
                </c:pt>
                <c:pt idx="736">
                  <c:v>372.23999999999995</c:v>
                </c:pt>
                <c:pt idx="737">
                  <c:v>372.23499999999996</c:v>
                </c:pt>
                <c:pt idx="738">
                  <c:v>372.28699999999992</c:v>
                </c:pt>
                <c:pt idx="739">
                  <c:v>372.31904999999995</c:v>
                </c:pt>
                <c:pt idx="740">
                  <c:v>372.37489999999991</c:v>
                </c:pt>
                <c:pt idx="741">
                  <c:v>372.36379999999997</c:v>
                </c:pt>
                <c:pt idx="742">
                  <c:v>372.48999999999995</c:v>
                </c:pt>
                <c:pt idx="743">
                  <c:v>372.35499999999996</c:v>
                </c:pt>
                <c:pt idx="744">
                  <c:v>372.41999999999996</c:v>
                </c:pt>
                <c:pt idx="745">
                  <c:v>372.43249999999995</c:v>
                </c:pt>
                <c:pt idx="746">
                  <c:v>372.43999999999994</c:v>
                </c:pt>
                <c:pt idx="747">
                  <c:v>372.46999999999991</c:v>
                </c:pt>
                <c:pt idx="748">
                  <c:v>372.41499999999996</c:v>
                </c:pt>
                <c:pt idx="749">
                  <c:v>372.43004999999994</c:v>
                </c:pt>
                <c:pt idx="750">
                  <c:v>372.41499999999996</c:v>
                </c:pt>
                <c:pt idx="751">
                  <c:v>372.40659999999991</c:v>
                </c:pt>
                <c:pt idx="752">
                  <c:v>372.44444999999996</c:v>
                </c:pt>
                <c:pt idx="753">
                  <c:v>372.57999999999993</c:v>
                </c:pt>
                <c:pt idx="754">
                  <c:v>372.59999999999991</c:v>
                </c:pt>
                <c:pt idx="755">
                  <c:v>372.53249999999997</c:v>
                </c:pt>
                <c:pt idx="756">
                  <c:v>372.50624999999997</c:v>
                </c:pt>
                <c:pt idx="757">
                  <c:v>372.46124999999995</c:v>
                </c:pt>
                <c:pt idx="758">
                  <c:v>372.57249999999999</c:v>
                </c:pt>
                <c:pt idx="759">
                  <c:v>372.51249999999999</c:v>
                </c:pt>
                <c:pt idx="760">
                  <c:v>372.45749999999998</c:v>
                </c:pt>
                <c:pt idx="761">
                  <c:v>372.58374999999995</c:v>
                </c:pt>
                <c:pt idx="762">
                  <c:v>372.64344999999997</c:v>
                </c:pt>
                <c:pt idx="763">
                  <c:v>372.48999999999995</c:v>
                </c:pt>
                <c:pt idx="764">
                  <c:v>372.42999999999995</c:v>
                </c:pt>
                <c:pt idx="765">
                  <c:v>372.48</c:v>
                </c:pt>
                <c:pt idx="766">
                  <c:v>372.43499999999995</c:v>
                </c:pt>
                <c:pt idx="767">
                  <c:v>372.40999999999997</c:v>
                </c:pt>
                <c:pt idx="768">
                  <c:v>372.47499999999997</c:v>
                </c:pt>
                <c:pt idx="769">
                  <c:v>372.66262499999999</c:v>
                </c:pt>
                <c:pt idx="770">
                  <c:v>372.75250000000005</c:v>
                </c:pt>
                <c:pt idx="771">
                  <c:v>372.72500000000002</c:v>
                </c:pt>
                <c:pt idx="772">
                  <c:v>372.54500000000007</c:v>
                </c:pt>
                <c:pt idx="773">
                  <c:v>372.47930000000008</c:v>
                </c:pt>
                <c:pt idx="774">
                  <c:v>372.43430000000001</c:v>
                </c:pt>
                <c:pt idx="775">
                  <c:v>372.43555000000003</c:v>
                </c:pt>
                <c:pt idx="776">
                  <c:v>372.52430000000004</c:v>
                </c:pt>
                <c:pt idx="777">
                  <c:v>372.52680000000004</c:v>
                </c:pt>
                <c:pt idx="778">
                  <c:v>372.50930000000005</c:v>
                </c:pt>
                <c:pt idx="779">
                  <c:v>372.46335000000005</c:v>
                </c:pt>
                <c:pt idx="780">
                  <c:v>372.40430000000003</c:v>
                </c:pt>
                <c:pt idx="781">
                  <c:v>372.36930000000007</c:v>
                </c:pt>
                <c:pt idx="782">
                  <c:v>373.26930000000004</c:v>
                </c:pt>
                <c:pt idx="783">
                  <c:v>373.34930000000008</c:v>
                </c:pt>
                <c:pt idx="784">
                  <c:v>373.38830000000007</c:v>
                </c:pt>
                <c:pt idx="785">
                  <c:v>373.47430000000008</c:v>
                </c:pt>
                <c:pt idx="786">
                  <c:v>373.40930000000003</c:v>
                </c:pt>
                <c:pt idx="787">
                  <c:v>373.45930000000004</c:v>
                </c:pt>
                <c:pt idx="788">
                  <c:v>373.44930000000005</c:v>
                </c:pt>
                <c:pt idx="789">
                  <c:v>373.42180000000008</c:v>
                </c:pt>
                <c:pt idx="790">
                  <c:v>373.41430000000003</c:v>
                </c:pt>
                <c:pt idx="791">
                  <c:v>373.41930000000002</c:v>
                </c:pt>
                <c:pt idx="792">
                  <c:v>373.41250000000002</c:v>
                </c:pt>
                <c:pt idx="793">
                  <c:v>373.39125000000001</c:v>
                </c:pt>
                <c:pt idx="794">
                  <c:v>373.37125000000003</c:v>
                </c:pt>
                <c:pt idx="795">
                  <c:v>373.30630000000002</c:v>
                </c:pt>
                <c:pt idx="796">
                  <c:v>373.22750000000002</c:v>
                </c:pt>
                <c:pt idx="797">
                  <c:v>373.04500000000002</c:v>
                </c:pt>
                <c:pt idx="798">
                  <c:v>373.01500000000004</c:v>
                </c:pt>
                <c:pt idx="799">
                  <c:v>374.42250000000001</c:v>
                </c:pt>
                <c:pt idx="800">
                  <c:v>374.46250000000003</c:v>
                </c:pt>
                <c:pt idx="801">
                  <c:v>374.70249999999999</c:v>
                </c:pt>
                <c:pt idx="802">
                  <c:v>374.79499999999996</c:v>
                </c:pt>
                <c:pt idx="803">
                  <c:v>374.755</c:v>
                </c:pt>
                <c:pt idx="804">
                  <c:v>374.76499999999999</c:v>
                </c:pt>
                <c:pt idx="805">
                  <c:v>374.77</c:v>
                </c:pt>
                <c:pt idx="806">
                  <c:v>374.71499999999997</c:v>
                </c:pt>
                <c:pt idx="807">
                  <c:v>374.60749999999996</c:v>
                </c:pt>
                <c:pt idx="808">
                  <c:v>374.59</c:v>
                </c:pt>
                <c:pt idx="809">
                  <c:v>374.56999999999994</c:v>
                </c:pt>
                <c:pt idx="810">
                  <c:v>374.59999999999997</c:v>
                </c:pt>
                <c:pt idx="811">
                  <c:v>374.62399999999997</c:v>
                </c:pt>
                <c:pt idx="812">
                  <c:v>374.64</c:v>
                </c:pt>
                <c:pt idx="813">
                  <c:v>374.71999999999997</c:v>
                </c:pt>
                <c:pt idx="814">
                  <c:v>374.68054999999998</c:v>
                </c:pt>
                <c:pt idx="815">
                  <c:v>374.61</c:v>
                </c:pt>
                <c:pt idx="816">
                  <c:v>374.60499999999996</c:v>
                </c:pt>
                <c:pt idx="817">
                  <c:v>374.56499999999994</c:v>
                </c:pt>
                <c:pt idx="818">
                  <c:v>374.55409999999995</c:v>
                </c:pt>
                <c:pt idx="819">
                  <c:v>374.54499999999996</c:v>
                </c:pt>
                <c:pt idx="820">
                  <c:v>374.54499999999996</c:v>
                </c:pt>
                <c:pt idx="821">
                  <c:v>374.55499999999995</c:v>
                </c:pt>
                <c:pt idx="822">
                  <c:v>374.60889999999995</c:v>
                </c:pt>
                <c:pt idx="823">
                  <c:v>374.57249999999999</c:v>
                </c:pt>
                <c:pt idx="824">
                  <c:v>374.59</c:v>
                </c:pt>
                <c:pt idx="825">
                  <c:v>374.54999999999995</c:v>
                </c:pt>
                <c:pt idx="826">
                  <c:v>374.54959999999994</c:v>
                </c:pt>
                <c:pt idx="827">
                  <c:v>374.52499999999998</c:v>
                </c:pt>
                <c:pt idx="828">
                  <c:v>374.51499999999999</c:v>
                </c:pt>
                <c:pt idx="829">
                  <c:v>374.46249999999998</c:v>
                </c:pt>
                <c:pt idx="830">
                  <c:v>374.48500000000001</c:v>
                </c:pt>
                <c:pt idx="831">
                  <c:v>374.59249999999997</c:v>
                </c:pt>
                <c:pt idx="832">
                  <c:v>374.59</c:v>
                </c:pt>
                <c:pt idx="833">
                  <c:v>374.55499999999995</c:v>
                </c:pt>
                <c:pt idx="834">
                  <c:v>374.56999999999994</c:v>
                </c:pt>
                <c:pt idx="835">
                  <c:v>374.54999999999995</c:v>
                </c:pt>
                <c:pt idx="836">
                  <c:v>374.57499999999993</c:v>
                </c:pt>
                <c:pt idx="837">
                  <c:v>374.55999999999995</c:v>
                </c:pt>
                <c:pt idx="838">
                  <c:v>374.5625</c:v>
                </c:pt>
                <c:pt idx="839">
                  <c:v>374.54499999999996</c:v>
                </c:pt>
                <c:pt idx="840">
                  <c:v>374.65</c:v>
                </c:pt>
                <c:pt idx="841">
                  <c:v>374.70499999999998</c:v>
                </c:pt>
                <c:pt idx="842">
                  <c:v>374.71999999999997</c:v>
                </c:pt>
                <c:pt idx="843">
                  <c:v>374.72499999999997</c:v>
                </c:pt>
                <c:pt idx="844">
                  <c:v>374.76684999999998</c:v>
                </c:pt>
                <c:pt idx="845">
                  <c:v>374.77</c:v>
                </c:pt>
                <c:pt idx="846">
                  <c:v>374.77499999999998</c:v>
                </c:pt>
                <c:pt idx="847">
                  <c:v>374.74</c:v>
                </c:pt>
                <c:pt idx="848">
                  <c:v>374.70499999999998</c:v>
                </c:pt>
                <c:pt idx="849">
                  <c:v>374.71499999999997</c:v>
                </c:pt>
                <c:pt idx="850">
                  <c:v>374.76</c:v>
                </c:pt>
                <c:pt idx="851">
                  <c:v>374.75749999999994</c:v>
                </c:pt>
                <c:pt idx="852">
                  <c:v>374.745</c:v>
                </c:pt>
                <c:pt idx="853">
                  <c:v>374.69999999999993</c:v>
                </c:pt>
                <c:pt idx="854">
                  <c:v>374.6925</c:v>
                </c:pt>
                <c:pt idx="855">
                  <c:v>374.70499999999998</c:v>
                </c:pt>
                <c:pt idx="856">
                  <c:v>374.63499999999999</c:v>
                </c:pt>
                <c:pt idx="857">
                  <c:v>374.59444999999994</c:v>
                </c:pt>
                <c:pt idx="858">
                  <c:v>374.71749999999997</c:v>
                </c:pt>
                <c:pt idx="859">
                  <c:v>374.71</c:v>
                </c:pt>
                <c:pt idx="860">
                  <c:v>374.70249999999999</c:v>
                </c:pt>
                <c:pt idx="861">
                  <c:v>374.73500000000001</c:v>
                </c:pt>
                <c:pt idx="862">
                  <c:v>374.73749999999995</c:v>
                </c:pt>
                <c:pt idx="863">
                  <c:v>374.745</c:v>
                </c:pt>
                <c:pt idx="864">
                  <c:v>374.65999999999997</c:v>
                </c:pt>
                <c:pt idx="865">
                  <c:v>374.68499999999995</c:v>
                </c:pt>
                <c:pt idx="866">
                  <c:v>374.6825</c:v>
                </c:pt>
                <c:pt idx="867">
                  <c:v>374.65499999999997</c:v>
                </c:pt>
                <c:pt idx="868">
                  <c:v>374.64749999999998</c:v>
                </c:pt>
                <c:pt idx="869">
                  <c:v>374.64</c:v>
                </c:pt>
                <c:pt idx="870">
                  <c:v>374.59499999999997</c:v>
                </c:pt>
                <c:pt idx="871">
                  <c:v>374.5575</c:v>
                </c:pt>
                <c:pt idx="872">
                  <c:v>374.56999999999994</c:v>
                </c:pt>
                <c:pt idx="873">
                  <c:v>374.55999999999995</c:v>
                </c:pt>
                <c:pt idx="874">
                  <c:v>374.57499999999993</c:v>
                </c:pt>
                <c:pt idx="875">
                  <c:v>374.57499999999993</c:v>
                </c:pt>
                <c:pt idx="876">
                  <c:v>374.61</c:v>
                </c:pt>
                <c:pt idx="877">
                  <c:v>374.51499999999999</c:v>
                </c:pt>
                <c:pt idx="878">
                  <c:v>374.60749999999996</c:v>
                </c:pt>
                <c:pt idx="879">
                  <c:v>374.58249999999998</c:v>
                </c:pt>
                <c:pt idx="880">
                  <c:v>374.57499999999993</c:v>
                </c:pt>
                <c:pt idx="881">
                  <c:v>374.61500000000001</c:v>
                </c:pt>
                <c:pt idx="882">
                  <c:v>374.63499999999999</c:v>
                </c:pt>
                <c:pt idx="883">
                  <c:v>374.63249999999994</c:v>
                </c:pt>
                <c:pt idx="884">
                  <c:v>374.62</c:v>
                </c:pt>
                <c:pt idx="885">
                  <c:v>374.58589999999998</c:v>
                </c:pt>
                <c:pt idx="886">
                  <c:v>374.65999999999997</c:v>
                </c:pt>
                <c:pt idx="887">
                  <c:v>374.60554999999999</c:v>
                </c:pt>
                <c:pt idx="888">
                  <c:v>374.67534999999998</c:v>
                </c:pt>
                <c:pt idx="889">
                  <c:v>374.71</c:v>
                </c:pt>
                <c:pt idx="890">
                  <c:v>374.71249999999998</c:v>
                </c:pt>
                <c:pt idx="891">
                  <c:v>374.71589999999998</c:v>
                </c:pt>
                <c:pt idx="892">
                  <c:v>374.66999999999996</c:v>
                </c:pt>
                <c:pt idx="893">
                  <c:v>374.64499999999998</c:v>
                </c:pt>
                <c:pt idx="894">
                  <c:v>374.64749999999998</c:v>
                </c:pt>
                <c:pt idx="895">
                  <c:v>374.66054999999994</c:v>
                </c:pt>
                <c:pt idx="896">
                  <c:v>374.66109999999998</c:v>
                </c:pt>
                <c:pt idx="897">
                  <c:v>374.67909999999995</c:v>
                </c:pt>
                <c:pt idx="898">
                  <c:v>374.65904999999998</c:v>
                </c:pt>
                <c:pt idx="899">
                  <c:v>374.64749999999998</c:v>
                </c:pt>
                <c:pt idx="900">
                  <c:v>374.64499999999998</c:v>
                </c:pt>
                <c:pt idx="901">
                  <c:v>374.63</c:v>
                </c:pt>
                <c:pt idx="902">
                  <c:v>374.61500000000001</c:v>
                </c:pt>
                <c:pt idx="903">
                  <c:v>374.56499999999994</c:v>
                </c:pt>
                <c:pt idx="904">
                  <c:v>374.505</c:v>
                </c:pt>
                <c:pt idx="905">
                  <c:v>374.52499999999998</c:v>
                </c:pt>
                <c:pt idx="906">
                  <c:v>374.5</c:v>
                </c:pt>
                <c:pt idx="907">
                  <c:v>374.56999999999994</c:v>
                </c:pt>
                <c:pt idx="908">
                  <c:v>374.55499999999995</c:v>
                </c:pt>
                <c:pt idx="909">
                  <c:v>374.56999999999994</c:v>
                </c:pt>
                <c:pt idx="910">
                  <c:v>374.57044999999994</c:v>
                </c:pt>
                <c:pt idx="911">
                  <c:v>374.58</c:v>
                </c:pt>
                <c:pt idx="912">
                  <c:v>374.55599999999998</c:v>
                </c:pt>
                <c:pt idx="913">
                  <c:v>374.58749999999998</c:v>
                </c:pt>
                <c:pt idx="914">
                  <c:v>374.58749999999998</c:v>
                </c:pt>
                <c:pt idx="915">
                  <c:v>374.60499999999996</c:v>
                </c:pt>
                <c:pt idx="916">
                  <c:v>374.57249999999999</c:v>
                </c:pt>
                <c:pt idx="917">
                  <c:v>374.58</c:v>
                </c:pt>
                <c:pt idx="918">
                  <c:v>374.58499999999998</c:v>
                </c:pt>
                <c:pt idx="919">
                  <c:v>374.58</c:v>
                </c:pt>
                <c:pt idx="920">
                  <c:v>374.58499999999998</c:v>
                </c:pt>
                <c:pt idx="921">
                  <c:v>374.58</c:v>
                </c:pt>
                <c:pt idx="922">
                  <c:v>374.53</c:v>
                </c:pt>
                <c:pt idx="923">
                  <c:v>374.51499999999999</c:v>
                </c:pt>
                <c:pt idx="924">
                  <c:v>374.43999999999994</c:v>
                </c:pt>
                <c:pt idx="925">
                  <c:v>374.37</c:v>
                </c:pt>
                <c:pt idx="926">
                  <c:v>374.32499999999993</c:v>
                </c:pt>
                <c:pt idx="927">
                  <c:v>374.34249999999997</c:v>
                </c:pt>
                <c:pt idx="928">
                  <c:v>374.38649999999996</c:v>
                </c:pt>
                <c:pt idx="929">
                  <c:v>374.4</c:v>
                </c:pt>
                <c:pt idx="930">
                  <c:v>374.43999999999994</c:v>
                </c:pt>
                <c:pt idx="931">
                  <c:v>374.51</c:v>
                </c:pt>
                <c:pt idx="932">
                  <c:v>374.59999999999997</c:v>
                </c:pt>
                <c:pt idx="933">
                  <c:v>374.56499999999994</c:v>
                </c:pt>
                <c:pt idx="934">
                  <c:v>374.59249999999997</c:v>
                </c:pt>
                <c:pt idx="935">
                  <c:v>374.62</c:v>
                </c:pt>
                <c:pt idx="936">
                  <c:v>374.57499999999993</c:v>
                </c:pt>
                <c:pt idx="937">
                  <c:v>374.58749999999998</c:v>
                </c:pt>
                <c:pt idx="938">
                  <c:v>374.59</c:v>
                </c:pt>
                <c:pt idx="939">
                  <c:v>374.55999999999995</c:v>
                </c:pt>
                <c:pt idx="940">
                  <c:v>374.55250000000001</c:v>
                </c:pt>
                <c:pt idx="941">
                  <c:v>374.54999999999995</c:v>
                </c:pt>
                <c:pt idx="942">
                  <c:v>374.53999999999996</c:v>
                </c:pt>
                <c:pt idx="943">
                  <c:v>374.5</c:v>
                </c:pt>
                <c:pt idx="944">
                  <c:v>374.48249999999996</c:v>
                </c:pt>
                <c:pt idx="945">
                  <c:v>374.49749999999995</c:v>
                </c:pt>
                <c:pt idx="946">
                  <c:v>374.47499999999997</c:v>
                </c:pt>
                <c:pt idx="947">
                  <c:v>374.47499999999997</c:v>
                </c:pt>
                <c:pt idx="948">
                  <c:v>374.42499999999995</c:v>
                </c:pt>
                <c:pt idx="949">
                  <c:v>374.40499999999997</c:v>
                </c:pt>
                <c:pt idx="950">
                  <c:v>374.46</c:v>
                </c:pt>
                <c:pt idx="951">
                  <c:v>374.40499999999997</c:v>
                </c:pt>
                <c:pt idx="952">
                  <c:v>374.41564999999997</c:v>
                </c:pt>
                <c:pt idx="953">
                  <c:v>374.46114999999998</c:v>
                </c:pt>
                <c:pt idx="954">
                  <c:v>374.46999999999997</c:v>
                </c:pt>
                <c:pt idx="955">
                  <c:v>374.50995</c:v>
                </c:pt>
                <c:pt idx="956">
                  <c:v>374.50749999999994</c:v>
                </c:pt>
                <c:pt idx="957">
                  <c:v>374.47999999999996</c:v>
                </c:pt>
                <c:pt idx="958">
                  <c:v>374.495</c:v>
                </c:pt>
                <c:pt idx="959">
                  <c:v>374.50749999999994</c:v>
                </c:pt>
                <c:pt idx="960">
                  <c:v>374.51</c:v>
                </c:pt>
                <c:pt idx="961">
                  <c:v>374.53999999999996</c:v>
                </c:pt>
                <c:pt idx="962">
                  <c:v>374.5</c:v>
                </c:pt>
                <c:pt idx="963">
                  <c:v>374.49749999999995</c:v>
                </c:pt>
                <c:pt idx="964">
                  <c:v>374.505</c:v>
                </c:pt>
                <c:pt idx="965">
                  <c:v>374.48079999999993</c:v>
                </c:pt>
                <c:pt idx="966">
                  <c:v>374.50249999999994</c:v>
                </c:pt>
                <c:pt idx="967">
                  <c:v>374.505</c:v>
                </c:pt>
                <c:pt idx="968">
                  <c:v>374.48500000000001</c:v>
                </c:pt>
                <c:pt idx="969">
                  <c:v>374.49</c:v>
                </c:pt>
                <c:pt idx="970">
                  <c:v>374.48749999999995</c:v>
                </c:pt>
                <c:pt idx="971">
                  <c:v>374.46</c:v>
                </c:pt>
                <c:pt idx="972">
                  <c:v>374.48749999999995</c:v>
                </c:pt>
                <c:pt idx="973">
                  <c:v>374.52499999999998</c:v>
                </c:pt>
                <c:pt idx="974">
                  <c:v>374.55999999999995</c:v>
                </c:pt>
                <c:pt idx="975">
                  <c:v>374.57499999999993</c:v>
                </c:pt>
                <c:pt idx="976">
                  <c:v>374.57374999999996</c:v>
                </c:pt>
                <c:pt idx="977">
                  <c:v>374.5575</c:v>
                </c:pt>
                <c:pt idx="978">
                  <c:v>374.5575</c:v>
                </c:pt>
                <c:pt idx="979">
                  <c:v>374.58</c:v>
                </c:pt>
                <c:pt idx="980">
                  <c:v>374.59499999999997</c:v>
                </c:pt>
                <c:pt idx="981">
                  <c:v>374.62</c:v>
                </c:pt>
                <c:pt idx="982">
                  <c:v>374.59999999999997</c:v>
                </c:pt>
                <c:pt idx="983">
                  <c:v>374.5675</c:v>
                </c:pt>
                <c:pt idx="984">
                  <c:v>374.54444999999998</c:v>
                </c:pt>
                <c:pt idx="985">
                  <c:v>374.58414999999997</c:v>
                </c:pt>
                <c:pt idx="986">
                  <c:v>374.59749999999997</c:v>
                </c:pt>
                <c:pt idx="987">
                  <c:v>374.62</c:v>
                </c:pt>
                <c:pt idx="988">
                  <c:v>374.61</c:v>
                </c:pt>
                <c:pt idx="989">
                  <c:v>374.62</c:v>
                </c:pt>
                <c:pt idx="990">
                  <c:v>374.63249999999994</c:v>
                </c:pt>
                <c:pt idx="991">
                  <c:v>374.65999999999997</c:v>
                </c:pt>
                <c:pt idx="992">
                  <c:v>374.62</c:v>
                </c:pt>
                <c:pt idx="993">
                  <c:v>374.64249999999998</c:v>
                </c:pt>
                <c:pt idx="994">
                  <c:v>374.63249999999994</c:v>
                </c:pt>
                <c:pt idx="995">
                  <c:v>374.65249999999997</c:v>
                </c:pt>
                <c:pt idx="996">
                  <c:v>374.6825</c:v>
                </c:pt>
                <c:pt idx="997">
                  <c:v>374.67999999999995</c:v>
                </c:pt>
                <c:pt idx="998">
                  <c:v>374.6925</c:v>
                </c:pt>
                <c:pt idx="999">
                  <c:v>374.74</c:v>
                </c:pt>
                <c:pt idx="1000">
                  <c:v>374.72999999999996</c:v>
                </c:pt>
                <c:pt idx="1001">
                  <c:v>374.71</c:v>
                </c:pt>
                <c:pt idx="1002">
                  <c:v>374.71</c:v>
                </c:pt>
                <c:pt idx="1003">
                  <c:v>374.69749999999999</c:v>
                </c:pt>
                <c:pt idx="1004">
                  <c:v>374.74</c:v>
                </c:pt>
                <c:pt idx="1005">
                  <c:v>374.74249999999995</c:v>
                </c:pt>
                <c:pt idx="1006">
                  <c:v>374.73749999999995</c:v>
                </c:pt>
                <c:pt idx="1007">
                  <c:v>374.75</c:v>
                </c:pt>
                <c:pt idx="1008">
                  <c:v>374.76249999999993</c:v>
                </c:pt>
                <c:pt idx="1009">
                  <c:v>374.72999999999996</c:v>
                </c:pt>
                <c:pt idx="1010">
                  <c:v>374.69764999999995</c:v>
                </c:pt>
                <c:pt idx="1011">
                  <c:v>374.69999999999993</c:v>
                </c:pt>
                <c:pt idx="1012">
                  <c:v>374.70499999999998</c:v>
                </c:pt>
                <c:pt idx="1013">
                  <c:v>374.72589999999997</c:v>
                </c:pt>
                <c:pt idx="1014">
                  <c:v>374.75094999999999</c:v>
                </c:pt>
                <c:pt idx="1015">
                  <c:v>374.74749999999995</c:v>
                </c:pt>
                <c:pt idx="1016">
                  <c:v>374.75599999999997</c:v>
                </c:pt>
                <c:pt idx="1017">
                  <c:v>374.74</c:v>
                </c:pt>
                <c:pt idx="1018">
                  <c:v>374.74090000000001</c:v>
                </c:pt>
                <c:pt idx="1019">
                  <c:v>374.74090000000001</c:v>
                </c:pt>
                <c:pt idx="1020">
                  <c:v>374.73500000000001</c:v>
                </c:pt>
                <c:pt idx="1021">
                  <c:v>374.71999999999997</c:v>
                </c:pt>
                <c:pt idx="1022">
                  <c:v>374.72749999999996</c:v>
                </c:pt>
                <c:pt idx="1023">
                  <c:v>374.71624999999995</c:v>
                </c:pt>
                <c:pt idx="1024">
                  <c:v>374.69599999999997</c:v>
                </c:pt>
                <c:pt idx="1025">
                  <c:v>374.69999999999993</c:v>
                </c:pt>
                <c:pt idx="1026">
                  <c:v>374.68499999999995</c:v>
                </c:pt>
                <c:pt idx="1027">
                  <c:v>374.71</c:v>
                </c:pt>
                <c:pt idx="1028">
                  <c:v>374.71499999999997</c:v>
                </c:pt>
                <c:pt idx="1029">
                  <c:v>374.70499999999998</c:v>
                </c:pt>
                <c:pt idx="1030">
                  <c:v>374.71499999999997</c:v>
                </c:pt>
                <c:pt idx="1031">
                  <c:v>374.73500000000001</c:v>
                </c:pt>
                <c:pt idx="1032">
                  <c:v>374.72749999999996</c:v>
                </c:pt>
                <c:pt idx="1033">
                  <c:v>374.72749999999996</c:v>
                </c:pt>
                <c:pt idx="1034">
                  <c:v>374.71</c:v>
                </c:pt>
                <c:pt idx="1035">
                  <c:v>374.74</c:v>
                </c:pt>
                <c:pt idx="1036">
                  <c:v>374.71</c:v>
                </c:pt>
                <c:pt idx="1037">
                  <c:v>374.71</c:v>
                </c:pt>
                <c:pt idx="1038">
                  <c:v>374.70499999999998</c:v>
                </c:pt>
                <c:pt idx="1039">
                  <c:v>374.71454999999997</c:v>
                </c:pt>
                <c:pt idx="1040">
                  <c:v>374.66584999999998</c:v>
                </c:pt>
                <c:pt idx="1041">
                  <c:v>374.71999999999997</c:v>
                </c:pt>
                <c:pt idx="1042">
                  <c:v>374.72999999999996</c:v>
                </c:pt>
                <c:pt idx="1043">
                  <c:v>374.72999999999996</c:v>
                </c:pt>
                <c:pt idx="1044">
                  <c:v>374.78</c:v>
                </c:pt>
                <c:pt idx="1045">
                  <c:v>374.78499999999997</c:v>
                </c:pt>
                <c:pt idx="1046">
                  <c:v>374.80999999999995</c:v>
                </c:pt>
                <c:pt idx="1047">
                  <c:v>374.78</c:v>
                </c:pt>
                <c:pt idx="1048">
                  <c:v>374.76499999999999</c:v>
                </c:pt>
                <c:pt idx="1049">
                  <c:v>374.79999999999995</c:v>
                </c:pt>
                <c:pt idx="1050">
                  <c:v>374.83</c:v>
                </c:pt>
                <c:pt idx="1051">
                  <c:v>374.81999999999994</c:v>
                </c:pt>
                <c:pt idx="1052">
                  <c:v>374.84499999999997</c:v>
                </c:pt>
                <c:pt idx="1053">
                  <c:v>374.79249999999996</c:v>
                </c:pt>
                <c:pt idx="1054">
                  <c:v>374.77</c:v>
                </c:pt>
                <c:pt idx="1055">
                  <c:v>374.8125</c:v>
                </c:pt>
                <c:pt idx="1056">
                  <c:v>374.84</c:v>
                </c:pt>
                <c:pt idx="1057">
                  <c:v>374.83249999999998</c:v>
                </c:pt>
                <c:pt idx="1058">
                  <c:v>374.82499999999993</c:v>
                </c:pt>
                <c:pt idx="1059">
                  <c:v>374.82499999999993</c:v>
                </c:pt>
                <c:pt idx="1060">
                  <c:v>374.84</c:v>
                </c:pt>
                <c:pt idx="1061">
                  <c:v>374.86</c:v>
                </c:pt>
                <c:pt idx="1062">
                  <c:v>374.84</c:v>
                </c:pt>
                <c:pt idx="1063">
                  <c:v>374.83</c:v>
                </c:pt>
                <c:pt idx="1064">
                  <c:v>374.84</c:v>
                </c:pt>
                <c:pt idx="1065">
                  <c:v>374.83</c:v>
                </c:pt>
                <c:pt idx="1066">
                  <c:v>374.79999999999995</c:v>
                </c:pt>
                <c:pt idx="1067">
                  <c:v>374.80499999999995</c:v>
                </c:pt>
                <c:pt idx="1068">
                  <c:v>374.86500000000001</c:v>
                </c:pt>
                <c:pt idx="1069">
                  <c:v>374.86500000000001</c:v>
                </c:pt>
                <c:pt idx="1070">
                  <c:v>374.85749999999996</c:v>
                </c:pt>
                <c:pt idx="1071">
                  <c:v>374.87249999999995</c:v>
                </c:pt>
                <c:pt idx="1072">
                  <c:v>374.84749999999997</c:v>
                </c:pt>
                <c:pt idx="1073">
                  <c:v>374.75554999999997</c:v>
                </c:pt>
                <c:pt idx="1074">
                  <c:v>374.78249999999997</c:v>
                </c:pt>
                <c:pt idx="1075">
                  <c:v>374.72999999999996</c:v>
                </c:pt>
                <c:pt idx="1076">
                  <c:v>374.71</c:v>
                </c:pt>
                <c:pt idx="1077">
                  <c:v>374.72499999999997</c:v>
                </c:pt>
                <c:pt idx="1078">
                  <c:v>374.71</c:v>
                </c:pt>
                <c:pt idx="1079">
                  <c:v>374.7</c:v>
                </c:pt>
                <c:pt idx="1080">
                  <c:v>374.69499999999999</c:v>
                </c:pt>
                <c:pt idx="1081">
                  <c:v>374.66874999999999</c:v>
                </c:pt>
                <c:pt idx="1082">
                  <c:v>374.60234999999994</c:v>
                </c:pt>
                <c:pt idx="1083">
                  <c:v>374.5625</c:v>
                </c:pt>
                <c:pt idx="1084">
                  <c:v>374.48</c:v>
                </c:pt>
                <c:pt idx="1085">
                  <c:v>374.46499999999997</c:v>
                </c:pt>
                <c:pt idx="1086">
                  <c:v>374.42249999999996</c:v>
                </c:pt>
                <c:pt idx="1087">
                  <c:v>374.33249999999998</c:v>
                </c:pt>
                <c:pt idx="1088">
                  <c:v>374.18999999999994</c:v>
                </c:pt>
                <c:pt idx="1089">
                  <c:v>374.17999999999995</c:v>
                </c:pt>
                <c:pt idx="1090">
                  <c:v>374.1825</c:v>
                </c:pt>
                <c:pt idx="1091">
                  <c:v>374.15749999999997</c:v>
                </c:pt>
                <c:pt idx="1092">
                  <c:v>374.16499999999996</c:v>
                </c:pt>
                <c:pt idx="1093">
                  <c:v>374.1875</c:v>
                </c:pt>
                <c:pt idx="1094">
                  <c:v>374.15749999999997</c:v>
                </c:pt>
                <c:pt idx="1095">
                  <c:v>374.13079999999997</c:v>
                </c:pt>
                <c:pt idx="1096">
                  <c:v>374.12</c:v>
                </c:pt>
                <c:pt idx="1097">
                  <c:v>374.14249999999993</c:v>
                </c:pt>
                <c:pt idx="1098">
                  <c:v>374.1925</c:v>
                </c:pt>
                <c:pt idx="1099">
                  <c:v>374.17249999999996</c:v>
                </c:pt>
                <c:pt idx="1100">
                  <c:v>374.18499999999995</c:v>
                </c:pt>
                <c:pt idx="1101">
                  <c:v>374.20249999999999</c:v>
                </c:pt>
                <c:pt idx="1102">
                  <c:v>374.1825</c:v>
                </c:pt>
                <c:pt idx="1103">
                  <c:v>374.18999999999994</c:v>
                </c:pt>
                <c:pt idx="1104">
                  <c:v>374.20949999999993</c:v>
                </c:pt>
                <c:pt idx="1105">
                  <c:v>374.16999999999996</c:v>
                </c:pt>
                <c:pt idx="1106">
                  <c:v>374.1925</c:v>
                </c:pt>
                <c:pt idx="1107">
                  <c:v>374.17249999999996</c:v>
                </c:pt>
                <c:pt idx="1108">
                  <c:v>374.15</c:v>
                </c:pt>
                <c:pt idx="1109">
                  <c:v>374.18499999999995</c:v>
                </c:pt>
                <c:pt idx="1110">
                  <c:v>374.1875</c:v>
                </c:pt>
                <c:pt idx="1111">
                  <c:v>374.18754999999999</c:v>
                </c:pt>
                <c:pt idx="1112">
                  <c:v>374.17499999999995</c:v>
                </c:pt>
                <c:pt idx="1113">
                  <c:v>374.21999999999997</c:v>
                </c:pt>
                <c:pt idx="1114">
                  <c:v>374.15749999999997</c:v>
                </c:pt>
                <c:pt idx="1115">
                  <c:v>374.16334999999998</c:v>
                </c:pt>
                <c:pt idx="1116">
                  <c:v>374.13249999999994</c:v>
                </c:pt>
                <c:pt idx="1117">
                  <c:v>374.14249999999993</c:v>
                </c:pt>
                <c:pt idx="1118">
                  <c:v>374.11249999999995</c:v>
                </c:pt>
                <c:pt idx="1119">
                  <c:v>374.09999999999997</c:v>
                </c:pt>
                <c:pt idx="1120">
                  <c:v>374.00804999999997</c:v>
                </c:pt>
                <c:pt idx="1121">
                  <c:v>374.05289999999997</c:v>
                </c:pt>
                <c:pt idx="1122">
                  <c:v>374.0575</c:v>
                </c:pt>
                <c:pt idx="1123">
                  <c:v>374.03249999999997</c:v>
                </c:pt>
                <c:pt idx="1124">
                  <c:v>374.05499999999995</c:v>
                </c:pt>
                <c:pt idx="1125">
                  <c:v>374.03249999999997</c:v>
                </c:pt>
                <c:pt idx="1126">
                  <c:v>374.03249999999997</c:v>
                </c:pt>
                <c:pt idx="1127">
                  <c:v>374.02</c:v>
                </c:pt>
                <c:pt idx="1128">
                  <c:v>374.0575</c:v>
                </c:pt>
                <c:pt idx="1129">
                  <c:v>374.11249999999995</c:v>
                </c:pt>
                <c:pt idx="1130">
                  <c:v>374.03749999999997</c:v>
                </c:pt>
                <c:pt idx="1131">
                  <c:v>374.00749999999994</c:v>
                </c:pt>
                <c:pt idx="1132">
                  <c:v>374.0575</c:v>
                </c:pt>
                <c:pt idx="1133">
                  <c:v>374.08749999999998</c:v>
                </c:pt>
                <c:pt idx="1134">
                  <c:v>374.11249999999995</c:v>
                </c:pt>
                <c:pt idx="1135">
                  <c:v>374.13749999999993</c:v>
                </c:pt>
                <c:pt idx="1136">
                  <c:v>374.16249999999997</c:v>
                </c:pt>
                <c:pt idx="1137">
                  <c:v>374.18499999999995</c:v>
                </c:pt>
                <c:pt idx="1138">
                  <c:v>374.14499999999998</c:v>
                </c:pt>
                <c:pt idx="1139">
                  <c:v>374.20499999999993</c:v>
                </c:pt>
                <c:pt idx="1140">
                  <c:v>374.1825</c:v>
                </c:pt>
                <c:pt idx="1141">
                  <c:v>374.14749999999998</c:v>
                </c:pt>
                <c:pt idx="1142">
                  <c:v>374.0575</c:v>
                </c:pt>
                <c:pt idx="1143">
                  <c:v>374.01749999999993</c:v>
                </c:pt>
                <c:pt idx="1144">
                  <c:v>373.96659999999997</c:v>
                </c:pt>
                <c:pt idx="1145">
                  <c:v>373.96249999999998</c:v>
                </c:pt>
                <c:pt idx="1146">
                  <c:v>373.9375</c:v>
                </c:pt>
                <c:pt idx="1147">
                  <c:v>373.98244999999997</c:v>
                </c:pt>
                <c:pt idx="1148">
                  <c:v>373.97499999999997</c:v>
                </c:pt>
                <c:pt idx="1149">
                  <c:v>374.04249999999996</c:v>
                </c:pt>
                <c:pt idx="1150">
                  <c:v>374.15749999999997</c:v>
                </c:pt>
                <c:pt idx="1151">
                  <c:v>374.13749999999993</c:v>
                </c:pt>
                <c:pt idx="1152">
                  <c:v>374.09749999999997</c:v>
                </c:pt>
                <c:pt idx="1153">
                  <c:v>374.07249999999999</c:v>
                </c:pt>
                <c:pt idx="1154">
                  <c:v>374.10999999999996</c:v>
                </c:pt>
                <c:pt idx="1155">
                  <c:v>374.13249999999994</c:v>
                </c:pt>
                <c:pt idx="1156">
                  <c:v>374.13499999999999</c:v>
                </c:pt>
                <c:pt idx="1157">
                  <c:v>374.125</c:v>
                </c:pt>
                <c:pt idx="1158">
                  <c:v>374.07999999999993</c:v>
                </c:pt>
                <c:pt idx="1159">
                  <c:v>374.11749999999995</c:v>
                </c:pt>
                <c:pt idx="1160">
                  <c:v>374.09749999999997</c:v>
                </c:pt>
                <c:pt idx="1161">
                  <c:v>374.04749999999996</c:v>
                </c:pt>
                <c:pt idx="1162">
                  <c:v>374.04249999999996</c:v>
                </c:pt>
                <c:pt idx="1163">
                  <c:v>374.16749999999996</c:v>
                </c:pt>
                <c:pt idx="1164">
                  <c:v>374.16749999999996</c:v>
                </c:pt>
                <c:pt idx="1165">
                  <c:v>374.17750000000001</c:v>
                </c:pt>
                <c:pt idx="1166">
                  <c:v>374.13249999999994</c:v>
                </c:pt>
                <c:pt idx="1167">
                  <c:v>374.24249999999995</c:v>
                </c:pt>
                <c:pt idx="1168">
                  <c:v>374.20249999999999</c:v>
                </c:pt>
                <c:pt idx="1169">
                  <c:v>374.17249999999996</c:v>
                </c:pt>
                <c:pt idx="1170">
                  <c:v>374.17999999999995</c:v>
                </c:pt>
                <c:pt idx="1171">
                  <c:v>374.14749999999998</c:v>
                </c:pt>
                <c:pt idx="1172">
                  <c:v>374.15</c:v>
                </c:pt>
                <c:pt idx="1173">
                  <c:v>372.77249999999998</c:v>
                </c:pt>
                <c:pt idx="1174">
                  <c:v>372.79749999999996</c:v>
                </c:pt>
                <c:pt idx="1175">
                  <c:v>372.6925</c:v>
                </c:pt>
                <c:pt idx="1176">
                  <c:v>372.71249999999998</c:v>
                </c:pt>
                <c:pt idx="1177">
                  <c:v>372.60249999999996</c:v>
                </c:pt>
                <c:pt idx="1178">
                  <c:v>372.5575</c:v>
                </c:pt>
                <c:pt idx="1179">
                  <c:v>372.48249999999996</c:v>
                </c:pt>
                <c:pt idx="1180">
                  <c:v>372.41749999999996</c:v>
                </c:pt>
                <c:pt idx="1181">
                  <c:v>372.34249999999997</c:v>
                </c:pt>
                <c:pt idx="1182">
                  <c:v>372.35749999999996</c:v>
                </c:pt>
                <c:pt idx="1183">
                  <c:v>372.35499999999996</c:v>
                </c:pt>
                <c:pt idx="1184">
                  <c:v>372.16499999999996</c:v>
                </c:pt>
                <c:pt idx="1185">
                  <c:v>372.22999999999996</c:v>
                </c:pt>
                <c:pt idx="1186">
                  <c:v>372.19499999999999</c:v>
                </c:pt>
                <c:pt idx="1187">
                  <c:v>372.2</c:v>
                </c:pt>
                <c:pt idx="1188">
                  <c:v>372.01999999999992</c:v>
                </c:pt>
                <c:pt idx="1189">
                  <c:v>371.94499999999999</c:v>
                </c:pt>
                <c:pt idx="1190">
                  <c:v>372.03999999999996</c:v>
                </c:pt>
                <c:pt idx="1191">
                  <c:v>372.18499999999995</c:v>
                </c:pt>
                <c:pt idx="1192">
                  <c:v>372.1875</c:v>
                </c:pt>
                <c:pt idx="1193">
                  <c:v>372.24749999999995</c:v>
                </c:pt>
                <c:pt idx="1194">
                  <c:v>372.34749999999997</c:v>
                </c:pt>
                <c:pt idx="1195">
                  <c:v>372.38</c:v>
                </c:pt>
                <c:pt idx="1196">
                  <c:v>372.27499999999998</c:v>
                </c:pt>
                <c:pt idx="1197">
                  <c:v>372.19499999999999</c:v>
                </c:pt>
                <c:pt idx="1198">
                  <c:v>372.23999999999995</c:v>
                </c:pt>
                <c:pt idx="1199">
                  <c:v>372.34999999999997</c:v>
                </c:pt>
                <c:pt idx="1200">
                  <c:v>372.52</c:v>
                </c:pt>
                <c:pt idx="1201">
                  <c:v>372.61999999999995</c:v>
                </c:pt>
                <c:pt idx="1202">
                  <c:v>372.55500000000001</c:v>
                </c:pt>
                <c:pt idx="1203">
                  <c:v>372.59</c:v>
                </c:pt>
                <c:pt idx="1204">
                  <c:v>372.58</c:v>
                </c:pt>
                <c:pt idx="1205">
                  <c:v>372.71249999999998</c:v>
                </c:pt>
                <c:pt idx="1206">
                  <c:v>372.832425</c:v>
                </c:pt>
                <c:pt idx="1207">
                  <c:v>372.71742499999999</c:v>
                </c:pt>
                <c:pt idx="1208">
                  <c:v>372.587425</c:v>
                </c:pt>
                <c:pt idx="1209">
                  <c:v>372.579925</c:v>
                </c:pt>
                <c:pt idx="1210">
                  <c:v>372.582425</c:v>
                </c:pt>
                <c:pt idx="1211">
                  <c:v>372.69999999999993</c:v>
                </c:pt>
                <c:pt idx="1212">
                  <c:v>372.92249999999996</c:v>
                </c:pt>
                <c:pt idx="1213">
                  <c:v>373.21249999999998</c:v>
                </c:pt>
                <c:pt idx="1214">
                  <c:v>373.28499999999991</c:v>
                </c:pt>
                <c:pt idx="1215">
                  <c:v>373.25749999999994</c:v>
                </c:pt>
                <c:pt idx="1216">
                  <c:v>373.22249999999991</c:v>
                </c:pt>
                <c:pt idx="1217">
                  <c:v>373.11249999999995</c:v>
                </c:pt>
                <c:pt idx="1218">
                  <c:v>373.24499999999995</c:v>
                </c:pt>
                <c:pt idx="1219">
                  <c:v>373.20249999999993</c:v>
                </c:pt>
                <c:pt idx="1220">
                  <c:v>373.12249999999995</c:v>
                </c:pt>
                <c:pt idx="1221">
                  <c:v>373.14749999999998</c:v>
                </c:pt>
                <c:pt idx="1222">
                  <c:v>373.21749999999992</c:v>
                </c:pt>
                <c:pt idx="1223">
                  <c:v>373.22249999999991</c:v>
                </c:pt>
                <c:pt idx="1224">
                  <c:v>373.51</c:v>
                </c:pt>
                <c:pt idx="1225">
                  <c:v>373.44</c:v>
                </c:pt>
                <c:pt idx="1226">
                  <c:v>373.36999999999995</c:v>
                </c:pt>
                <c:pt idx="1227">
                  <c:v>373.29</c:v>
                </c:pt>
                <c:pt idx="1228">
                  <c:v>373.34999999999997</c:v>
                </c:pt>
                <c:pt idx="1229">
                  <c:v>373.42500000000001</c:v>
                </c:pt>
                <c:pt idx="1230">
                  <c:v>373.21</c:v>
                </c:pt>
                <c:pt idx="1231">
                  <c:v>373.2</c:v>
                </c:pt>
                <c:pt idx="1232">
                  <c:v>373.21499999999997</c:v>
                </c:pt>
                <c:pt idx="1233">
                  <c:v>373.24004999999994</c:v>
                </c:pt>
                <c:pt idx="1234">
                  <c:v>373.22499999999997</c:v>
                </c:pt>
                <c:pt idx="1235">
                  <c:v>373.28499999999997</c:v>
                </c:pt>
                <c:pt idx="1236">
                  <c:v>373.30500000000001</c:v>
                </c:pt>
                <c:pt idx="1237">
                  <c:v>373.28499999999997</c:v>
                </c:pt>
                <c:pt idx="1238">
                  <c:v>373.18749999999994</c:v>
                </c:pt>
                <c:pt idx="1239">
                  <c:v>373.15249999999997</c:v>
                </c:pt>
                <c:pt idx="1240">
                  <c:v>373.24499999999995</c:v>
                </c:pt>
                <c:pt idx="1241">
                  <c:v>373.18</c:v>
                </c:pt>
                <c:pt idx="1242">
                  <c:v>373.16500000000002</c:v>
                </c:pt>
                <c:pt idx="1243">
                  <c:v>373.21999999999997</c:v>
                </c:pt>
                <c:pt idx="1244">
                  <c:v>373.26499999999999</c:v>
                </c:pt>
                <c:pt idx="1245">
                  <c:v>373.26504999999997</c:v>
                </c:pt>
                <c:pt idx="1246">
                  <c:v>373.24999999999994</c:v>
                </c:pt>
                <c:pt idx="1247">
                  <c:v>373.36749999999995</c:v>
                </c:pt>
                <c:pt idx="1248">
                  <c:v>373.38999999999993</c:v>
                </c:pt>
                <c:pt idx="1249">
                  <c:v>373.40499999999992</c:v>
                </c:pt>
                <c:pt idx="1250">
                  <c:v>373.32</c:v>
                </c:pt>
                <c:pt idx="1251">
                  <c:v>373.30499999999995</c:v>
                </c:pt>
                <c:pt idx="1252">
                  <c:v>373.29499999999996</c:v>
                </c:pt>
                <c:pt idx="1253">
                  <c:v>373.26999999999992</c:v>
                </c:pt>
                <c:pt idx="1254">
                  <c:v>373.24499999999995</c:v>
                </c:pt>
                <c:pt idx="1255">
                  <c:v>373.29999999999995</c:v>
                </c:pt>
                <c:pt idx="1256">
                  <c:v>373.32499999999999</c:v>
                </c:pt>
                <c:pt idx="1257">
                  <c:v>373.33</c:v>
                </c:pt>
                <c:pt idx="1258">
                  <c:v>373.42450000000002</c:v>
                </c:pt>
                <c:pt idx="1259">
                  <c:v>373.53500000000003</c:v>
                </c:pt>
                <c:pt idx="1260">
                  <c:v>373.60539999999997</c:v>
                </c:pt>
                <c:pt idx="1261">
                  <c:v>373.60750000000002</c:v>
                </c:pt>
                <c:pt idx="1262">
                  <c:v>373.57249999999999</c:v>
                </c:pt>
                <c:pt idx="1263">
                  <c:v>373.53500000000003</c:v>
                </c:pt>
                <c:pt idx="1264">
                  <c:v>373.57499999999999</c:v>
                </c:pt>
                <c:pt idx="1265">
                  <c:v>373.59999999999997</c:v>
                </c:pt>
                <c:pt idx="1266">
                  <c:v>373.56</c:v>
                </c:pt>
                <c:pt idx="1267">
                  <c:v>373.58249999999998</c:v>
                </c:pt>
                <c:pt idx="1268">
                  <c:v>373.5625</c:v>
                </c:pt>
                <c:pt idx="1269">
                  <c:v>373.55500000000001</c:v>
                </c:pt>
                <c:pt idx="1270">
                  <c:v>373.47499999999997</c:v>
                </c:pt>
                <c:pt idx="1271">
                  <c:v>373.43969999999996</c:v>
                </c:pt>
                <c:pt idx="1272">
                  <c:v>373.5</c:v>
                </c:pt>
                <c:pt idx="1273">
                  <c:v>373.51</c:v>
                </c:pt>
                <c:pt idx="1274">
                  <c:v>373.47999999999996</c:v>
                </c:pt>
                <c:pt idx="1275">
                  <c:v>373.40499999999997</c:v>
                </c:pt>
                <c:pt idx="1276">
                  <c:v>373.21499999999997</c:v>
                </c:pt>
                <c:pt idx="1277">
                  <c:v>373.125</c:v>
                </c:pt>
                <c:pt idx="1278">
                  <c:v>373.08014999999995</c:v>
                </c:pt>
                <c:pt idx="1279">
                  <c:v>372.95</c:v>
                </c:pt>
                <c:pt idx="1280">
                  <c:v>373.02499999999998</c:v>
                </c:pt>
                <c:pt idx="1281">
                  <c:v>373.05</c:v>
                </c:pt>
                <c:pt idx="1282">
                  <c:v>373.14</c:v>
                </c:pt>
                <c:pt idx="1283">
                  <c:v>373.16</c:v>
                </c:pt>
                <c:pt idx="1284">
                  <c:v>373.16249999999997</c:v>
                </c:pt>
                <c:pt idx="1285">
                  <c:v>373.16749999999996</c:v>
                </c:pt>
                <c:pt idx="1286">
                  <c:v>373.20499999999998</c:v>
                </c:pt>
                <c:pt idx="1287">
                  <c:v>373.24499999999995</c:v>
                </c:pt>
                <c:pt idx="1288">
                  <c:v>373.3</c:v>
                </c:pt>
                <c:pt idx="1289">
                  <c:v>373.32490000000001</c:v>
                </c:pt>
                <c:pt idx="1290">
                  <c:v>373.27</c:v>
                </c:pt>
                <c:pt idx="1291">
                  <c:v>373.25749999999999</c:v>
                </c:pt>
                <c:pt idx="1292">
                  <c:v>373.28499999999997</c:v>
                </c:pt>
                <c:pt idx="1293">
                  <c:v>373.47749999999996</c:v>
                </c:pt>
                <c:pt idx="1294">
                  <c:v>373.46749999999997</c:v>
                </c:pt>
                <c:pt idx="1295">
                  <c:v>373.74250000000001</c:v>
                </c:pt>
                <c:pt idx="1296">
                  <c:v>373.67750000000001</c:v>
                </c:pt>
                <c:pt idx="1297">
                  <c:v>373.67250000000001</c:v>
                </c:pt>
                <c:pt idx="1298">
                  <c:v>373.76249999999999</c:v>
                </c:pt>
                <c:pt idx="1299">
                  <c:v>373.76749999999998</c:v>
                </c:pt>
                <c:pt idx="1300">
                  <c:v>373.76749999999998</c:v>
                </c:pt>
                <c:pt idx="1301">
                  <c:v>373.74250000000001</c:v>
                </c:pt>
                <c:pt idx="1302">
                  <c:v>373.72499999999997</c:v>
                </c:pt>
                <c:pt idx="1303">
                  <c:v>373.71250000000003</c:v>
                </c:pt>
                <c:pt idx="1304">
                  <c:v>373.67744999999996</c:v>
                </c:pt>
                <c:pt idx="1305">
                  <c:v>373.67750000000001</c:v>
                </c:pt>
                <c:pt idx="1306">
                  <c:v>373.72750000000002</c:v>
                </c:pt>
                <c:pt idx="1307">
                  <c:v>373.72750000000002</c:v>
                </c:pt>
                <c:pt idx="1308">
                  <c:v>373.755</c:v>
                </c:pt>
                <c:pt idx="1309">
                  <c:v>373.79</c:v>
                </c:pt>
                <c:pt idx="1310">
                  <c:v>373.8125</c:v>
                </c:pt>
                <c:pt idx="1311">
                  <c:v>373.81305000000003</c:v>
                </c:pt>
                <c:pt idx="1312">
                  <c:v>373.83170000000001</c:v>
                </c:pt>
                <c:pt idx="1313">
                  <c:v>373.83750000000003</c:v>
                </c:pt>
                <c:pt idx="1314">
                  <c:v>373.86250000000001</c:v>
                </c:pt>
                <c:pt idx="1315">
                  <c:v>373.88249999999999</c:v>
                </c:pt>
                <c:pt idx="1316">
                  <c:v>373.90000000000003</c:v>
                </c:pt>
                <c:pt idx="1317">
                  <c:v>373.95</c:v>
                </c:pt>
                <c:pt idx="1318">
                  <c:v>373.92180000000002</c:v>
                </c:pt>
                <c:pt idx="1319">
                  <c:v>373.91749999999996</c:v>
                </c:pt>
                <c:pt idx="1320">
                  <c:v>373.88749999999999</c:v>
                </c:pt>
                <c:pt idx="1321">
                  <c:v>373.86250000000001</c:v>
                </c:pt>
                <c:pt idx="1322">
                  <c:v>373.88749999999999</c:v>
                </c:pt>
                <c:pt idx="1323">
                  <c:v>373.85300000000001</c:v>
                </c:pt>
                <c:pt idx="1324">
                  <c:v>373.83250000000004</c:v>
                </c:pt>
                <c:pt idx="1325">
                  <c:v>373.82749999999999</c:v>
                </c:pt>
                <c:pt idx="1326">
                  <c:v>373.82749999999999</c:v>
                </c:pt>
                <c:pt idx="1327">
                  <c:v>373.91749999999996</c:v>
                </c:pt>
                <c:pt idx="1328">
                  <c:v>373.95750000000004</c:v>
                </c:pt>
                <c:pt idx="1329">
                  <c:v>373.98655000000002</c:v>
                </c:pt>
                <c:pt idx="1330">
                  <c:v>373.93</c:v>
                </c:pt>
                <c:pt idx="1331">
                  <c:v>373.92250000000001</c:v>
                </c:pt>
                <c:pt idx="1332">
                  <c:v>373.91249999999997</c:v>
                </c:pt>
                <c:pt idx="1333">
                  <c:v>373.91500000000002</c:v>
                </c:pt>
                <c:pt idx="1334">
                  <c:v>373.92750000000001</c:v>
                </c:pt>
                <c:pt idx="1335">
                  <c:v>373.94749999999999</c:v>
                </c:pt>
                <c:pt idx="1336">
                  <c:v>373.94749999999999</c:v>
                </c:pt>
                <c:pt idx="1337">
                  <c:v>373.96750000000003</c:v>
                </c:pt>
                <c:pt idx="1338">
                  <c:v>374.01499999999999</c:v>
                </c:pt>
                <c:pt idx="1339">
                  <c:v>374.0675</c:v>
                </c:pt>
                <c:pt idx="1340">
                  <c:v>374.08250000000004</c:v>
                </c:pt>
                <c:pt idx="1341">
                  <c:v>374.13249999999999</c:v>
                </c:pt>
                <c:pt idx="1342">
                  <c:v>374.15249999999997</c:v>
                </c:pt>
                <c:pt idx="1343">
                  <c:v>374.11399999999998</c:v>
                </c:pt>
                <c:pt idx="1344">
                  <c:v>374.09999999999997</c:v>
                </c:pt>
                <c:pt idx="1345">
                  <c:v>374.10750000000002</c:v>
                </c:pt>
                <c:pt idx="1346">
                  <c:v>374.10499999999996</c:v>
                </c:pt>
                <c:pt idx="1347">
                  <c:v>374.04739999999998</c:v>
                </c:pt>
                <c:pt idx="1348">
                  <c:v>374.05199999999996</c:v>
                </c:pt>
                <c:pt idx="1349">
                  <c:v>374.05250000000001</c:v>
                </c:pt>
                <c:pt idx="1350">
                  <c:v>374.0625</c:v>
                </c:pt>
                <c:pt idx="1351">
                  <c:v>374.0625</c:v>
                </c:pt>
                <c:pt idx="1352">
                  <c:v>374.08750000000003</c:v>
                </c:pt>
                <c:pt idx="1353">
                  <c:v>374.10695000000004</c:v>
                </c:pt>
                <c:pt idx="1354">
                  <c:v>374.09250000000003</c:v>
                </c:pt>
                <c:pt idx="1355">
                  <c:v>374.06040000000002</c:v>
                </c:pt>
                <c:pt idx="1356">
                  <c:v>374.04750000000001</c:v>
                </c:pt>
                <c:pt idx="1357">
                  <c:v>374.11250000000001</c:v>
                </c:pt>
                <c:pt idx="1358">
                  <c:v>374.1225</c:v>
                </c:pt>
                <c:pt idx="1359">
                  <c:v>374.17250000000001</c:v>
                </c:pt>
                <c:pt idx="1360">
                  <c:v>374.1925</c:v>
                </c:pt>
                <c:pt idx="1361">
                  <c:v>374.27249999999998</c:v>
                </c:pt>
                <c:pt idx="1362">
                  <c:v>374.27249999999998</c:v>
                </c:pt>
                <c:pt idx="1363">
                  <c:v>374.32</c:v>
                </c:pt>
                <c:pt idx="1364">
                  <c:v>374.3125</c:v>
                </c:pt>
                <c:pt idx="1365">
                  <c:v>374.33250000000004</c:v>
                </c:pt>
                <c:pt idx="1366">
                  <c:v>374.32249999999999</c:v>
                </c:pt>
                <c:pt idx="1367">
                  <c:v>374.26745</c:v>
                </c:pt>
                <c:pt idx="1368">
                  <c:v>374.2525</c:v>
                </c:pt>
                <c:pt idx="1369">
                  <c:v>374.2</c:v>
                </c:pt>
                <c:pt idx="1370">
                  <c:v>374.1925</c:v>
                </c:pt>
                <c:pt idx="1371">
                  <c:v>374.16749999999996</c:v>
                </c:pt>
                <c:pt idx="1372">
                  <c:v>374.14749999999998</c:v>
                </c:pt>
                <c:pt idx="1373">
                  <c:v>374.13749999999999</c:v>
                </c:pt>
                <c:pt idx="1374">
                  <c:v>374.16749999999996</c:v>
                </c:pt>
                <c:pt idx="1375">
                  <c:v>374.15249999999997</c:v>
                </c:pt>
                <c:pt idx="1376">
                  <c:v>374.10499999999996</c:v>
                </c:pt>
                <c:pt idx="1377">
                  <c:v>374.0575</c:v>
                </c:pt>
                <c:pt idx="1378">
                  <c:v>374.03249999999997</c:v>
                </c:pt>
                <c:pt idx="1379">
                  <c:v>373.99700000000001</c:v>
                </c:pt>
                <c:pt idx="1380">
                  <c:v>374.02749999999997</c:v>
                </c:pt>
                <c:pt idx="1381">
                  <c:v>374.03249999999997</c:v>
                </c:pt>
                <c:pt idx="1382">
                  <c:v>374.03749999999997</c:v>
                </c:pt>
                <c:pt idx="1383">
                  <c:v>374.02749999999997</c:v>
                </c:pt>
                <c:pt idx="1384">
                  <c:v>373.96840000000003</c:v>
                </c:pt>
                <c:pt idx="1385">
                  <c:v>373.98250000000002</c:v>
                </c:pt>
                <c:pt idx="1386">
                  <c:v>373.95249999999999</c:v>
                </c:pt>
                <c:pt idx="1387">
                  <c:v>373.91694999999999</c:v>
                </c:pt>
                <c:pt idx="1388">
                  <c:v>373.9375</c:v>
                </c:pt>
                <c:pt idx="1389">
                  <c:v>373.92250000000001</c:v>
                </c:pt>
                <c:pt idx="1390">
                  <c:v>373.98750000000001</c:v>
                </c:pt>
                <c:pt idx="1391">
                  <c:v>373.94499999999999</c:v>
                </c:pt>
                <c:pt idx="1392">
                  <c:v>373.94749999999999</c:v>
                </c:pt>
                <c:pt idx="1393">
                  <c:v>373.93844999999999</c:v>
                </c:pt>
                <c:pt idx="1394">
                  <c:v>373.95750000000004</c:v>
                </c:pt>
                <c:pt idx="1395">
                  <c:v>373.92250000000001</c:v>
                </c:pt>
                <c:pt idx="1396">
                  <c:v>373.98750000000001</c:v>
                </c:pt>
                <c:pt idx="1397">
                  <c:v>373.96250000000003</c:v>
                </c:pt>
                <c:pt idx="1398">
                  <c:v>373.96750000000003</c:v>
                </c:pt>
                <c:pt idx="1399">
                  <c:v>373.90749999999997</c:v>
                </c:pt>
                <c:pt idx="1400">
                  <c:v>373.91249999999997</c:v>
                </c:pt>
                <c:pt idx="1401">
                  <c:v>373.9375</c:v>
                </c:pt>
                <c:pt idx="1402">
                  <c:v>373.88249999999999</c:v>
                </c:pt>
                <c:pt idx="1403">
                  <c:v>373.88749999999999</c:v>
                </c:pt>
                <c:pt idx="1404">
                  <c:v>373.8426</c:v>
                </c:pt>
                <c:pt idx="1405">
                  <c:v>373.79249999999996</c:v>
                </c:pt>
                <c:pt idx="1406">
                  <c:v>373.76749999999998</c:v>
                </c:pt>
                <c:pt idx="1407">
                  <c:v>373.76249999999999</c:v>
                </c:pt>
                <c:pt idx="1408">
                  <c:v>373.77749999999997</c:v>
                </c:pt>
                <c:pt idx="1409">
                  <c:v>373.8175</c:v>
                </c:pt>
                <c:pt idx="1410">
                  <c:v>373.84750000000003</c:v>
                </c:pt>
                <c:pt idx="1411">
                  <c:v>373.83750000000003</c:v>
                </c:pt>
                <c:pt idx="1412">
                  <c:v>373.86750000000001</c:v>
                </c:pt>
                <c:pt idx="1413">
                  <c:v>373.85750000000002</c:v>
                </c:pt>
                <c:pt idx="1414">
                  <c:v>373.78704999999997</c:v>
                </c:pt>
                <c:pt idx="1415">
                  <c:v>373.73250000000002</c:v>
                </c:pt>
                <c:pt idx="1416">
                  <c:v>373.69749999999999</c:v>
                </c:pt>
                <c:pt idx="1417">
                  <c:v>373.6875</c:v>
                </c:pt>
                <c:pt idx="1418">
                  <c:v>373.69749999999999</c:v>
                </c:pt>
                <c:pt idx="1419">
                  <c:v>373.70499999999998</c:v>
                </c:pt>
                <c:pt idx="1420">
                  <c:v>373.68</c:v>
                </c:pt>
                <c:pt idx="1421">
                  <c:v>373.63</c:v>
                </c:pt>
                <c:pt idx="1422">
                  <c:v>373.60250000000002</c:v>
                </c:pt>
                <c:pt idx="1423">
                  <c:v>373.57249999999999</c:v>
                </c:pt>
                <c:pt idx="1424">
                  <c:v>373.67059999999998</c:v>
                </c:pt>
                <c:pt idx="1425">
                  <c:v>373.64249999999998</c:v>
                </c:pt>
                <c:pt idx="1426">
                  <c:v>373.66749999999996</c:v>
                </c:pt>
                <c:pt idx="1427">
                  <c:v>373.66249999999997</c:v>
                </c:pt>
                <c:pt idx="1428">
                  <c:v>373.6875</c:v>
                </c:pt>
                <c:pt idx="1429">
                  <c:v>373.6875</c:v>
                </c:pt>
                <c:pt idx="1430">
                  <c:v>373.70499999999998</c:v>
                </c:pt>
                <c:pt idx="1431">
                  <c:v>373.7525</c:v>
                </c:pt>
                <c:pt idx="1432">
                  <c:v>373.71250000000003</c:v>
                </c:pt>
                <c:pt idx="1433">
                  <c:v>373.67250000000001</c:v>
                </c:pt>
                <c:pt idx="1434">
                  <c:v>373.66749999999996</c:v>
                </c:pt>
                <c:pt idx="1435">
                  <c:v>373.66755000000001</c:v>
                </c:pt>
                <c:pt idx="1436">
                  <c:v>373.67500000000001</c:v>
                </c:pt>
                <c:pt idx="1437">
                  <c:v>373.63249999999999</c:v>
                </c:pt>
                <c:pt idx="1438">
                  <c:v>373.67250000000001</c:v>
                </c:pt>
                <c:pt idx="1439">
                  <c:v>373.67750000000001</c:v>
                </c:pt>
                <c:pt idx="1440">
                  <c:v>373.72250000000003</c:v>
                </c:pt>
                <c:pt idx="1441">
                  <c:v>373.70249999999999</c:v>
                </c:pt>
                <c:pt idx="1442">
                  <c:v>373.6925</c:v>
                </c:pt>
                <c:pt idx="1443">
                  <c:v>373.73750000000001</c:v>
                </c:pt>
                <c:pt idx="1444">
                  <c:v>373.61060000000003</c:v>
                </c:pt>
                <c:pt idx="1445">
                  <c:v>373.57749999999999</c:v>
                </c:pt>
                <c:pt idx="1446">
                  <c:v>373.53000000000003</c:v>
                </c:pt>
                <c:pt idx="1447">
                  <c:v>373.47750000000002</c:v>
                </c:pt>
                <c:pt idx="1448">
                  <c:v>373.4425</c:v>
                </c:pt>
                <c:pt idx="1449">
                  <c:v>373.48500000000001</c:v>
                </c:pt>
                <c:pt idx="1450">
                  <c:v>373.51749999999998</c:v>
                </c:pt>
                <c:pt idx="1451">
                  <c:v>373.5575</c:v>
                </c:pt>
                <c:pt idx="1452">
                  <c:v>373.58250000000004</c:v>
                </c:pt>
                <c:pt idx="1453">
                  <c:v>373.5625</c:v>
                </c:pt>
                <c:pt idx="1454">
                  <c:v>373.52344999999997</c:v>
                </c:pt>
                <c:pt idx="1455">
                  <c:v>373.4975</c:v>
                </c:pt>
                <c:pt idx="1456">
                  <c:v>373.45750000000004</c:v>
                </c:pt>
                <c:pt idx="1457">
                  <c:v>373.45</c:v>
                </c:pt>
                <c:pt idx="1458">
                  <c:v>373.51124999999996</c:v>
                </c:pt>
                <c:pt idx="1459">
                  <c:v>373.44499999999999</c:v>
                </c:pt>
                <c:pt idx="1460">
                  <c:v>373.38124999999997</c:v>
                </c:pt>
                <c:pt idx="1461">
                  <c:v>373.46269999999998</c:v>
                </c:pt>
                <c:pt idx="1462">
                  <c:v>373.49250000000001</c:v>
                </c:pt>
                <c:pt idx="1463">
                  <c:v>373.47250000000003</c:v>
                </c:pt>
                <c:pt idx="1464">
                  <c:v>373.54249999999996</c:v>
                </c:pt>
                <c:pt idx="1465">
                  <c:v>373.5575</c:v>
                </c:pt>
                <c:pt idx="1466">
                  <c:v>373.5575</c:v>
                </c:pt>
                <c:pt idx="1467">
                  <c:v>373.51249999999999</c:v>
                </c:pt>
                <c:pt idx="1468">
                  <c:v>373.49250000000001</c:v>
                </c:pt>
                <c:pt idx="1469">
                  <c:v>373.48750000000001</c:v>
                </c:pt>
                <c:pt idx="1470">
                  <c:v>373.41749999999996</c:v>
                </c:pt>
                <c:pt idx="1471">
                  <c:v>373.45249999999999</c:v>
                </c:pt>
                <c:pt idx="1472">
                  <c:v>373.5025</c:v>
                </c:pt>
                <c:pt idx="1473">
                  <c:v>373.48750000000001</c:v>
                </c:pt>
                <c:pt idx="1474">
                  <c:v>373.5625</c:v>
                </c:pt>
                <c:pt idx="1475">
                  <c:v>373.57749999999999</c:v>
                </c:pt>
                <c:pt idx="1476">
                  <c:v>373.66499999999996</c:v>
                </c:pt>
                <c:pt idx="1477">
                  <c:v>373.67499999999995</c:v>
                </c:pt>
                <c:pt idx="1478">
                  <c:v>373.65999999999997</c:v>
                </c:pt>
                <c:pt idx="1479">
                  <c:v>373.72499999999997</c:v>
                </c:pt>
                <c:pt idx="1480">
                  <c:v>373.67499999999995</c:v>
                </c:pt>
                <c:pt idx="1481">
                  <c:v>373.72999999999996</c:v>
                </c:pt>
                <c:pt idx="1482">
                  <c:v>373.71999999999997</c:v>
                </c:pt>
                <c:pt idx="1483">
                  <c:v>373.71499999999997</c:v>
                </c:pt>
                <c:pt idx="1484">
                  <c:v>373.68749999999994</c:v>
                </c:pt>
                <c:pt idx="1485">
                  <c:v>373.66749999999996</c:v>
                </c:pt>
                <c:pt idx="1486">
                  <c:v>373.72249999999997</c:v>
                </c:pt>
                <c:pt idx="1487">
                  <c:v>373.685</c:v>
                </c:pt>
                <c:pt idx="1488">
                  <c:v>373.66499999999996</c:v>
                </c:pt>
                <c:pt idx="1489">
                  <c:v>373.66499999999996</c:v>
                </c:pt>
                <c:pt idx="1490">
                  <c:v>373.61499999999995</c:v>
                </c:pt>
                <c:pt idx="1491">
                  <c:v>373.63499999999993</c:v>
                </c:pt>
                <c:pt idx="1492">
                  <c:v>373.68</c:v>
                </c:pt>
                <c:pt idx="1493">
                  <c:v>373.685</c:v>
                </c:pt>
                <c:pt idx="1494">
                  <c:v>373.65249999999997</c:v>
                </c:pt>
                <c:pt idx="1495">
                  <c:v>373.58</c:v>
                </c:pt>
                <c:pt idx="1496">
                  <c:v>373.63004999999993</c:v>
                </c:pt>
                <c:pt idx="1497">
                  <c:v>373.62999999999994</c:v>
                </c:pt>
                <c:pt idx="1498">
                  <c:v>373.59749999999997</c:v>
                </c:pt>
                <c:pt idx="1499">
                  <c:v>373.49999999999994</c:v>
                </c:pt>
                <c:pt idx="1500">
                  <c:v>373.47999999999996</c:v>
                </c:pt>
                <c:pt idx="1501">
                  <c:v>373.4</c:v>
                </c:pt>
                <c:pt idx="1502">
                  <c:v>373.33499999999998</c:v>
                </c:pt>
                <c:pt idx="1503">
                  <c:v>373.46</c:v>
                </c:pt>
                <c:pt idx="1504">
                  <c:v>373.51499999999993</c:v>
                </c:pt>
                <c:pt idx="1505">
                  <c:v>373.44</c:v>
                </c:pt>
                <c:pt idx="1506">
                  <c:v>373.40249999999997</c:v>
                </c:pt>
                <c:pt idx="1507">
                  <c:v>373.46499999999997</c:v>
                </c:pt>
                <c:pt idx="1508">
                  <c:v>373.44</c:v>
                </c:pt>
                <c:pt idx="1509">
                  <c:v>373.50499999999994</c:v>
                </c:pt>
                <c:pt idx="1510">
                  <c:v>373.54249999999996</c:v>
                </c:pt>
                <c:pt idx="1511">
                  <c:v>373.61750000000001</c:v>
                </c:pt>
                <c:pt idx="1512">
                  <c:v>373.57</c:v>
                </c:pt>
                <c:pt idx="1513">
                  <c:v>373.52</c:v>
                </c:pt>
                <c:pt idx="1514">
                  <c:v>373.45</c:v>
                </c:pt>
                <c:pt idx="1515">
                  <c:v>373.40749999999997</c:v>
                </c:pt>
                <c:pt idx="1516">
                  <c:v>373.35999999999996</c:v>
                </c:pt>
                <c:pt idx="1517">
                  <c:v>373.51625000000001</c:v>
                </c:pt>
                <c:pt idx="1518">
                  <c:v>373.66249999999997</c:v>
                </c:pt>
                <c:pt idx="1519">
                  <c:v>373.79749999999996</c:v>
                </c:pt>
                <c:pt idx="1520">
                  <c:v>373.78249999999997</c:v>
                </c:pt>
                <c:pt idx="1521">
                  <c:v>373.72999999999996</c:v>
                </c:pt>
                <c:pt idx="1522">
                  <c:v>373.67499999999995</c:v>
                </c:pt>
                <c:pt idx="1523">
                  <c:v>373.67249999999996</c:v>
                </c:pt>
                <c:pt idx="1524">
                  <c:v>373.64304999999996</c:v>
                </c:pt>
                <c:pt idx="1525">
                  <c:v>373.51249999999999</c:v>
                </c:pt>
                <c:pt idx="1526">
                  <c:v>373.44749999999993</c:v>
                </c:pt>
                <c:pt idx="1527">
                  <c:v>373.51749999999998</c:v>
                </c:pt>
                <c:pt idx="1528">
                  <c:v>373.52249999999998</c:v>
                </c:pt>
                <c:pt idx="1529">
                  <c:v>373.43249999999995</c:v>
                </c:pt>
                <c:pt idx="1530">
                  <c:v>373.42249999999996</c:v>
                </c:pt>
                <c:pt idx="1531">
                  <c:v>373.43249999999995</c:v>
                </c:pt>
                <c:pt idx="1532">
                  <c:v>373.44249999999994</c:v>
                </c:pt>
                <c:pt idx="1533">
                  <c:v>373.49749999999995</c:v>
                </c:pt>
                <c:pt idx="1534">
                  <c:v>373.52749999999997</c:v>
                </c:pt>
                <c:pt idx="1535">
                  <c:v>373.56249999999994</c:v>
                </c:pt>
                <c:pt idx="1536">
                  <c:v>373.59999999999997</c:v>
                </c:pt>
                <c:pt idx="1537">
                  <c:v>373.65749999999997</c:v>
                </c:pt>
                <c:pt idx="1538">
                  <c:v>373.67749999999995</c:v>
                </c:pt>
                <c:pt idx="1539">
                  <c:v>373.55499999999995</c:v>
                </c:pt>
                <c:pt idx="1540">
                  <c:v>373.64249999999998</c:v>
                </c:pt>
                <c:pt idx="1541">
                  <c:v>373.61249999999995</c:v>
                </c:pt>
                <c:pt idx="1542">
                  <c:v>373.61500000000001</c:v>
                </c:pt>
                <c:pt idx="1543">
                  <c:v>373.63749999999999</c:v>
                </c:pt>
                <c:pt idx="1544">
                  <c:v>373.66750000000002</c:v>
                </c:pt>
                <c:pt idx="1545">
                  <c:v>373.70994999999999</c:v>
                </c:pt>
                <c:pt idx="1546">
                  <c:v>373.98</c:v>
                </c:pt>
                <c:pt idx="1547">
                  <c:v>373.98749999999995</c:v>
                </c:pt>
                <c:pt idx="1548">
                  <c:v>374.11749999999995</c:v>
                </c:pt>
                <c:pt idx="1549">
                  <c:v>374.14249999999998</c:v>
                </c:pt>
                <c:pt idx="1550">
                  <c:v>374.23749999999995</c:v>
                </c:pt>
                <c:pt idx="1551">
                  <c:v>374.1875</c:v>
                </c:pt>
                <c:pt idx="1552">
                  <c:v>374.20749999999998</c:v>
                </c:pt>
                <c:pt idx="1553">
                  <c:v>374.3125</c:v>
                </c:pt>
                <c:pt idx="1554">
                  <c:v>374.23249999999996</c:v>
                </c:pt>
                <c:pt idx="1555">
                  <c:v>374.21749999999997</c:v>
                </c:pt>
                <c:pt idx="1556">
                  <c:v>374.45749999999998</c:v>
                </c:pt>
                <c:pt idx="1557">
                  <c:v>374.83749999999998</c:v>
                </c:pt>
                <c:pt idx="1558">
                  <c:v>374.78750000000002</c:v>
                </c:pt>
                <c:pt idx="1559">
                  <c:v>375.01499999999999</c:v>
                </c:pt>
                <c:pt idx="1560">
                  <c:v>375.14250000000004</c:v>
                </c:pt>
                <c:pt idx="1561">
                  <c:v>374.96249999999998</c:v>
                </c:pt>
                <c:pt idx="1562">
                  <c:v>375.0575</c:v>
                </c:pt>
                <c:pt idx="1563">
                  <c:v>374.6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D-4713-81DA-D91A30F9D8E5}"/>
            </c:ext>
          </c:extLst>
        </c:ser>
        <c:ser>
          <c:idx val="4"/>
          <c:order val="1"/>
          <c:tx>
            <c:strRef>
              <c:f>Woodie!$O$1</c:f>
              <c:strCache>
                <c:ptCount val="1"/>
                <c:pt idx="0">
                  <c:v> R1 </c:v>
                </c:pt>
              </c:strCache>
            </c:strRef>
          </c:tx>
          <c:spPr>
            <a:ln w="158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Woodie!$A$2:$A$1565</c:f>
              <c:numCache>
                <c:formatCode>General</c:formatCode>
                <c:ptCount val="15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</c:numCache>
            </c:numRef>
          </c:cat>
          <c:val>
            <c:numRef>
              <c:f>Woodie!$O$2:$O$1565</c:f>
              <c:numCache>
                <c:formatCode>_("$"* #,##0.0000_);_("$"* \(#,##0.0000\);_("$"* "-"??_);_(@_)</c:formatCode>
                <c:ptCount val="1564"/>
                <c:pt idx="391">
                  <c:v>371.64989999999995</c:v>
                </c:pt>
                <c:pt idx="392">
                  <c:v>371.64989999999995</c:v>
                </c:pt>
                <c:pt idx="393">
                  <c:v>371.4699</c:v>
                </c:pt>
                <c:pt idx="394">
                  <c:v>371.5899</c:v>
                </c:pt>
                <c:pt idx="395">
                  <c:v>371.50990000000007</c:v>
                </c:pt>
                <c:pt idx="396">
                  <c:v>371.48990000000009</c:v>
                </c:pt>
                <c:pt idx="397">
                  <c:v>371.30060000000009</c:v>
                </c:pt>
                <c:pt idx="398">
                  <c:v>371.24990000000008</c:v>
                </c:pt>
                <c:pt idx="399">
                  <c:v>370.88989999999995</c:v>
                </c:pt>
                <c:pt idx="400">
                  <c:v>370.86989999999997</c:v>
                </c:pt>
                <c:pt idx="401">
                  <c:v>370.88989999999995</c:v>
                </c:pt>
                <c:pt idx="402">
                  <c:v>370.87989999999996</c:v>
                </c:pt>
                <c:pt idx="403">
                  <c:v>370.91989999999993</c:v>
                </c:pt>
                <c:pt idx="404">
                  <c:v>370.76990000000006</c:v>
                </c:pt>
                <c:pt idx="405">
                  <c:v>370.84140000000008</c:v>
                </c:pt>
                <c:pt idx="406">
                  <c:v>371.01990000000006</c:v>
                </c:pt>
                <c:pt idx="407">
                  <c:v>371.13500000000005</c:v>
                </c:pt>
                <c:pt idx="408">
                  <c:v>371.17999999999989</c:v>
                </c:pt>
                <c:pt idx="409">
                  <c:v>371.28919999999999</c:v>
                </c:pt>
                <c:pt idx="410">
                  <c:v>371.12499999999994</c:v>
                </c:pt>
                <c:pt idx="411">
                  <c:v>371.24499999999995</c:v>
                </c:pt>
                <c:pt idx="412">
                  <c:v>371.26499999999993</c:v>
                </c:pt>
                <c:pt idx="413">
                  <c:v>371.41500000000002</c:v>
                </c:pt>
                <c:pt idx="414">
                  <c:v>371.37499999999994</c:v>
                </c:pt>
                <c:pt idx="415">
                  <c:v>371.22499999999997</c:v>
                </c:pt>
                <c:pt idx="416">
                  <c:v>371.34</c:v>
                </c:pt>
                <c:pt idx="417">
                  <c:v>371.39500000000004</c:v>
                </c:pt>
                <c:pt idx="418">
                  <c:v>371.39500000000004</c:v>
                </c:pt>
                <c:pt idx="419">
                  <c:v>371.42299999999994</c:v>
                </c:pt>
                <c:pt idx="420">
                  <c:v>371.5449999999999</c:v>
                </c:pt>
                <c:pt idx="421">
                  <c:v>371.53499999999991</c:v>
                </c:pt>
                <c:pt idx="422">
                  <c:v>371.53499999999991</c:v>
                </c:pt>
                <c:pt idx="423">
                  <c:v>371.46999999999997</c:v>
                </c:pt>
                <c:pt idx="424">
                  <c:v>371.52000000000004</c:v>
                </c:pt>
                <c:pt idx="425">
                  <c:v>371.50499999999994</c:v>
                </c:pt>
                <c:pt idx="426">
                  <c:v>371.49499999999995</c:v>
                </c:pt>
                <c:pt idx="427">
                  <c:v>371.435</c:v>
                </c:pt>
                <c:pt idx="428">
                  <c:v>371.53499999999991</c:v>
                </c:pt>
                <c:pt idx="429">
                  <c:v>371.70499999999998</c:v>
                </c:pt>
                <c:pt idx="430">
                  <c:v>371.66500000000002</c:v>
                </c:pt>
                <c:pt idx="431">
                  <c:v>371.77499999999992</c:v>
                </c:pt>
                <c:pt idx="432">
                  <c:v>371.80499999999989</c:v>
                </c:pt>
                <c:pt idx="433">
                  <c:v>371.78499999999991</c:v>
                </c:pt>
                <c:pt idx="434">
                  <c:v>371.73499999999996</c:v>
                </c:pt>
                <c:pt idx="435">
                  <c:v>371.56499999999988</c:v>
                </c:pt>
                <c:pt idx="436">
                  <c:v>371.51499999999993</c:v>
                </c:pt>
                <c:pt idx="437">
                  <c:v>371.63499999999993</c:v>
                </c:pt>
                <c:pt idx="438">
                  <c:v>371.74499999999995</c:v>
                </c:pt>
                <c:pt idx="439">
                  <c:v>371.51499999999993</c:v>
                </c:pt>
                <c:pt idx="440">
                  <c:v>371.46499999999997</c:v>
                </c:pt>
                <c:pt idx="441">
                  <c:v>371.56499999999988</c:v>
                </c:pt>
                <c:pt idx="442">
                  <c:v>371.50999999999993</c:v>
                </c:pt>
                <c:pt idx="443">
                  <c:v>371.47499999999997</c:v>
                </c:pt>
                <c:pt idx="444">
                  <c:v>371.52499999999992</c:v>
                </c:pt>
                <c:pt idx="445">
                  <c:v>371.49999999999994</c:v>
                </c:pt>
                <c:pt idx="446">
                  <c:v>371.68999999999988</c:v>
                </c:pt>
                <c:pt idx="447">
                  <c:v>371.83499999999998</c:v>
                </c:pt>
                <c:pt idx="448">
                  <c:v>371.97249999999991</c:v>
                </c:pt>
                <c:pt idx="449">
                  <c:v>371.935</c:v>
                </c:pt>
                <c:pt idx="450">
                  <c:v>371.98499999999996</c:v>
                </c:pt>
                <c:pt idx="451">
                  <c:v>371.97499999999997</c:v>
                </c:pt>
                <c:pt idx="452">
                  <c:v>372.12499999999994</c:v>
                </c:pt>
                <c:pt idx="453">
                  <c:v>372.11499999999995</c:v>
                </c:pt>
                <c:pt idx="454">
                  <c:v>372.14500000000004</c:v>
                </c:pt>
                <c:pt idx="455">
                  <c:v>372.13499999999993</c:v>
                </c:pt>
                <c:pt idx="456">
                  <c:v>372.13499999999993</c:v>
                </c:pt>
                <c:pt idx="457">
                  <c:v>372.06499999999988</c:v>
                </c:pt>
                <c:pt idx="458">
                  <c:v>372.07</c:v>
                </c:pt>
                <c:pt idx="459">
                  <c:v>372.09499999999997</c:v>
                </c:pt>
                <c:pt idx="460">
                  <c:v>372.07499999999987</c:v>
                </c:pt>
                <c:pt idx="461">
                  <c:v>372.0449999999999</c:v>
                </c:pt>
                <c:pt idx="462">
                  <c:v>372.06499999999988</c:v>
                </c:pt>
                <c:pt idx="463">
                  <c:v>372.13999999999993</c:v>
                </c:pt>
                <c:pt idx="464">
                  <c:v>372.19499999999999</c:v>
                </c:pt>
                <c:pt idx="465">
                  <c:v>372.185</c:v>
                </c:pt>
                <c:pt idx="466">
                  <c:v>372.185</c:v>
                </c:pt>
                <c:pt idx="467">
                  <c:v>372.16500000000002</c:v>
                </c:pt>
                <c:pt idx="468">
                  <c:v>372.13889999999998</c:v>
                </c:pt>
                <c:pt idx="469">
                  <c:v>372.06489999999991</c:v>
                </c:pt>
                <c:pt idx="470">
                  <c:v>372.05489999999992</c:v>
                </c:pt>
                <c:pt idx="471">
                  <c:v>372.05180000000001</c:v>
                </c:pt>
                <c:pt idx="472">
                  <c:v>372.09999999999997</c:v>
                </c:pt>
                <c:pt idx="473">
                  <c:v>372.08</c:v>
                </c:pt>
                <c:pt idx="474">
                  <c:v>372.17</c:v>
                </c:pt>
                <c:pt idx="475">
                  <c:v>372.12439999999998</c:v>
                </c:pt>
                <c:pt idx="476">
                  <c:v>372.13010000000003</c:v>
                </c:pt>
                <c:pt idx="477">
                  <c:v>372.01000000000005</c:v>
                </c:pt>
                <c:pt idx="478">
                  <c:v>371.96000000000009</c:v>
                </c:pt>
                <c:pt idx="479">
                  <c:v>371.97499999999997</c:v>
                </c:pt>
                <c:pt idx="480">
                  <c:v>371.89000000000004</c:v>
                </c:pt>
                <c:pt idx="481">
                  <c:v>371.92500000000001</c:v>
                </c:pt>
                <c:pt idx="482">
                  <c:v>371.92</c:v>
                </c:pt>
                <c:pt idx="483">
                  <c:v>371.9500000000001</c:v>
                </c:pt>
                <c:pt idx="484">
                  <c:v>371.95499999999998</c:v>
                </c:pt>
                <c:pt idx="485">
                  <c:v>372.03640000000001</c:v>
                </c:pt>
                <c:pt idx="486">
                  <c:v>372.15000000000003</c:v>
                </c:pt>
                <c:pt idx="487">
                  <c:v>372.29</c:v>
                </c:pt>
                <c:pt idx="488">
                  <c:v>372.31</c:v>
                </c:pt>
                <c:pt idx="489">
                  <c:v>372.31</c:v>
                </c:pt>
                <c:pt idx="490">
                  <c:v>372.19</c:v>
                </c:pt>
                <c:pt idx="491">
                  <c:v>372.07999999999993</c:v>
                </c:pt>
                <c:pt idx="492">
                  <c:v>371.97450000000003</c:v>
                </c:pt>
                <c:pt idx="493">
                  <c:v>371.89</c:v>
                </c:pt>
                <c:pt idx="494">
                  <c:v>371.85</c:v>
                </c:pt>
                <c:pt idx="495">
                  <c:v>371.84000000000003</c:v>
                </c:pt>
                <c:pt idx="496">
                  <c:v>371.88</c:v>
                </c:pt>
                <c:pt idx="497">
                  <c:v>371.92500000000007</c:v>
                </c:pt>
                <c:pt idx="498">
                  <c:v>371.87495000000001</c:v>
                </c:pt>
                <c:pt idx="499">
                  <c:v>371.67495000000008</c:v>
                </c:pt>
                <c:pt idx="500">
                  <c:v>371.68994999999995</c:v>
                </c:pt>
                <c:pt idx="501">
                  <c:v>371.76994999999999</c:v>
                </c:pt>
                <c:pt idx="502">
                  <c:v>371.79995000000008</c:v>
                </c:pt>
                <c:pt idx="503">
                  <c:v>371.75995</c:v>
                </c:pt>
                <c:pt idx="504">
                  <c:v>371.74995000000001</c:v>
                </c:pt>
                <c:pt idx="505">
                  <c:v>371.88995</c:v>
                </c:pt>
                <c:pt idx="506">
                  <c:v>371.88995</c:v>
                </c:pt>
                <c:pt idx="507">
                  <c:v>371.90805</c:v>
                </c:pt>
                <c:pt idx="508">
                  <c:v>371.87995000000001</c:v>
                </c:pt>
                <c:pt idx="509">
                  <c:v>371.96320000000003</c:v>
                </c:pt>
                <c:pt idx="510">
                  <c:v>371.99</c:v>
                </c:pt>
                <c:pt idx="511">
                  <c:v>372.02500000000009</c:v>
                </c:pt>
                <c:pt idx="512">
                  <c:v>371.96</c:v>
                </c:pt>
                <c:pt idx="513">
                  <c:v>371.96229999999997</c:v>
                </c:pt>
                <c:pt idx="514">
                  <c:v>371.94019999999995</c:v>
                </c:pt>
                <c:pt idx="515">
                  <c:v>371.97999999999996</c:v>
                </c:pt>
                <c:pt idx="516">
                  <c:v>372.12000000000006</c:v>
                </c:pt>
                <c:pt idx="517">
                  <c:v>372.12499999999994</c:v>
                </c:pt>
                <c:pt idx="518">
                  <c:v>372.12</c:v>
                </c:pt>
                <c:pt idx="519">
                  <c:v>371.97</c:v>
                </c:pt>
                <c:pt idx="520">
                  <c:v>372.005</c:v>
                </c:pt>
                <c:pt idx="521">
                  <c:v>372.005</c:v>
                </c:pt>
                <c:pt idx="522">
                  <c:v>371.95500000000004</c:v>
                </c:pt>
                <c:pt idx="523">
                  <c:v>372.01499999999999</c:v>
                </c:pt>
                <c:pt idx="524">
                  <c:v>371.97500000000002</c:v>
                </c:pt>
                <c:pt idx="525">
                  <c:v>372.005</c:v>
                </c:pt>
                <c:pt idx="526">
                  <c:v>372.03500000000008</c:v>
                </c:pt>
                <c:pt idx="527">
                  <c:v>372.06500000000005</c:v>
                </c:pt>
                <c:pt idx="528">
                  <c:v>372.09500000000003</c:v>
                </c:pt>
                <c:pt idx="529">
                  <c:v>372.005</c:v>
                </c:pt>
                <c:pt idx="530">
                  <c:v>371.99</c:v>
                </c:pt>
                <c:pt idx="531">
                  <c:v>372.02</c:v>
                </c:pt>
                <c:pt idx="532">
                  <c:v>372.03</c:v>
                </c:pt>
                <c:pt idx="533">
                  <c:v>372.12549999999999</c:v>
                </c:pt>
                <c:pt idx="534">
                  <c:v>372.09850000000006</c:v>
                </c:pt>
                <c:pt idx="535">
                  <c:v>372.0385</c:v>
                </c:pt>
                <c:pt idx="536">
                  <c:v>372.06849999999997</c:v>
                </c:pt>
                <c:pt idx="537">
                  <c:v>372.06849999999997</c:v>
                </c:pt>
                <c:pt idx="538">
                  <c:v>371.98200000000008</c:v>
                </c:pt>
                <c:pt idx="539">
                  <c:v>371.96349999999995</c:v>
                </c:pt>
                <c:pt idx="540">
                  <c:v>371.88350000000003</c:v>
                </c:pt>
                <c:pt idx="541">
                  <c:v>371.86849999999998</c:v>
                </c:pt>
                <c:pt idx="542">
                  <c:v>371.79850000000005</c:v>
                </c:pt>
                <c:pt idx="543">
                  <c:v>371.745</c:v>
                </c:pt>
                <c:pt idx="544">
                  <c:v>371.75579999999991</c:v>
                </c:pt>
                <c:pt idx="545">
                  <c:v>371.73</c:v>
                </c:pt>
                <c:pt idx="546">
                  <c:v>371.75579999999991</c:v>
                </c:pt>
                <c:pt idx="547">
                  <c:v>371.71079999999995</c:v>
                </c:pt>
                <c:pt idx="548">
                  <c:v>371.75579999999991</c:v>
                </c:pt>
                <c:pt idx="549">
                  <c:v>371.75579999999991</c:v>
                </c:pt>
                <c:pt idx="550">
                  <c:v>371.79579999999999</c:v>
                </c:pt>
                <c:pt idx="551">
                  <c:v>371.74270000000001</c:v>
                </c:pt>
                <c:pt idx="552">
                  <c:v>371.74579999999992</c:v>
                </c:pt>
                <c:pt idx="553">
                  <c:v>371.65290000000005</c:v>
                </c:pt>
                <c:pt idx="554">
                  <c:v>371.6508</c:v>
                </c:pt>
                <c:pt idx="555">
                  <c:v>371.6407999999999</c:v>
                </c:pt>
                <c:pt idx="556">
                  <c:v>371.5908</c:v>
                </c:pt>
                <c:pt idx="557">
                  <c:v>371.68580000000003</c:v>
                </c:pt>
                <c:pt idx="558">
                  <c:v>371.63579999999996</c:v>
                </c:pt>
                <c:pt idx="559">
                  <c:v>371.61579999999998</c:v>
                </c:pt>
                <c:pt idx="560">
                  <c:v>371.51080000000002</c:v>
                </c:pt>
                <c:pt idx="561">
                  <c:v>371.53579999999994</c:v>
                </c:pt>
                <c:pt idx="562">
                  <c:v>371.46080000000001</c:v>
                </c:pt>
                <c:pt idx="563">
                  <c:v>371.42899999999997</c:v>
                </c:pt>
                <c:pt idx="564">
                  <c:v>371.35899999999992</c:v>
                </c:pt>
                <c:pt idx="565">
                  <c:v>371.31399999999996</c:v>
                </c:pt>
                <c:pt idx="566">
                  <c:v>371.33899999999994</c:v>
                </c:pt>
                <c:pt idx="567">
                  <c:v>371.25900000000001</c:v>
                </c:pt>
                <c:pt idx="568">
                  <c:v>371.28399999999999</c:v>
                </c:pt>
                <c:pt idx="569">
                  <c:v>371.36899999999991</c:v>
                </c:pt>
                <c:pt idx="570">
                  <c:v>371.33079999999995</c:v>
                </c:pt>
                <c:pt idx="571">
                  <c:v>371.32080000000002</c:v>
                </c:pt>
                <c:pt idx="572">
                  <c:v>371.23579999999998</c:v>
                </c:pt>
                <c:pt idx="573">
                  <c:v>371.33080000000001</c:v>
                </c:pt>
                <c:pt idx="574">
                  <c:v>371.29079999999993</c:v>
                </c:pt>
                <c:pt idx="575">
                  <c:v>371.24580000000009</c:v>
                </c:pt>
                <c:pt idx="576">
                  <c:v>371.31080000000003</c:v>
                </c:pt>
                <c:pt idx="577">
                  <c:v>371.29580000000004</c:v>
                </c:pt>
                <c:pt idx="578">
                  <c:v>371.25575000000003</c:v>
                </c:pt>
                <c:pt idx="579">
                  <c:v>371.16829999999999</c:v>
                </c:pt>
                <c:pt idx="580">
                  <c:v>371.11079999999998</c:v>
                </c:pt>
                <c:pt idx="581">
                  <c:v>371.07079999999996</c:v>
                </c:pt>
                <c:pt idx="582">
                  <c:v>371.05079999999998</c:v>
                </c:pt>
                <c:pt idx="583">
                  <c:v>371.11189999999988</c:v>
                </c:pt>
                <c:pt idx="584">
                  <c:v>371.10329999999999</c:v>
                </c:pt>
                <c:pt idx="585">
                  <c:v>371.10580000000004</c:v>
                </c:pt>
                <c:pt idx="586">
                  <c:v>371.07069999999999</c:v>
                </c:pt>
                <c:pt idx="587">
                  <c:v>371.02899999999994</c:v>
                </c:pt>
                <c:pt idx="588">
                  <c:v>371.04079999999993</c:v>
                </c:pt>
                <c:pt idx="589">
                  <c:v>370.95580000000001</c:v>
                </c:pt>
                <c:pt idx="590">
                  <c:v>370.97579999999999</c:v>
                </c:pt>
                <c:pt idx="591">
                  <c:v>370.75079999999997</c:v>
                </c:pt>
                <c:pt idx="592">
                  <c:v>370.67159999999996</c:v>
                </c:pt>
                <c:pt idx="593">
                  <c:v>370.65580000000006</c:v>
                </c:pt>
                <c:pt idx="594">
                  <c:v>370.62220000000002</c:v>
                </c:pt>
                <c:pt idx="595">
                  <c:v>370.64080000000001</c:v>
                </c:pt>
                <c:pt idx="596">
                  <c:v>370.72079999999994</c:v>
                </c:pt>
                <c:pt idx="597">
                  <c:v>370.79579999999999</c:v>
                </c:pt>
                <c:pt idx="598">
                  <c:v>370.88080000000002</c:v>
                </c:pt>
                <c:pt idx="599">
                  <c:v>370.96580000000006</c:v>
                </c:pt>
                <c:pt idx="600">
                  <c:v>370.95079999999996</c:v>
                </c:pt>
                <c:pt idx="601">
                  <c:v>371.01080000000002</c:v>
                </c:pt>
                <c:pt idx="602">
                  <c:v>370.92079999999999</c:v>
                </c:pt>
                <c:pt idx="603">
                  <c:v>370.88079999999997</c:v>
                </c:pt>
                <c:pt idx="604">
                  <c:v>370.83579999999995</c:v>
                </c:pt>
                <c:pt idx="605">
                  <c:v>370.83579999999995</c:v>
                </c:pt>
                <c:pt idx="606">
                  <c:v>370.8907999999999</c:v>
                </c:pt>
                <c:pt idx="607">
                  <c:v>370.74219999999997</c:v>
                </c:pt>
                <c:pt idx="608">
                  <c:v>370.64080000000001</c:v>
                </c:pt>
                <c:pt idx="609">
                  <c:v>370.58579999999995</c:v>
                </c:pt>
                <c:pt idx="610">
                  <c:v>370.55579999999998</c:v>
                </c:pt>
                <c:pt idx="611">
                  <c:v>370.47580000000005</c:v>
                </c:pt>
                <c:pt idx="612">
                  <c:v>370.5258</c:v>
                </c:pt>
                <c:pt idx="613">
                  <c:v>370.60580000000004</c:v>
                </c:pt>
                <c:pt idx="614">
                  <c:v>370.63580000000002</c:v>
                </c:pt>
                <c:pt idx="615">
                  <c:v>370.6558</c:v>
                </c:pt>
                <c:pt idx="616">
                  <c:v>370.70580000000007</c:v>
                </c:pt>
                <c:pt idx="617">
                  <c:v>370.6558</c:v>
                </c:pt>
                <c:pt idx="618">
                  <c:v>370.61580000000004</c:v>
                </c:pt>
                <c:pt idx="619">
                  <c:v>370.60080000000005</c:v>
                </c:pt>
                <c:pt idx="620">
                  <c:v>370.62080000000003</c:v>
                </c:pt>
                <c:pt idx="621">
                  <c:v>370.69079999999997</c:v>
                </c:pt>
                <c:pt idx="622">
                  <c:v>370.70580000000007</c:v>
                </c:pt>
                <c:pt idx="623">
                  <c:v>370.67580000000009</c:v>
                </c:pt>
                <c:pt idx="624">
                  <c:v>370.68580000000009</c:v>
                </c:pt>
                <c:pt idx="625">
                  <c:v>370.67690000000005</c:v>
                </c:pt>
                <c:pt idx="626">
                  <c:v>370.6508</c:v>
                </c:pt>
                <c:pt idx="627">
                  <c:v>370.69580000000008</c:v>
                </c:pt>
                <c:pt idx="628">
                  <c:v>370.66780000000006</c:v>
                </c:pt>
                <c:pt idx="629">
                  <c:v>370.62580000000003</c:v>
                </c:pt>
                <c:pt idx="630">
                  <c:v>370.59939999999995</c:v>
                </c:pt>
                <c:pt idx="631">
                  <c:v>370.61580000000004</c:v>
                </c:pt>
                <c:pt idx="632">
                  <c:v>370.69179999999994</c:v>
                </c:pt>
                <c:pt idx="633">
                  <c:v>370.76080000000002</c:v>
                </c:pt>
                <c:pt idx="634">
                  <c:v>370.73580000000004</c:v>
                </c:pt>
                <c:pt idx="635">
                  <c:v>370.80470000000003</c:v>
                </c:pt>
                <c:pt idx="636">
                  <c:v>370.79579999999999</c:v>
                </c:pt>
                <c:pt idx="637">
                  <c:v>370.74760000000003</c:v>
                </c:pt>
                <c:pt idx="638">
                  <c:v>370.74689999999998</c:v>
                </c:pt>
                <c:pt idx="639">
                  <c:v>370.71580000000006</c:v>
                </c:pt>
                <c:pt idx="640">
                  <c:v>370.74580000000003</c:v>
                </c:pt>
                <c:pt idx="641">
                  <c:v>370.7808</c:v>
                </c:pt>
                <c:pt idx="642">
                  <c:v>370.7758</c:v>
                </c:pt>
                <c:pt idx="643">
                  <c:v>370.7758</c:v>
                </c:pt>
                <c:pt idx="644">
                  <c:v>370.76080000000002</c:v>
                </c:pt>
                <c:pt idx="645">
                  <c:v>370.7758</c:v>
                </c:pt>
                <c:pt idx="646">
                  <c:v>370.75580000000002</c:v>
                </c:pt>
                <c:pt idx="647">
                  <c:v>370.7047</c:v>
                </c:pt>
                <c:pt idx="648">
                  <c:v>370.71580000000006</c:v>
                </c:pt>
                <c:pt idx="649">
                  <c:v>370.74810000000002</c:v>
                </c:pt>
                <c:pt idx="650">
                  <c:v>370.73580000000004</c:v>
                </c:pt>
                <c:pt idx="651">
                  <c:v>370.68580000000009</c:v>
                </c:pt>
                <c:pt idx="652">
                  <c:v>370.69580000000008</c:v>
                </c:pt>
                <c:pt idx="653">
                  <c:v>370.69580000000008</c:v>
                </c:pt>
                <c:pt idx="654">
                  <c:v>370.6558</c:v>
                </c:pt>
                <c:pt idx="655">
                  <c:v>370.67580000000009</c:v>
                </c:pt>
                <c:pt idx="656">
                  <c:v>370.64580000000001</c:v>
                </c:pt>
                <c:pt idx="657">
                  <c:v>370.67079999999999</c:v>
                </c:pt>
                <c:pt idx="658">
                  <c:v>370.69580000000008</c:v>
                </c:pt>
                <c:pt idx="659">
                  <c:v>370.71760000000006</c:v>
                </c:pt>
                <c:pt idx="660">
                  <c:v>370.71580000000006</c:v>
                </c:pt>
                <c:pt idx="661">
                  <c:v>370.72580000000005</c:v>
                </c:pt>
                <c:pt idx="662">
                  <c:v>370.47580000000005</c:v>
                </c:pt>
                <c:pt idx="663">
                  <c:v>370.59579999999994</c:v>
                </c:pt>
                <c:pt idx="664">
                  <c:v>370.83579999999995</c:v>
                </c:pt>
                <c:pt idx="665">
                  <c:v>370.80769999999995</c:v>
                </c:pt>
                <c:pt idx="666">
                  <c:v>370.63580000000002</c:v>
                </c:pt>
                <c:pt idx="667">
                  <c:v>370.55579999999998</c:v>
                </c:pt>
                <c:pt idx="668">
                  <c:v>370.28149999999994</c:v>
                </c:pt>
                <c:pt idx="669">
                  <c:v>370.39580000000001</c:v>
                </c:pt>
                <c:pt idx="670">
                  <c:v>370.32579999999996</c:v>
                </c:pt>
                <c:pt idx="671">
                  <c:v>370.2758</c:v>
                </c:pt>
                <c:pt idx="672">
                  <c:v>370.08939999999996</c:v>
                </c:pt>
                <c:pt idx="673">
                  <c:v>370.13559999999995</c:v>
                </c:pt>
                <c:pt idx="674">
                  <c:v>370.25080000000003</c:v>
                </c:pt>
                <c:pt idx="675">
                  <c:v>370.2758</c:v>
                </c:pt>
                <c:pt idx="676">
                  <c:v>370.18580000000009</c:v>
                </c:pt>
                <c:pt idx="677">
                  <c:v>370.09579999999994</c:v>
                </c:pt>
                <c:pt idx="678">
                  <c:v>370.07479999999998</c:v>
                </c:pt>
                <c:pt idx="679">
                  <c:v>370.07579999999996</c:v>
                </c:pt>
                <c:pt idx="680">
                  <c:v>370.05579999999998</c:v>
                </c:pt>
                <c:pt idx="681">
                  <c:v>370.06579999999997</c:v>
                </c:pt>
                <c:pt idx="682">
                  <c:v>370.09579999999994</c:v>
                </c:pt>
                <c:pt idx="683">
                  <c:v>370.08579999999995</c:v>
                </c:pt>
                <c:pt idx="684">
                  <c:v>370.26580000000001</c:v>
                </c:pt>
                <c:pt idx="685">
                  <c:v>370.33579999999995</c:v>
                </c:pt>
                <c:pt idx="686">
                  <c:v>370.38580000000002</c:v>
                </c:pt>
                <c:pt idx="687">
                  <c:v>370.32579999999996</c:v>
                </c:pt>
                <c:pt idx="688">
                  <c:v>370.29579999999999</c:v>
                </c:pt>
                <c:pt idx="689">
                  <c:v>370.23580000000004</c:v>
                </c:pt>
                <c:pt idx="690">
                  <c:v>370.16079999999999</c:v>
                </c:pt>
                <c:pt idx="691">
                  <c:v>370.23799999999994</c:v>
                </c:pt>
                <c:pt idx="692">
                  <c:v>370.31579999999997</c:v>
                </c:pt>
                <c:pt idx="693">
                  <c:v>370.46580000000006</c:v>
                </c:pt>
                <c:pt idx="694">
                  <c:v>370.49470000000008</c:v>
                </c:pt>
                <c:pt idx="695">
                  <c:v>370.58399999999995</c:v>
                </c:pt>
                <c:pt idx="696">
                  <c:v>370.63080000000002</c:v>
                </c:pt>
                <c:pt idx="697">
                  <c:v>370.94580000000008</c:v>
                </c:pt>
                <c:pt idx="698">
                  <c:v>371.10580000000004</c:v>
                </c:pt>
                <c:pt idx="699">
                  <c:v>371.24580000000003</c:v>
                </c:pt>
                <c:pt idx="700">
                  <c:v>371.28579999999999</c:v>
                </c:pt>
                <c:pt idx="701">
                  <c:v>371.36580000000004</c:v>
                </c:pt>
                <c:pt idx="702">
                  <c:v>371.23580000000004</c:v>
                </c:pt>
                <c:pt idx="703">
                  <c:v>371.35710000000006</c:v>
                </c:pt>
                <c:pt idx="704">
                  <c:v>371.32080000000008</c:v>
                </c:pt>
                <c:pt idx="705">
                  <c:v>371.34579999999994</c:v>
                </c:pt>
                <c:pt idx="706">
                  <c:v>371.31579999999997</c:v>
                </c:pt>
                <c:pt idx="707">
                  <c:v>371.29579999999999</c:v>
                </c:pt>
                <c:pt idx="708">
                  <c:v>371.4008</c:v>
                </c:pt>
                <c:pt idx="709">
                  <c:v>371.42580000000009</c:v>
                </c:pt>
                <c:pt idx="710">
                  <c:v>371.39790000000005</c:v>
                </c:pt>
                <c:pt idx="711">
                  <c:v>371.51580000000001</c:v>
                </c:pt>
                <c:pt idx="712">
                  <c:v>371.49580000000003</c:v>
                </c:pt>
                <c:pt idx="713">
                  <c:v>371.55579999999998</c:v>
                </c:pt>
                <c:pt idx="714">
                  <c:v>371.6558</c:v>
                </c:pt>
                <c:pt idx="715">
                  <c:v>371.57499999999993</c:v>
                </c:pt>
                <c:pt idx="716">
                  <c:v>371.49999999999989</c:v>
                </c:pt>
                <c:pt idx="717">
                  <c:v>371.53000000000009</c:v>
                </c:pt>
                <c:pt idx="718">
                  <c:v>371.6</c:v>
                </c:pt>
                <c:pt idx="719">
                  <c:v>371.65999999999997</c:v>
                </c:pt>
                <c:pt idx="720">
                  <c:v>371.66999999999996</c:v>
                </c:pt>
                <c:pt idx="721">
                  <c:v>371.70000000000005</c:v>
                </c:pt>
                <c:pt idx="722">
                  <c:v>371.54499999999996</c:v>
                </c:pt>
                <c:pt idx="723">
                  <c:v>371.44000000000005</c:v>
                </c:pt>
                <c:pt idx="724">
                  <c:v>371.54499999999996</c:v>
                </c:pt>
                <c:pt idx="725">
                  <c:v>371.57499999999993</c:v>
                </c:pt>
                <c:pt idx="726">
                  <c:v>371.53000000000009</c:v>
                </c:pt>
                <c:pt idx="727">
                  <c:v>371.56000000000006</c:v>
                </c:pt>
                <c:pt idx="728">
                  <c:v>371.53999999999996</c:v>
                </c:pt>
                <c:pt idx="729">
                  <c:v>371.42999999999995</c:v>
                </c:pt>
                <c:pt idx="730">
                  <c:v>371.47500000000002</c:v>
                </c:pt>
                <c:pt idx="731">
                  <c:v>371.44999999999993</c:v>
                </c:pt>
                <c:pt idx="732">
                  <c:v>371.38</c:v>
                </c:pt>
                <c:pt idx="733">
                  <c:v>371.35889999999995</c:v>
                </c:pt>
                <c:pt idx="734">
                  <c:v>371.42179999999996</c:v>
                </c:pt>
                <c:pt idx="735">
                  <c:v>371.505</c:v>
                </c:pt>
                <c:pt idx="736">
                  <c:v>371.52</c:v>
                </c:pt>
                <c:pt idx="737">
                  <c:v>371.51</c:v>
                </c:pt>
                <c:pt idx="738">
                  <c:v>371.61399999999992</c:v>
                </c:pt>
                <c:pt idx="739">
                  <c:v>371.67809999999997</c:v>
                </c:pt>
                <c:pt idx="740">
                  <c:v>371.7897999999999</c:v>
                </c:pt>
                <c:pt idx="741">
                  <c:v>371.76760000000002</c:v>
                </c:pt>
                <c:pt idx="742">
                  <c:v>372.02</c:v>
                </c:pt>
                <c:pt idx="743">
                  <c:v>371.75</c:v>
                </c:pt>
                <c:pt idx="744">
                  <c:v>371.88</c:v>
                </c:pt>
                <c:pt idx="745">
                  <c:v>371.90499999999997</c:v>
                </c:pt>
                <c:pt idx="746">
                  <c:v>371.91999999999996</c:v>
                </c:pt>
                <c:pt idx="747">
                  <c:v>371.9799999999999</c:v>
                </c:pt>
                <c:pt idx="748">
                  <c:v>371.87</c:v>
                </c:pt>
                <c:pt idx="749">
                  <c:v>371.90009999999995</c:v>
                </c:pt>
                <c:pt idx="750">
                  <c:v>371.87</c:v>
                </c:pt>
                <c:pt idx="751">
                  <c:v>371.8531999999999</c:v>
                </c:pt>
                <c:pt idx="752">
                  <c:v>371.9289</c:v>
                </c:pt>
                <c:pt idx="753">
                  <c:v>372.19999999999993</c:v>
                </c:pt>
                <c:pt idx="754">
                  <c:v>372.2399999999999</c:v>
                </c:pt>
                <c:pt idx="755">
                  <c:v>372.125</c:v>
                </c:pt>
                <c:pt idx="756">
                  <c:v>372.09749999999997</c:v>
                </c:pt>
                <c:pt idx="757">
                  <c:v>372.00749999999994</c:v>
                </c:pt>
                <c:pt idx="758">
                  <c:v>371.875</c:v>
                </c:pt>
                <c:pt idx="759">
                  <c:v>371.755</c:v>
                </c:pt>
                <c:pt idx="760">
                  <c:v>371.64499999999998</c:v>
                </c:pt>
                <c:pt idx="761">
                  <c:v>371.89749999999992</c:v>
                </c:pt>
                <c:pt idx="762">
                  <c:v>372.01689999999996</c:v>
                </c:pt>
                <c:pt idx="763">
                  <c:v>371.85999999999996</c:v>
                </c:pt>
                <c:pt idx="764">
                  <c:v>371.75999999999993</c:v>
                </c:pt>
                <c:pt idx="765">
                  <c:v>371.86000000000007</c:v>
                </c:pt>
                <c:pt idx="766">
                  <c:v>371.76999999999992</c:v>
                </c:pt>
                <c:pt idx="767">
                  <c:v>371.71999999999997</c:v>
                </c:pt>
                <c:pt idx="768">
                  <c:v>371.84999999999997</c:v>
                </c:pt>
                <c:pt idx="769">
                  <c:v>371.86904999999996</c:v>
                </c:pt>
                <c:pt idx="770">
                  <c:v>372.00500000000005</c:v>
                </c:pt>
                <c:pt idx="771">
                  <c:v>371.95</c:v>
                </c:pt>
                <c:pt idx="772">
                  <c:v>371.59000000000009</c:v>
                </c:pt>
                <c:pt idx="773">
                  <c:v>371.50620000000009</c:v>
                </c:pt>
                <c:pt idx="774">
                  <c:v>371.41619999999995</c:v>
                </c:pt>
                <c:pt idx="775">
                  <c:v>371.4187</c:v>
                </c:pt>
                <c:pt idx="776">
                  <c:v>371.59620000000001</c:v>
                </c:pt>
                <c:pt idx="777">
                  <c:v>371.60120000000001</c:v>
                </c:pt>
                <c:pt idx="778">
                  <c:v>371.56620000000004</c:v>
                </c:pt>
                <c:pt idx="779">
                  <c:v>371.47430000000003</c:v>
                </c:pt>
                <c:pt idx="780">
                  <c:v>371.3562</c:v>
                </c:pt>
                <c:pt idx="781">
                  <c:v>371.28620000000006</c:v>
                </c:pt>
                <c:pt idx="782">
                  <c:v>373.08620000000002</c:v>
                </c:pt>
                <c:pt idx="783">
                  <c:v>373.2462000000001</c:v>
                </c:pt>
                <c:pt idx="784">
                  <c:v>373.32420000000008</c:v>
                </c:pt>
                <c:pt idx="785">
                  <c:v>373.4962000000001</c:v>
                </c:pt>
                <c:pt idx="786">
                  <c:v>373.36619999999999</c:v>
                </c:pt>
                <c:pt idx="787">
                  <c:v>373.46620000000001</c:v>
                </c:pt>
                <c:pt idx="788">
                  <c:v>373.44620000000003</c:v>
                </c:pt>
                <c:pt idx="789">
                  <c:v>373.39120000000008</c:v>
                </c:pt>
                <c:pt idx="790">
                  <c:v>373.37619999999998</c:v>
                </c:pt>
                <c:pt idx="791">
                  <c:v>373.38619999999997</c:v>
                </c:pt>
                <c:pt idx="792">
                  <c:v>373.41500000000002</c:v>
                </c:pt>
                <c:pt idx="793">
                  <c:v>373.38749999999999</c:v>
                </c:pt>
                <c:pt idx="794">
                  <c:v>373.34750000000003</c:v>
                </c:pt>
                <c:pt idx="795">
                  <c:v>373.2242</c:v>
                </c:pt>
                <c:pt idx="796">
                  <c:v>373.10500000000002</c:v>
                </c:pt>
                <c:pt idx="797">
                  <c:v>372.83</c:v>
                </c:pt>
                <c:pt idx="798">
                  <c:v>372.77000000000004</c:v>
                </c:pt>
                <c:pt idx="799">
                  <c:v>373.52500000000003</c:v>
                </c:pt>
                <c:pt idx="800">
                  <c:v>373.52500000000003</c:v>
                </c:pt>
                <c:pt idx="801">
                  <c:v>373.66500000000002</c:v>
                </c:pt>
                <c:pt idx="802">
                  <c:v>373.72999999999996</c:v>
                </c:pt>
                <c:pt idx="803">
                  <c:v>373.65000000000003</c:v>
                </c:pt>
                <c:pt idx="804">
                  <c:v>373.67</c:v>
                </c:pt>
                <c:pt idx="805">
                  <c:v>373.68</c:v>
                </c:pt>
                <c:pt idx="806">
                  <c:v>373.57</c:v>
                </c:pt>
                <c:pt idx="807">
                  <c:v>373.35499999999996</c:v>
                </c:pt>
                <c:pt idx="808">
                  <c:v>373.32</c:v>
                </c:pt>
                <c:pt idx="809">
                  <c:v>373.27999999999992</c:v>
                </c:pt>
                <c:pt idx="810">
                  <c:v>373.34</c:v>
                </c:pt>
                <c:pt idx="811">
                  <c:v>373.38799999999998</c:v>
                </c:pt>
                <c:pt idx="812">
                  <c:v>373.42</c:v>
                </c:pt>
                <c:pt idx="813">
                  <c:v>373.58</c:v>
                </c:pt>
                <c:pt idx="814">
                  <c:v>373.50110000000001</c:v>
                </c:pt>
                <c:pt idx="815">
                  <c:v>373.36000000000007</c:v>
                </c:pt>
                <c:pt idx="816">
                  <c:v>373.34999999999997</c:v>
                </c:pt>
                <c:pt idx="817">
                  <c:v>373.26999999999992</c:v>
                </c:pt>
                <c:pt idx="818">
                  <c:v>373.24819999999994</c:v>
                </c:pt>
                <c:pt idx="819">
                  <c:v>373.22999999999996</c:v>
                </c:pt>
                <c:pt idx="820">
                  <c:v>373.22999999999996</c:v>
                </c:pt>
                <c:pt idx="821">
                  <c:v>373.24999999999994</c:v>
                </c:pt>
                <c:pt idx="822">
                  <c:v>373.35779999999994</c:v>
                </c:pt>
                <c:pt idx="823">
                  <c:v>373.28500000000003</c:v>
                </c:pt>
                <c:pt idx="824">
                  <c:v>373.32</c:v>
                </c:pt>
                <c:pt idx="825">
                  <c:v>373.23999999999995</c:v>
                </c:pt>
                <c:pt idx="826">
                  <c:v>373.23919999999993</c:v>
                </c:pt>
                <c:pt idx="827">
                  <c:v>373.19</c:v>
                </c:pt>
                <c:pt idx="828">
                  <c:v>373.17</c:v>
                </c:pt>
                <c:pt idx="829">
                  <c:v>373.065</c:v>
                </c:pt>
                <c:pt idx="830">
                  <c:v>373.11000000000007</c:v>
                </c:pt>
                <c:pt idx="831">
                  <c:v>373.32499999999999</c:v>
                </c:pt>
                <c:pt idx="832">
                  <c:v>373.32</c:v>
                </c:pt>
                <c:pt idx="833">
                  <c:v>373.24999999999994</c:v>
                </c:pt>
                <c:pt idx="834">
                  <c:v>373.27999999999992</c:v>
                </c:pt>
                <c:pt idx="835">
                  <c:v>373.23999999999995</c:v>
                </c:pt>
                <c:pt idx="836">
                  <c:v>373.28999999999991</c:v>
                </c:pt>
                <c:pt idx="837">
                  <c:v>373.25999999999993</c:v>
                </c:pt>
                <c:pt idx="838">
                  <c:v>373.26500000000004</c:v>
                </c:pt>
                <c:pt idx="839">
                  <c:v>373.22999999999996</c:v>
                </c:pt>
                <c:pt idx="840">
                  <c:v>373.44</c:v>
                </c:pt>
                <c:pt idx="841">
                  <c:v>373.55</c:v>
                </c:pt>
                <c:pt idx="842">
                  <c:v>373.58</c:v>
                </c:pt>
                <c:pt idx="843">
                  <c:v>373.59</c:v>
                </c:pt>
                <c:pt idx="844">
                  <c:v>373.6737</c:v>
                </c:pt>
                <c:pt idx="845">
                  <c:v>373.68</c:v>
                </c:pt>
                <c:pt idx="846">
                  <c:v>373.69</c:v>
                </c:pt>
                <c:pt idx="847">
                  <c:v>373.62000000000006</c:v>
                </c:pt>
                <c:pt idx="848">
                  <c:v>373.55</c:v>
                </c:pt>
                <c:pt idx="849">
                  <c:v>373.57</c:v>
                </c:pt>
                <c:pt idx="850">
                  <c:v>373.66</c:v>
                </c:pt>
                <c:pt idx="851">
                  <c:v>373.65499999999992</c:v>
                </c:pt>
                <c:pt idx="852">
                  <c:v>373.63000000000005</c:v>
                </c:pt>
                <c:pt idx="853">
                  <c:v>373.53999999999991</c:v>
                </c:pt>
                <c:pt idx="854">
                  <c:v>373.52500000000003</c:v>
                </c:pt>
                <c:pt idx="855">
                  <c:v>373.55</c:v>
                </c:pt>
                <c:pt idx="856">
                  <c:v>373.41</c:v>
                </c:pt>
                <c:pt idx="857">
                  <c:v>373.32889999999992</c:v>
                </c:pt>
                <c:pt idx="858">
                  <c:v>373.57499999999999</c:v>
                </c:pt>
                <c:pt idx="859">
                  <c:v>373.56</c:v>
                </c:pt>
                <c:pt idx="860">
                  <c:v>373.54500000000002</c:v>
                </c:pt>
                <c:pt idx="861">
                  <c:v>373.61000000000007</c:v>
                </c:pt>
                <c:pt idx="862">
                  <c:v>373.61499999999995</c:v>
                </c:pt>
                <c:pt idx="863">
                  <c:v>373.63000000000005</c:v>
                </c:pt>
                <c:pt idx="864">
                  <c:v>373.46</c:v>
                </c:pt>
                <c:pt idx="865">
                  <c:v>373.50999999999993</c:v>
                </c:pt>
                <c:pt idx="866">
                  <c:v>373.50500000000005</c:v>
                </c:pt>
                <c:pt idx="867">
                  <c:v>373.45</c:v>
                </c:pt>
                <c:pt idx="868">
                  <c:v>373.435</c:v>
                </c:pt>
                <c:pt idx="869">
                  <c:v>373.42</c:v>
                </c:pt>
                <c:pt idx="870">
                  <c:v>373.33</c:v>
                </c:pt>
                <c:pt idx="871">
                  <c:v>373.25500000000005</c:v>
                </c:pt>
                <c:pt idx="872">
                  <c:v>373.27999999999992</c:v>
                </c:pt>
                <c:pt idx="873">
                  <c:v>373.25999999999993</c:v>
                </c:pt>
                <c:pt idx="874">
                  <c:v>373.28999999999991</c:v>
                </c:pt>
                <c:pt idx="875">
                  <c:v>373.28999999999991</c:v>
                </c:pt>
                <c:pt idx="876">
                  <c:v>373.36000000000007</c:v>
                </c:pt>
                <c:pt idx="877">
                  <c:v>373.17</c:v>
                </c:pt>
                <c:pt idx="878">
                  <c:v>373.35499999999996</c:v>
                </c:pt>
                <c:pt idx="879">
                  <c:v>373.30500000000001</c:v>
                </c:pt>
                <c:pt idx="880">
                  <c:v>373.28999999999991</c:v>
                </c:pt>
                <c:pt idx="881">
                  <c:v>373.37000000000006</c:v>
                </c:pt>
                <c:pt idx="882">
                  <c:v>373.41</c:v>
                </c:pt>
                <c:pt idx="883">
                  <c:v>373.40499999999992</c:v>
                </c:pt>
                <c:pt idx="884">
                  <c:v>373.38000000000005</c:v>
                </c:pt>
                <c:pt idx="885">
                  <c:v>373.31180000000001</c:v>
                </c:pt>
                <c:pt idx="886">
                  <c:v>373.46</c:v>
                </c:pt>
                <c:pt idx="887">
                  <c:v>373.35110000000003</c:v>
                </c:pt>
                <c:pt idx="888">
                  <c:v>373.4907</c:v>
                </c:pt>
                <c:pt idx="889">
                  <c:v>373.56</c:v>
                </c:pt>
                <c:pt idx="890">
                  <c:v>373.565</c:v>
                </c:pt>
                <c:pt idx="891">
                  <c:v>373.5718</c:v>
                </c:pt>
                <c:pt idx="892">
                  <c:v>373.47999999999996</c:v>
                </c:pt>
                <c:pt idx="893">
                  <c:v>373.43</c:v>
                </c:pt>
                <c:pt idx="894">
                  <c:v>373.435</c:v>
                </c:pt>
                <c:pt idx="895">
                  <c:v>373.46109999999993</c:v>
                </c:pt>
                <c:pt idx="896">
                  <c:v>373.4622</c:v>
                </c:pt>
                <c:pt idx="897">
                  <c:v>373.49819999999994</c:v>
                </c:pt>
                <c:pt idx="898">
                  <c:v>373.4581</c:v>
                </c:pt>
                <c:pt idx="899">
                  <c:v>373.435</c:v>
                </c:pt>
                <c:pt idx="900">
                  <c:v>373.43</c:v>
                </c:pt>
                <c:pt idx="901">
                  <c:v>373.40000000000003</c:v>
                </c:pt>
                <c:pt idx="902">
                  <c:v>373.37000000000006</c:v>
                </c:pt>
                <c:pt idx="903">
                  <c:v>373.26999999999992</c:v>
                </c:pt>
                <c:pt idx="904">
                  <c:v>373.15000000000003</c:v>
                </c:pt>
                <c:pt idx="905">
                  <c:v>373.19</c:v>
                </c:pt>
                <c:pt idx="906">
                  <c:v>373.14000000000004</c:v>
                </c:pt>
                <c:pt idx="907">
                  <c:v>373.27999999999992</c:v>
                </c:pt>
                <c:pt idx="908">
                  <c:v>373.24999999999994</c:v>
                </c:pt>
                <c:pt idx="909">
                  <c:v>373.27999999999992</c:v>
                </c:pt>
                <c:pt idx="910">
                  <c:v>373.28089999999992</c:v>
                </c:pt>
                <c:pt idx="911">
                  <c:v>373.3</c:v>
                </c:pt>
                <c:pt idx="912">
                  <c:v>373.25200000000001</c:v>
                </c:pt>
                <c:pt idx="913">
                  <c:v>373.315</c:v>
                </c:pt>
                <c:pt idx="914">
                  <c:v>373.315</c:v>
                </c:pt>
                <c:pt idx="915">
                  <c:v>373.34999999999997</c:v>
                </c:pt>
                <c:pt idx="916">
                  <c:v>373.28500000000003</c:v>
                </c:pt>
                <c:pt idx="917">
                  <c:v>373.3</c:v>
                </c:pt>
                <c:pt idx="918">
                  <c:v>373.31</c:v>
                </c:pt>
                <c:pt idx="919">
                  <c:v>373.3</c:v>
                </c:pt>
                <c:pt idx="920">
                  <c:v>373.31</c:v>
                </c:pt>
                <c:pt idx="921">
                  <c:v>373.3</c:v>
                </c:pt>
                <c:pt idx="922">
                  <c:v>373.2</c:v>
                </c:pt>
                <c:pt idx="923">
                  <c:v>373.17</c:v>
                </c:pt>
                <c:pt idx="924">
                  <c:v>373.01999999999992</c:v>
                </c:pt>
                <c:pt idx="925">
                  <c:v>372.88000000000005</c:v>
                </c:pt>
                <c:pt idx="926">
                  <c:v>372.78999999999991</c:v>
                </c:pt>
                <c:pt idx="927">
                  <c:v>372.82499999999999</c:v>
                </c:pt>
                <c:pt idx="928">
                  <c:v>372.91299999999995</c:v>
                </c:pt>
                <c:pt idx="929">
                  <c:v>372.94</c:v>
                </c:pt>
                <c:pt idx="930">
                  <c:v>373.01999999999992</c:v>
                </c:pt>
                <c:pt idx="931">
                  <c:v>373.16</c:v>
                </c:pt>
                <c:pt idx="932">
                  <c:v>373.34</c:v>
                </c:pt>
                <c:pt idx="933">
                  <c:v>373.26999999999992</c:v>
                </c:pt>
                <c:pt idx="934">
                  <c:v>373.32499999999999</c:v>
                </c:pt>
                <c:pt idx="935">
                  <c:v>373.38000000000005</c:v>
                </c:pt>
                <c:pt idx="936">
                  <c:v>373.28999999999991</c:v>
                </c:pt>
                <c:pt idx="937">
                  <c:v>373.315</c:v>
                </c:pt>
                <c:pt idx="938">
                  <c:v>373.32</c:v>
                </c:pt>
                <c:pt idx="939">
                  <c:v>373.25999999999993</c:v>
                </c:pt>
                <c:pt idx="940">
                  <c:v>373.24500000000006</c:v>
                </c:pt>
                <c:pt idx="941">
                  <c:v>373.23999999999995</c:v>
                </c:pt>
                <c:pt idx="942">
                  <c:v>373.21999999999997</c:v>
                </c:pt>
                <c:pt idx="943">
                  <c:v>373.14000000000004</c:v>
                </c:pt>
                <c:pt idx="944">
                  <c:v>373.10499999999996</c:v>
                </c:pt>
                <c:pt idx="945">
                  <c:v>373.13499999999993</c:v>
                </c:pt>
                <c:pt idx="946">
                  <c:v>373.09</c:v>
                </c:pt>
                <c:pt idx="947">
                  <c:v>373.09</c:v>
                </c:pt>
                <c:pt idx="948">
                  <c:v>372.98999999999995</c:v>
                </c:pt>
                <c:pt idx="949">
                  <c:v>372.95</c:v>
                </c:pt>
                <c:pt idx="950">
                  <c:v>373.06</c:v>
                </c:pt>
                <c:pt idx="951">
                  <c:v>372.95</c:v>
                </c:pt>
                <c:pt idx="952">
                  <c:v>372.97129999999999</c:v>
                </c:pt>
                <c:pt idx="953">
                  <c:v>373.06229999999999</c:v>
                </c:pt>
                <c:pt idx="954">
                  <c:v>373.08</c:v>
                </c:pt>
                <c:pt idx="955">
                  <c:v>373.15990000000005</c:v>
                </c:pt>
                <c:pt idx="956">
                  <c:v>373.15499999999992</c:v>
                </c:pt>
                <c:pt idx="957">
                  <c:v>373.09999999999997</c:v>
                </c:pt>
                <c:pt idx="958">
                  <c:v>373.13000000000005</c:v>
                </c:pt>
                <c:pt idx="959">
                  <c:v>373.15499999999992</c:v>
                </c:pt>
                <c:pt idx="960">
                  <c:v>373.16</c:v>
                </c:pt>
                <c:pt idx="961">
                  <c:v>373.21999999999997</c:v>
                </c:pt>
                <c:pt idx="962">
                  <c:v>373.14000000000004</c:v>
                </c:pt>
                <c:pt idx="963">
                  <c:v>373.13499999999993</c:v>
                </c:pt>
                <c:pt idx="964">
                  <c:v>373.15000000000003</c:v>
                </c:pt>
                <c:pt idx="965">
                  <c:v>373.10159999999991</c:v>
                </c:pt>
                <c:pt idx="966">
                  <c:v>373.14499999999992</c:v>
                </c:pt>
                <c:pt idx="967">
                  <c:v>373.15000000000003</c:v>
                </c:pt>
                <c:pt idx="968">
                  <c:v>373.11000000000007</c:v>
                </c:pt>
                <c:pt idx="969">
                  <c:v>373.12000000000006</c:v>
                </c:pt>
                <c:pt idx="970">
                  <c:v>373.11499999999995</c:v>
                </c:pt>
                <c:pt idx="971">
                  <c:v>373.06</c:v>
                </c:pt>
                <c:pt idx="972">
                  <c:v>373.11499999999995</c:v>
                </c:pt>
                <c:pt idx="973">
                  <c:v>373.19</c:v>
                </c:pt>
                <c:pt idx="974">
                  <c:v>373.25999999999993</c:v>
                </c:pt>
                <c:pt idx="975">
                  <c:v>373.28999999999991</c:v>
                </c:pt>
                <c:pt idx="976">
                  <c:v>373.28749999999997</c:v>
                </c:pt>
                <c:pt idx="977">
                  <c:v>373.25500000000005</c:v>
                </c:pt>
                <c:pt idx="978">
                  <c:v>373.25500000000005</c:v>
                </c:pt>
                <c:pt idx="979">
                  <c:v>373.3</c:v>
                </c:pt>
                <c:pt idx="980">
                  <c:v>373.33</c:v>
                </c:pt>
                <c:pt idx="981">
                  <c:v>373.38000000000005</c:v>
                </c:pt>
                <c:pt idx="982">
                  <c:v>373.34</c:v>
                </c:pt>
                <c:pt idx="983">
                  <c:v>373.27500000000003</c:v>
                </c:pt>
                <c:pt idx="984">
                  <c:v>373.22890000000001</c:v>
                </c:pt>
                <c:pt idx="985">
                  <c:v>373.30829999999997</c:v>
                </c:pt>
                <c:pt idx="986">
                  <c:v>373.33499999999998</c:v>
                </c:pt>
                <c:pt idx="987">
                  <c:v>373.38000000000005</c:v>
                </c:pt>
                <c:pt idx="988">
                  <c:v>373.36000000000007</c:v>
                </c:pt>
                <c:pt idx="989">
                  <c:v>373.38000000000005</c:v>
                </c:pt>
                <c:pt idx="990">
                  <c:v>373.40499999999992</c:v>
                </c:pt>
                <c:pt idx="991">
                  <c:v>373.46</c:v>
                </c:pt>
                <c:pt idx="992">
                  <c:v>373.38000000000005</c:v>
                </c:pt>
                <c:pt idx="993">
                  <c:v>373.42500000000001</c:v>
                </c:pt>
                <c:pt idx="994">
                  <c:v>373.40499999999992</c:v>
                </c:pt>
                <c:pt idx="995">
                  <c:v>373.44499999999999</c:v>
                </c:pt>
                <c:pt idx="996">
                  <c:v>373.50500000000005</c:v>
                </c:pt>
                <c:pt idx="997">
                  <c:v>373.49999999999994</c:v>
                </c:pt>
                <c:pt idx="998">
                  <c:v>373.52500000000003</c:v>
                </c:pt>
                <c:pt idx="999">
                  <c:v>373.62000000000006</c:v>
                </c:pt>
                <c:pt idx="1000">
                  <c:v>373.59999999999997</c:v>
                </c:pt>
                <c:pt idx="1001">
                  <c:v>373.56</c:v>
                </c:pt>
                <c:pt idx="1002">
                  <c:v>373.56</c:v>
                </c:pt>
                <c:pt idx="1003">
                  <c:v>373.53500000000003</c:v>
                </c:pt>
                <c:pt idx="1004">
                  <c:v>373.62000000000006</c:v>
                </c:pt>
                <c:pt idx="1005">
                  <c:v>373.62499999999994</c:v>
                </c:pt>
                <c:pt idx="1006">
                  <c:v>373.61499999999995</c:v>
                </c:pt>
                <c:pt idx="1007">
                  <c:v>373.64000000000004</c:v>
                </c:pt>
                <c:pt idx="1008">
                  <c:v>373.66499999999991</c:v>
                </c:pt>
                <c:pt idx="1009">
                  <c:v>373.59999999999997</c:v>
                </c:pt>
                <c:pt idx="1010">
                  <c:v>373.53529999999995</c:v>
                </c:pt>
                <c:pt idx="1011">
                  <c:v>373.53999999999991</c:v>
                </c:pt>
                <c:pt idx="1012">
                  <c:v>373.55</c:v>
                </c:pt>
                <c:pt idx="1013">
                  <c:v>373.59179999999998</c:v>
                </c:pt>
                <c:pt idx="1014">
                  <c:v>373.64190000000002</c:v>
                </c:pt>
                <c:pt idx="1015">
                  <c:v>373.63499999999993</c:v>
                </c:pt>
                <c:pt idx="1016">
                  <c:v>373.65199999999999</c:v>
                </c:pt>
                <c:pt idx="1017">
                  <c:v>373.62000000000006</c:v>
                </c:pt>
                <c:pt idx="1018">
                  <c:v>373.62180000000006</c:v>
                </c:pt>
                <c:pt idx="1019">
                  <c:v>373.62180000000006</c:v>
                </c:pt>
                <c:pt idx="1020">
                  <c:v>373.61000000000007</c:v>
                </c:pt>
                <c:pt idx="1021">
                  <c:v>373.58</c:v>
                </c:pt>
                <c:pt idx="1022">
                  <c:v>373.59499999999997</c:v>
                </c:pt>
                <c:pt idx="1023">
                  <c:v>373.57249999999993</c:v>
                </c:pt>
                <c:pt idx="1024">
                  <c:v>373.53199999999998</c:v>
                </c:pt>
                <c:pt idx="1025">
                  <c:v>373.53999999999991</c:v>
                </c:pt>
                <c:pt idx="1026">
                  <c:v>373.50999999999993</c:v>
                </c:pt>
                <c:pt idx="1027">
                  <c:v>373.56</c:v>
                </c:pt>
                <c:pt idx="1028">
                  <c:v>373.57</c:v>
                </c:pt>
                <c:pt idx="1029">
                  <c:v>373.55</c:v>
                </c:pt>
                <c:pt idx="1030">
                  <c:v>373.57</c:v>
                </c:pt>
                <c:pt idx="1031">
                  <c:v>373.61000000000007</c:v>
                </c:pt>
                <c:pt idx="1032">
                  <c:v>373.59499999999997</c:v>
                </c:pt>
                <c:pt idx="1033">
                  <c:v>373.59499999999997</c:v>
                </c:pt>
                <c:pt idx="1034">
                  <c:v>373.56</c:v>
                </c:pt>
                <c:pt idx="1035">
                  <c:v>373.62000000000006</c:v>
                </c:pt>
                <c:pt idx="1036">
                  <c:v>373.56</c:v>
                </c:pt>
                <c:pt idx="1037">
                  <c:v>373.56</c:v>
                </c:pt>
                <c:pt idx="1038">
                  <c:v>373.55</c:v>
                </c:pt>
                <c:pt idx="1039">
                  <c:v>373.56909999999999</c:v>
                </c:pt>
                <c:pt idx="1040">
                  <c:v>373.4717</c:v>
                </c:pt>
                <c:pt idx="1041">
                  <c:v>373.58</c:v>
                </c:pt>
                <c:pt idx="1042">
                  <c:v>373.59999999999997</c:v>
                </c:pt>
                <c:pt idx="1043">
                  <c:v>373.59999999999997</c:v>
                </c:pt>
                <c:pt idx="1044">
                  <c:v>373.7</c:v>
                </c:pt>
                <c:pt idx="1045">
                  <c:v>373.71</c:v>
                </c:pt>
                <c:pt idx="1046">
                  <c:v>373.75999999999993</c:v>
                </c:pt>
                <c:pt idx="1047">
                  <c:v>373.7</c:v>
                </c:pt>
                <c:pt idx="1048">
                  <c:v>373.67</c:v>
                </c:pt>
                <c:pt idx="1049">
                  <c:v>373.73999999999995</c:v>
                </c:pt>
                <c:pt idx="1050">
                  <c:v>373.8</c:v>
                </c:pt>
                <c:pt idx="1051">
                  <c:v>373.77999999999992</c:v>
                </c:pt>
                <c:pt idx="1052">
                  <c:v>373.83</c:v>
                </c:pt>
                <c:pt idx="1053">
                  <c:v>373.72499999999997</c:v>
                </c:pt>
                <c:pt idx="1054">
                  <c:v>373.68</c:v>
                </c:pt>
                <c:pt idx="1055">
                  <c:v>373.76500000000004</c:v>
                </c:pt>
                <c:pt idx="1056">
                  <c:v>373.82</c:v>
                </c:pt>
                <c:pt idx="1057">
                  <c:v>373.80500000000001</c:v>
                </c:pt>
                <c:pt idx="1058">
                  <c:v>373.78999999999991</c:v>
                </c:pt>
                <c:pt idx="1059">
                  <c:v>373.78999999999991</c:v>
                </c:pt>
                <c:pt idx="1060">
                  <c:v>373.82</c:v>
                </c:pt>
                <c:pt idx="1061">
                  <c:v>373.86000000000007</c:v>
                </c:pt>
                <c:pt idx="1062">
                  <c:v>373.82</c:v>
                </c:pt>
                <c:pt idx="1063">
                  <c:v>373.8</c:v>
                </c:pt>
                <c:pt idx="1064">
                  <c:v>373.82</c:v>
                </c:pt>
                <c:pt idx="1065">
                  <c:v>373.8</c:v>
                </c:pt>
                <c:pt idx="1066">
                  <c:v>373.73999999999995</c:v>
                </c:pt>
                <c:pt idx="1067">
                  <c:v>373.74999999999994</c:v>
                </c:pt>
                <c:pt idx="1068">
                  <c:v>373.87000000000006</c:v>
                </c:pt>
                <c:pt idx="1069">
                  <c:v>373.87000000000006</c:v>
                </c:pt>
                <c:pt idx="1070">
                  <c:v>373.85499999999996</c:v>
                </c:pt>
                <c:pt idx="1071">
                  <c:v>373.88499999999993</c:v>
                </c:pt>
                <c:pt idx="1072">
                  <c:v>373.84499999999997</c:v>
                </c:pt>
                <c:pt idx="1073">
                  <c:v>373.7611</c:v>
                </c:pt>
                <c:pt idx="1074">
                  <c:v>373.815</c:v>
                </c:pt>
                <c:pt idx="1075">
                  <c:v>373.78</c:v>
                </c:pt>
                <c:pt idx="1076">
                  <c:v>373.74</c:v>
                </c:pt>
                <c:pt idx="1077">
                  <c:v>373.77</c:v>
                </c:pt>
                <c:pt idx="1078">
                  <c:v>373.74</c:v>
                </c:pt>
                <c:pt idx="1079">
                  <c:v>373.72</c:v>
                </c:pt>
                <c:pt idx="1080">
                  <c:v>373.71000000000004</c:v>
                </c:pt>
                <c:pt idx="1081">
                  <c:v>373.6925</c:v>
                </c:pt>
                <c:pt idx="1082">
                  <c:v>373.61489999999992</c:v>
                </c:pt>
                <c:pt idx="1083">
                  <c:v>373.63500000000005</c:v>
                </c:pt>
                <c:pt idx="1084">
                  <c:v>373.62000000000006</c:v>
                </c:pt>
                <c:pt idx="1085">
                  <c:v>373.61</c:v>
                </c:pt>
                <c:pt idx="1086">
                  <c:v>373.53499999999997</c:v>
                </c:pt>
                <c:pt idx="1087">
                  <c:v>373.47500000000002</c:v>
                </c:pt>
                <c:pt idx="1088">
                  <c:v>373.38999999999993</c:v>
                </c:pt>
                <c:pt idx="1089">
                  <c:v>373.36999999999995</c:v>
                </c:pt>
                <c:pt idx="1090">
                  <c:v>373.37500000000006</c:v>
                </c:pt>
                <c:pt idx="1091">
                  <c:v>373.32499999999999</c:v>
                </c:pt>
                <c:pt idx="1092">
                  <c:v>373.34</c:v>
                </c:pt>
                <c:pt idx="1093">
                  <c:v>373.38500000000005</c:v>
                </c:pt>
                <c:pt idx="1094">
                  <c:v>373.32499999999999</c:v>
                </c:pt>
                <c:pt idx="1095">
                  <c:v>373.27159999999998</c:v>
                </c:pt>
                <c:pt idx="1096">
                  <c:v>373.25000000000006</c:v>
                </c:pt>
                <c:pt idx="1097">
                  <c:v>373.2949999999999</c:v>
                </c:pt>
                <c:pt idx="1098">
                  <c:v>373.39500000000004</c:v>
                </c:pt>
                <c:pt idx="1099">
                  <c:v>373.35499999999996</c:v>
                </c:pt>
                <c:pt idx="1100">
                  <c:v>373.37999999999994</c:v>
                </c:pt>
                <c:pt idx="1101">
                  <c:v>373.41500000000002</c:v>
                </c:pt>
                <c:pt idx="1102">
                  <c:v>373.37500000000006</c:v>
                </c:pt>
                <c:pt idx="1103">
                  <c:v>373.38999999999993</c:v>
                </c:pt>
                <c:pt idx="1104">
                  <c:v>373.42899999999992</c:v>
                </c:pt>
                <c:pt idx="1105">
                  <c:v>373.34999999999997</c:v>
                </c:pt>
                <c:pt idx="1106">
                  <c:v>373.39500000000004</c:v>
                </c:pt>
                <c:pt idx="1107">
                  <c:v>373.35499999999996</c:v>
                </c:pt>
                <c:pt idx="1108">
                  <c:v>373.31</c:v>
                </c:pt>
                <c:pt idx="1109">
                  <c:v>373.37999999999994</c:v>
                </c:pt>
                <c:pt idx="1110">
                  <c:v>373.38500000000005</c:v>
                </c:pt>
                <c:pt idx="1111">
                  <c:v>373.38510000000002</c:v>
                </c:pt>
                <c:pt idx="1112">
                  <c:v>373.35999999999996</c:v>
                </c:pt>
                <c:pt idx="1113">
                  <c:v>373.45</c:v>
                </c:pt>
                <c:pt idx="1114">
                  <c:v>373.32499999999999</c:v>
                </c:pt>
                <c:pt idx="1115">
                  <c:v>373.33670000000001</c:v>
                </c:pt>
                <c:pt idx="1116">
                  <c:v>373.27499999999992</c:v>
                </c:pt>
                <c:pt idx="1117">
                  <c:v>373.2949999999999</c:v>
                </c:pt>
                <c:pt idx="1118">
                  <c:v>373.23499999999996</c:v>
                </c:pt>
                <c:pt idx="1119">
                  <c:v>373.21</c:v>
                </c:pt>
                <c:pt idx="1120">
                  <c:v>373.02609999999999</c:v>
                </c:pt>
                <c:pt idx="1121">
                  <c:v>373.11579999999998</c:v>
                </c:pt>
                <c:pt idx="1122">
                  <c:v>373.12500000000006</c:v>
                </c:pt>
                <c:pt idx="1123">
                  <c:v>373.07499999999999</c:v>
                </c:pt>
                <c:pt idx="1124">
                  <c:v>373.11999999999995</c:v>
                </c:pt>
                <c:pt idx="1125">
                  <c:v>373.07499999999999</c:v>
                </c:pt>
                <c:pt idx="1126">
                  <c:v>373.07499999999999</c:v>
                </c:pt>
                <c:pt idx="1127">
                  <c:v>373.05</c:v>
                </c:pt>
                <c:pt idx="1128">
                  <c:v>373.12500000000006</c:v>
                </c:pt>
                <c:pt idx="1129">
                  <c:v>373.23499999999996</c:v>
                </c:pt>
                <c:pt idx="1130">
                  <c:v>373.08499999999998</c:v>
                </c:pt>
                <c:pt idx="1131">
                  <c:v>373.02499999999992</c:v>
                </c:pt>
                <c:pt idx="1132">
                  <c:v>373.12500000000006</c:v>
                </c:pt>
                <c:pt idx="1133">
                  <c:v>373.185</c:v>
                </c:pt>
                <c:pt idx="1134">
                  <c:v>373.23499999999996</c:v>
                </c:pt>
                <c:pt idx="1135">
                  <c:v>373.28499999999991</c:v>
                </c:pt>
                <c:pt idx="1136">
                  <c:v>373.33499999999998</c:v>
                </c:pt>
                <c:pt idx="1137">
                  <c:v>373.37999999999994</c:v>
                </c:pt>
                <c:pt idx="1138">
                  <c:v>373.3</c:v>
                </c:pt>
                <c:pt idx="1139">
                  <c:v>373.4199999999999</c:v>
                </c:pt>
                <c:pt idx="1140">
                  <c:v>373.37500000000006</c:v>
                </c:pt>
                <c:pt idx="1141">
                  <c:v>373.30500000000001</c:v>
                </c:pt>
                <c:pt idx="1142">
                  <c:v>373.12500000000006</c:v>
                </c:pt>
                <c:pt idx="1143">
                  <c:v>373.0449999999999</c:v>
                </c:pt>
                <c:pt idx="1144">
                  <c:v>372.94319999999999</c:v>
                </c:pt>
                <c:pt idx="1145">
                  <c:v>372.935</c:v>
                </c:pt>
                <c:pt idx="1146">
                  <c:v>372.88500000000005</c:v>
                </c:pt>
                <c:pt idx="1147">
                  <c:v>372.97489999999999</c:v>
                </c:pt>
                <c:pt idx="1148">
                  <c:v>372.96</c:v>
                </c:pt>
                <c:pt idx="1149">
                  <c:v>373.09499999999997</c:v>
                </c:pt>
                <c:pt idx="1150">
                  <c:v>373.32499999999999</c:v>
                </c:pt>
                <c:pt idx="1151">
                  <c:v>373.28499999999991</c:v>
                </c:pt>
                <c:pt idx="1152">
                  <c:v>373.20499999999998</c:v>
                </c:pt>
                <c:pt idx="1153">
                  <c:v>373.15500000000003</c:v>
                </c:pt>
                <c:pt idx="1154">
                  <c:v>373.22999999999996</c:v>
                </c:pt>
                <c:pt idx="1155">
                  <c:v>373.27499999999992</c:v>
                </c:pt>
                <c:pt idx="1156">
                  <c:v>373.28000000000003</c:v>
                </c:pt>
                <c:pt idx="1157">
                  <c:v>373.26000000000005</c:v>
                </c:pt>
                <c:pt idx="1158">
                  <c:v>373.1699999999999</c:v>
                </c:pt>
                <c:pt idx="1159">
                  <c:v>373.24499999999995</c:v>
                </c:pt>
                <c:pt idx="1160">
                  <c:v>373.20499999999998</c:v>
                </c:pt>
                <c:pt idx="1161">
                  <c:v>373.10499999999996</c:v>
                </c:pt>
                <c:pt idx="1162">
                  <c:v>373.09499999999997</c:v>
                </c:pt>
                <c:pt idx="1163">
                  <c:v>373.34499999999997</c:v>
                </c:pt>
                <c:pt idx="1164">
                  <c:v>373.34499999999997</c:v>
                </c:pt>
                <c:pt idx="1165">
                  <c:v>373.36500000000007</c:v>
                </c:pt>
                <c:pt idx="1166">
                  <c:v>373.27499999999992</c:v>
                </c:pt>
                <c:pt idx="1167">
                  <c:v>373.49499999999995</c:v>
                </c:pt>
                <c:pt idx="1168">
                  <c:v>373.41500000000002</c:v>
                </c:pt>
                <c:pt idx="1169">
                  <c:v>373.35499999999996</c:v>
                </c:pt>
                <c:pt idx="1170">
                  <c:v>373.36999999999995</c:v>
                </c:pt>
                <c:pt idx="1171">
                  <c:v>373.30500000000001</c:v>
                </c:pt>
                <c:pt idx="1172">
                  <c:v>373.44</c:v>
                </c:pt>
                <c:pt idx="1173">
                  <c:v>371.67500000000001</c:v>
                </c:pt>
                <c:pt idx="1174">
                  <c:v>371.72499999999997</c:v>
                </c:pt>
                <c:pt idx="1175">
                  <c:v>371.51500000000004</c:v>
                </c:pt>
                <c:pt idx="1176">
                  <c:v>371.55500000000001</c:v>
                </c:pt>
                <c:pt idx="1177">
                  <c:v>371.37499999999994</c:v>
                </c:pt>
                <c:pt idx="1178">
                  <c:v>371.28500000000003</c:v>
                </c:pt>
                <c:pt idx="1179">
                  <c:v>371.13499999999993</c:v>
                </c:pt>
                <c:pt idx="1180">
                  <c:v>371.20499999999998</c:v>
                </c:pt>
                <c:pt idx="1181">
                  <c:v>371.05500000000001</c:v>
                </c:pt>
                <c:pt idx="1182">
                  <c:v>371.08499999999998</c:v>
                </c:pt>
                <c:pt idx="1183">
                  <c:v>371.08</c:v>
                </c:pt>
                <c:pt idx="1184">
                  <c:v>370.75999999999993</c:v>
                </c:pt>
                <c:pt idx="1185">
                  <c:v>370.96999999999997</c:v>
                </c:pt>
                <c:pt idx="1186">
                  <c:v>370.90000000000003</c:v>
                </c:pt>
                <c:pt idx="1187">
                  <c:v>370.91</c:v>
                </c:pt>
                <c:pt idx="1188">
                  <c:v>370.5499999999999</c:v>
                </c:pt>
                <c:pt idx="1189">
                  <c:v>370.40000000000003</c:v>
                </c:pt>
                <c:pt idx="1190">
                  <c:v>370.40999999999997</c:v>
                </c:pt>
                <c:pt idx="1191">
                  <c:v>370.61999999999995</c:v>
                </c:pt>
                <c:pt idx="1192">
                  <c:v>370.61500000000001</c:v>
                </c:pt>
                <c:pt idx="1193">
                  <c:v>370.56499999999994</c:v>
                </c:pt>
                <c:pt idx="1194">
                  <c:v>370.57499999999999</c:v>
                </c:pt>
                <c:pt idx="1195">
                  <c:v>370.61</c:v>
                </c:pt>
                <c:pt idx="1196">
                  <c:v>370.38</c:v>
                </c:pt>
                <c:pt idx="1197">
                  <c:v>370.16</c:v>
                </c:pt>
                <c:pt idx="1198">
                  <c:v>370.24999999999994</c:v>
                </c:pt>
                <c:pt idx="1199">
                  <c:v>370.46999999999997</c:v>
                </c:pt>
                <c:pt idx="1200">
                  <c:v>370.59</c:v>
                </c:pt>
                <c:pt idx="1201">
                  <c:v>370.78999999999991</c:v>
                </c:pt>
                <c:pt idx="1202">
                  <c:v>370.66</c:v>
                </c:pt>
                <c:pt idx="1203">
                  <c:v>370.72999999999996</c:v>
                </c:pt>
                <c:pt idx="1204">
                  <c:v>370.53000000000003</c:v>
                </c:pt>
                <c:pt idx="1205">
                  <c:v>370.625</c:v>
                </c:pt>
                <c:pt idx="1206">
                  <c:v>370.74495000000002</c:v>
                </c:pt>
                <c:pt idx="1207">
                  <c:v>370.51495</c:v>
                </c:pt>
                <c:pt idx="1208">
                  <c:v>370.25495000000001</c:v>
                </c:pt>
                <c:pt idx="1209">
                  <c:v>370.23995000000002</c:v>
                </c:pt>
                <c:pt idx="1210">
                  <c:v>370.24495000000002</c:v>
                </c:pt>
                <c:pt idx="1211">
                  <c:v>370.46999999999991</c:v>
                </c:pt>
                <c:pt idx="1212">
                  <c:v>370.72499999999997</c:v>
                </c:pt>
                <c:pt idx="1213">
                  <c:v>371.005</c:v>
                </c:pt>
                <c:pt idx="1214">
                  <c:v>371.06999999999988</c:v>
                </c:pt>
                <c:pt idx="1215">
                  <c:v>371.01499999999993</c:v>
                </c:pt>
                <c:pt idx="1216">
                  <c:v>370.94499999999988</c:v>
                </c:pt>
                <c:pt idx="1217">
                  <c:v>370.72499999999997</c:v>
                </c:pt>
                <c:pt idx="1218">
                  <c:v>370.98999999999995</c:v>
                </c:pt>
                <c:pt idx="1219">
                  <c:v>370.90499999999992</c:v>
                </c:pt>
                <c:pt idx="1220">
                  <c:v>370.74499999999995</c:v>
                </c:pt>
                <c:pt idx="1221">
                  <c:v>370.79500000000002</c:v>
                </c:pt>
                <c:pt idx="1222">
                  <c:v>370.93499999999989</c:v>
                </c:pt>
                <c:pt idx="1223">
                  <c:v>370.94499999999988</c:v>
                </c:pt>
                <c:pt idx="1224">
                  <c:v>371.15000000000003</c:v>
                </c:pt>
                <c:pt idx="1225">
                  <c:v>371.01000000000005</c:v>
                </c:pt>
                <c:pt idx="1226">
                  <c:v>370.86999999999995</c:v>
                </c:pt>
                <c:pt idx="1227">
                  <c:v>370.71000000000009</c:v>
                </c:pt>
                <c:pt idx="1228">
                  <c:v>370.83</c:v>
                </c:pt>
                <c:pt idx="1229">
                  <c:v>370.98000000000008</c:v>
                </c:pt>
                <c:pt idx="1230">
                  <c:v>370.55</c:v>
                </c:pt>
                <c:pt idx="1231">
                  <c:v>370.53000000000003</c:v>
                </c:pt>
                <c:pt idx="1232">
                  <c:v>370.56</c:v>
                </c:pt>
                <c:pt idx="1233">
                  <c:v>370.61009999999993</c:v>
                </c:pt>
                <c:pt idx="1234">
                  <c:v>370.58</c:v>
                </c:pt>
                <c:pt idx="1235">
                  <c:v>370.7</c:v>
                </c:pt>
                <c:pt idx="1236">
                  <c:v>370.74000000000007</c:v>
                </c:pt>
                <c:pt idx="1237">
                  <c:v>370.7</c:v>
                </c:pt>
                <c:pt idx="1238">
                  <c:v>370.50499999999994</c:v>
                </c:pt>
                <c:pt idx="1239">
                  <c:v>370.435</c:v>
                </c:pt>
                <c:pt idx="1240">
                  <c:v>370.61999999999995</c:v>
                </c:pt>
                <c:pt idx="1241">
                  <c:v>370.49000000000007</c:v>
                </c:pt>
                <c:pt idx="1242">
                  <c:v>370.46000000000009</c:v>
                </c:pt>
                <c:pt idx="1243">
                  <c:v>370.57</c:v>
                </c:pt>
                <c:pt idx="1244">
                  <c:v>370.66</c:v>
                </c:pt>
                <c:pt idx="1245">
                  <c:v>370.6601</c:v>
                </c:pt>
                <c:pt idx="1246">
                  <c:v>370.62999999999994</c:v>
                </c:pt>
                <c:pt idx="1247">
                  <c:v>370.74499999999995</c:v>
                </c:pt>
                <c:pt idx="1248">
                  <c:v>370.78999999999991</c:v>
                </c:pt>
                <c:pt idx="1249">
                  <c:v>370.81999999999988</c:v>
                </c:pt>
                <c:pt idx="1250">
                  <c:v>370.65000000000003</c:v>
                </c:pt>
                <c:pt idx="1251">
                  <c:v>370.61999999999995</c:v>
                </c:pt>
                <c:pt idx="1252">
                  <c:v>370.59999999999997</c:v>
                </c:pt>
                <c:pt idx="1253">
                  <c:v>370.5499999999999</c:v>
                </c:pt>
                <c:pt idx="1254">
                  <c:v>370.49999999999994</c:v>
                </c:pt>
                <c:pt idx="1255">
                  <c:v>370.60999999999996</c:v>
                </c:pt>
                <c:pt idx="1256">
                  <c:v>370.66</c:v>
                </c:pt>
                <c:pt idx="1257">
                  <c:v>370.67</c:v>
                </c:pt>
                <c:pt idx="1258">
                  <c:v>370.73900000000009</c:v>
                </c:pt>
                <c:pt idx="1259">
                  <c:v>370.96000000000009</c:v>
                </c:pt>
                <c:pt idx="1260">
                  <c:v>371.10079999999999</c:v>
                </c:pt>
                <c:pt idx="1261">
                  <c:v>371.10500000000008</c:v>
                </c:pt>
                <c:pt idx="1262">
                  <c:v>371.03500000000003</c:v>
                </c:pt>
                <c:pt idx="1263">
                  <c:v>370.96000000000009</c:v>
                </c:pt>
                <c:pt idx="1264">
                  <c:v>371.04</c:v>
                </c:pt>
                <c:pt idx="1265">
                  <c:v>371.09</c:v>
                </c:pt>
                <c:pt idx="1266">
                  <c:v>371.01000000000005</c:v>
                </c:pt>
                <c:pt idx="1267">
                  <c:v>371.05500000000001</c:v>
                </c:pt>
                <c:pt idx="1268">
                  <c:v>371.01500000000004</c:v>
                </c:pt>
                <c:pt idx="1269">
                  <c:v>371.00000000000006</c:v>
                </c:pt>
                <c:pt idx="1270">
                  <c:v>370.84</c:v>
                </c:pt>
                <c:pt idx="1271">
                  <c:v>370.76939999999996</c:v>
                </c:pt>
                <c:pt idx="1272">
                  <c:v>370.89000000000004</c:v>
                </c:pt>
                <c:pt idx="1273">
                  <c:v>370.91</c:v>
                </c:pt>
                <c:pt idx="1274">
                  <c:v>370.84999999999997</c:v>
                </c:pt>
                <c:pt idx="1275">
                  <c:v>370.7</c:v>
                </c:pt>
                <c:pt idx="1276">
                  <c:v>370.32</c:v>
                </c:pt>
                <c:pt idx="1277">
                  <c:v>370.14000000000004</c:v>
                </c:pt>
                <c:pt idx="1278">
                  <c:v>370.05029999999994</c:v>
                </c:pt>
                <c:pt idx="1279">
                  <c:v>369.79</c:v>
                </c:pt>
                <c:pt idx="1280">
                  <c:v>369.94</c:v>
                </c:pt>
                <c:pt idx="1281">
                  <c:v>369.99000000000007</c:v>
                </c:pt>
                <c:pt idx="1282">
                  <c:v>370.17</c:v>
                </c:pt>
                <c:pt idx="1283">
                  <c:v>370.21000000000009</c:v>
                </c:pt>
                <c:pt idx="1284">
                  <c:v>370.21499999999997</c:v>
                </c:pt>
                <c:pt idx="1285">
                  <c:v>370.22499999999997</c:v>
                </c:pt>
                <c:pt idx="1286">
                  <c:v>370.3</c:v>
                </c:pt>
                <c:pt idx="1287">
                  <c:v>370.37999999999994</c:v>
                </c:pt>
                <c:pt idx="1288">
                  <c:v>370.49000000000007</c:v>
                </c:pt>
                <c:pt idx="1289">
                  <c:v>370.53980000000007</c:v>
                </c:pt>
                <c:pt idx="1290">
                  <c:v>370.43</c:v>
                </c:pt>
                <c:pt idx="1291">
                  <c:v>370.40500000000003</c:v>
                </c:pt>
                <c:pt idx="1292">
                  <c:v>370.38</c:v>
                </c:pt>
                <c:pt idx="1293">
                  <c:v>370.47499999999997</c:v>
                </c:pt>
                <c:pt idx="1294">
                  <c:v>370.45499999999998</c:v>
                </c:pt>
                <c:pt idx="1295">
                  <c:v>370.64500000000004</c:v>
                </c:pt>
                <c:pt idx="1296">
                  <c:v>370.51500000000004</c:v>
                </c:pt>
                <c:pt idx="1297">
                  <c:v>370.50500000000005</c:v>
                </c:pt>
                <c:pt idx="1298">
                  <c:v>370.685</c:v>
                </c:pt>
                <c:pt idx="1299">
                  <c:v>370.69499999999999</c:v>
                </c:pt>
                <c:pt idx="1300">
                  <c:v>370.69499999999999</c:v>
                </c:pt>
                <c:pt idx="1301">
                  <c:v>370.64500000000004</c:v>
                </c:pt>
                <c:pt idx="1302">
                  <c:v>370.60999999999996</c:v>
                </c:pt>
                <c:pt idx="1303">
                  <c:v>370.58500000000009</c:v>
                </c:pt>
                <c:pt idx="1304">
                  <c:v>370.51489999999995</c:v>
                </c:pt>
                <c:pt idx="1305">
                  <c:v>370.51500000000004</c:v>
                </c:pt>
                <c:pt idx="1306">
                  <c:v>370.61500000000007</c:v>
                </c:pt>
                <c:pt idx="1307">
                  <c:v>370.61500000000007</c:v>
                </c:pt>
                <c:pt idx="1308">
                  <c:v>370.67</c:v>
                </c:pt>
                <c:pt idx="1309">
                  <c:v>370.74000000000007</c:v>
                </c:pt>
                <c:pt idx="1310">
                  <c:v>370.78500000000003</c:v>
                </c:pt>
                <c:pt idx="1311">
                  <c:v>370.78610000000009</c:v>
                </c:pt>
                <c:pt idx="1312">
                  <c:v>370.82340000000005</c:v>
                </c:pt>
                <c:pt idx="1313">
                  <c:v>370.83500000000009</c:v>
                </c:pt>
                <c:pt idx="1314">
                  <c:v>370.88500000000005</c:v>
                </c:pt>
                <c:pt idx="1315">
                  <c:v>370.92500000000001</c:v>
                </c:pt>
                <c:pt idx="1316">
                  <c:v>370.96000000000009</c:v>
                </c:pt>
                <c:pt idx="1317">
                  <c:v>371.06</c:v>
                </c:pt>
                <c:pt idx="1318">
                  <c:v>371.00360000000006</c:v>
                </c:pt>
                <c:pt idx="1319">
                  <c:v>370.99499999999995</c:v>
                </c:pt>
                <c:pt idx="1320">
                  <c:v>370.935</c:v>
                </c:pt>
                <c:pt idx="1321">
                  <c:v>370.88500000000005</c:v>
                </c:pt>
                <c:pt idx="1322">
                  <c:v>370.935</c:v>
                </c:pt>
                <c:pt idx="1323">
                  <c:v>370.86600000000004</c:v>
                </c:pt>
                <c:pt idx="1324">
                  <c:v>370.8250000000001</c:v>
                </c:pt>
                <c:pt idx="1325">
                  <c:v>370.815</c:v>
                </c:pt>
                <c:pt idx="1326">
                  <c:v>370.815</c:v>
                </c:pt>
                <c:pt idx="1327">
                  <c:v>370.99499999999995</c:v>
                </c:pt>
                <c:pt idx="1328">
                  <c:v>371.0750000000001</c:v>
                </c:pt>
                <c:pt idx="1329">
                  <c:v>371.13310000000007</c:v>
                </c:pt>
                <c:pt idx="1330">
                  <c:v>371.02000000000004</c:v>
                </c:pt>
                <c:pt idx="1331">
                  <c:v>371.00500000000005</c:v>
                </c:pt>
                <c:pt idx="1332">
                  <c:v>370.98499999999996</c:v>
                </c:pt>
                <c:pt idx="1333">
                  <c:v>370.99000000000007</c:v>
                </c:pt>
                <c:pt idx="1334">
                  <c:v>371.01500000000004</c:v>
                </c:pt>
                <c:pt idx="1335">
                  <c:v>371.05500000000001</c:v>
                </c:pt>
                <c:pt idx="1336">
                  <c:v>371.05500000000001</c:v>
                </c:pt>
                <c:pt idx="1337">
                  <c:v>371.09500000000008</c:v>
                </c:pt>
                <c:pt idx="1338">
                  <c:v>371.19</c:v>
                </c:pt>
                <c:pt idx="1339">
                  <c:v>371.29500000000002</c:v>
                </c:pt>
                <c:pt idx="1340">
                  <c:v>371.3250000000001</c:v>
                </c:pt>
                <c:pt idx="1341">
                  <c:v>371.42500000000001</c:v>
                </c:pt>
                <c:pt idx="1342">
                  <c:v>371.46499999999997</c:v>
                </c:pt>
                <c:pt idx="1343">
                  <c:v>371.38799999999998</c:v>
                </c:pt>
                <c:pt idx="1344">
                  <c:v>371.35999999999996</c:v>
                </c:pt>
                <c:pt idx="1345">
                  <c:v>371.37500000000006</c:v>
                </c:pt>
                <c:pt idx="1346">
                  <c:v>371.36999999999995</c:v>
                </c:pt>
                <c:pt idx="1347">
                  <c:v>371.25479999999999</c:v>
                </c:pt>
                <c:pt idx="1348">
                  <c:v>371.26399999999995</c:v>
                </c:pt>
                <c:pt idx="1349">
                  <c:v>371.26500000000004</c:v>
                </c:pt>
                <c:pt idx="1350">
                  <c:v>371.28500000000003</c:v>
                </c:pt>
                <c:pt idx="1351">
                  <c:v>371.28500000000003</c:v>
                </c:pt>
                <c:pt idx="1352">
                  <c:v>371.33500000000009</c:v>
                </c:pt>
                <c:pt idx="1353">
                  <c:v>371.37390000000011</c:v>
                </c:pt>
                <c:pt idx="1354">
                  <c:v>371.34500000000008</c:v>
                </c:pt>
                <c:pt idx="1355">
                  <c:v>371.28080000000006</c:v>
                </c:pt>
                <c:pt idx="1356">
                  <c:v>371.25500000000005</c:v>
                </c:pt>
                <c:pt idx="1357">
                  <c:v>371.38500000000005</c:v>
                </c:pt>
                <c:pt idx="1358">
                  <c:v>371.40500000000003</c:v>
                </c:pt>
                <c:pt idx="1359">
                  <c:v>371.50500000000005</c:v>
                </c:pt>
                <c:pt idx="1360">
                  <c:v>371.54500000000002</c:v>
                </c:pt>
                <c:pt idx="1361">
                  <c:v>371.70499999999998</c:v>
                </c:pt>
                <c:pt idx="1362">
                  <c:v>371.70499999999998</c:v>
                </c:pt>
                <c:pt idx="1363">
                  <c:v>371.8</c:v>
                </c:pt>
                <c:pt idx="1364">
                  <c:v>371.78500000000003</c:v>
                </c:pt>
                <c:pt idx="1365">
                  <c:v>371.8250000000001</c:v>
                </c:pt>
                <c:pt idx="1366">
                  <c:v>371.80500000000001</c:v>
                </c:pt>
                <c:pt idx="1367">
                  <c:v>371.69490000000002</c:v>
                </c:pt>
                <c:pt idx="1368">
                  <c:v>371.66500000000002</c:v>
                </c:pt>
                <c:pt idx="1369">
                  <c:v>371.56</c:v>
                </c:pt>
                <c:pt idx="1370">
                  <c:v>371.54500000000002</c:v>
                </c:pt>
                <c:pt idx="1371">
                  <c:v>371.49499999999995</c:v>
                </c:pt>
                <c:pt idx="1372">
                  <c:v>371.45499999999998</c:v>
                </c:pt>
                <c:pt idx="1373">
                  <c:v>371.435</c:v>
                </c:pt>
                <c:pt idx="1374">
                  <c:v>371.49499999999995</c:v>
                </c:pt>
                <c:pt idx="1375">
                  <c:v>371.46499999999997</c:v>
                </c:pt>
                <c:pt idx="1376">
                  <c:v>371.36999999999995</c:v>
                </c:pt>
                <c:pt idx="1377">
                  <c:v>371.27500000000003</c:v>
                </c:pt>
                <c:pt idx="1378">
                  <c:v>371.22499999999997</c:v>
                </c:pt>
                <c:pt idx="1379">
                  <c:v>371.15400000000005</c:v>
                </c:pt>
                <c:pt idx="1380">
                  <c:v>371.21499999999997</c:v>
                </c:pt>
                <c:pt idx="1381">
                  <c:v>371.22499999999997</c:v>
                </c:pt>
                <c:pt idx="1382">
                  <c:v>371.23499999999996</c:v>
                </c:pt>
                <c:pt idx="1383">
                  <c:v>371.21499999999997</c:v>
                </c:pt>
                <c:pt idx="1384">
                  <c:v>371.09680000000009</c:v>
                </c:pt>
                <c:pt idx="1385">
                  <c:v>371.12500000000006</c:v>
                </c:pt>
                <c:pt idx="1386">
                  <c:v>371.065</c:v>
                </c:pt>
                <c:pt idx="1387">
                  <c:v>370.9939</c:v>
                </c:pt>
                <c:pt idx="1388">
                  <c:v>371.03500000000003</c:v>
                </c:pt>
                <c:pt idx="1389">
                  <c:v>371.00500000000005</c:v>
                </c:pt>
                <c:pt idx="1390">
                  <c:v>371.13500000000005</c:v>
                </c:pt>
                <c:pt idx="1391">
                  <c:v>371.05</c:v>
                </c:pt>
                <c:pt idx="1392">
                  <c:v>371.05500000000001</c:v>
                </c:pt>
                <c:pt idx="1393">
                  <c:v>371.0369</c:v>
                </c:pt>
                <c:pt idx="1394">
                  <c:v>371.0750000000001</c:v>
                </c:pt>
                <c:pt idx="1395">
                  <c:v>371.00500000000005</c:v>
                </c:pt>
                <c:pt idx="1396">
                  <c:v>371.13500000000005</c:v>
                </c:pt>
                <c:pt idx="1397">
                  <c:v>371.08500000000009</c:v>
                </c:pt>
                <c:pt idx="1398">
                  <c:v>371.09500000000008</c:v>
                </c:pt>
                <c:pt idx="1399">
                  <c:v>370.97499999999997</c:v>
                </c:pt>
                <c:pt idx="1400">
                  <c:v>370.98499999999996</c:v>
                </c:pt>
                <c:pt idx="1401">
                  <c:v>371.03500000000003</c:v>
                </c:pt>
                <c:pt idx="1402">
                  <c:v>370.92500000000001</c:v>
                </c:pt>
                <c:pt idx="1403">
                  <c:v>370.935</c:v>
                </c:pt>
                <c:pt idx="1404">
                  <c:v>370.84520000000003</c:v>
                </c:pt>
                <c:pt idx="1405">
                  <c:v>370.74499999999995</c:v>
                </c:pt>
                <c:pt idx="1406">
                  <c:v>370.69499999999999</c:v>
                </c:pt>
                <c:pt idx="1407">
                  <c:v>370.685</c:v>
                </c:pt>
                <c:pt idx="1408">
                  <c:v>370.71499999999997</c:v>
                </c:pt>
                <c:pt idx="1409">
                  <c:v>370.79500000000002</c:v>
                </c:pt>
                <c:pt idx="1410">
                  <c:v>370.85500000000008</c:v>
                </c:pt>
                <c:pt idx="1411">
                  <c:v>370.83500000000009</c:v>
                </c:pt>
                <c:pt idx="1412">
                  <c:v>370.89500000000004</c:v>
                </c:pt>
                <c:pt idx="1413">
                  <c:v>370.87500000000006</c:v>
                </c:pt>
                <c:pt idx="1414">
                  <c:v>370.73409999999996</c:v>
                </c:pt>
                <c:pt idx="1415">
                  <c:v>370.62500000000006</c:v>
                </c:pt>
                <c:pt idx="1416">
                  <c:v>370.55500000000001</c:v>
                </c:pt>
                <c:pt idx="1417">
                  <c:v>370.53500000000003</c:v>
                </c:pt>
                <c:pt idx="1418">
                  <c:v>370.55500000000001</c:v>
                </c:pt>
                <c:pt idx="1419">
                  <c:v>370.57</c:v>
                </c:pt>
                <c:pt idx="1420">
                  <c:v>370.52000000000004</c:v>
                </c:pt>
                <c:pt idx="1421">
                  <c:v>370.42</c:v>
                </c:pt>
                <c:pt idx="1422">
                  <c:v>370.36500000000007</c:v>
                </c:pt>
                <c:pt idx="1423">
                  <c:v>370.30500000000001</c:v>
                </c:pt>
                <c:pt idx="1424">
                  <c:v>370.50119999999998</c:v>
                </c:pt>
                <c:pt idx="1425">
                  <c:v>370.44499999999999</c:v>
                </c:pt>
                <c:pt idx="1426">
                  <c:v>370.49499999999995</c:v>
                </c:pt>
                <c:pt idx="1427">
                  <c:v>370.48499999999996</c:v>
                </c:pt>
                <c:pt idx="1428">
                  <c:v>370.53500000000003</c:v>
                </c:pt>
                <c:pt idx="1429">
                  <c:v>370.53500000000003</c:v>
                </c:pt>
                <c:pt idx="1430">
                  <c:v>370.57</c:v>
                </c:pt>
                <c:pt idx="1431">
                  <c:v>370.66500000000002</c:v>
                </c:pt>
                <c:pt idx="1432">
                  <c:v>370.58500000000009</c:v>
                </c:pt>
                <c:pt idx="1433">
                  <c:v>370.50500000000005</c:v>
                </c:pt>
                <c:pt idx="1434">
                  <c:v>370.49499999999995</c:v>
                </c:pt>
                <c:pt idx="1435">
                  <c:v>370.49510000000004</c:v>
                </c:pt>
                <c:pt idx="1436">
                  <c:v>370.51000000000005</c:v>
                </c:pt>
                <c:pt idx="1437">
                  <c:v>370.42500000000001</c:v>
                </c:pt>
                <c:pt idx="1438">
                  <c:v>370.50500000000005</c:v>
                </c:pt>
                <c:pt idx="1439">
                  <c:v>370.51500000000004</c:v>
                </c:pt>
                <c:pt idx="1440">
                  <c:v>370.60500000000008</c:v>
                </c:pt>
                <c:pt idx="1441">
                  <c:v>370.565</c:v>
                </c:pt>
                <c:pt idx="1442">
                  <c:v>370.54500000000002</c:v>
                </c:pt>
                <c:pt idx="1443">
                  <c:v>370.63500000000005</c:v>
                </c:pt>
                <c:pt idx="1444">
                  <c:v>370.38120000000009</c:v>
                </c:pt>
                <c:pt idx="1445">
                  <c:v>370.315</c:v>
                </c:pt>
                <c:pt idx="1446">
                  <c:v>370.22000000000008</c:v>
                </c:pt>
                <c:pt idx="1447">
                  <c:v>370.11500000000007</c:v>
                </c:pt>
                <c:pt idx="1448">
                  <c:v>370.04500000000002</c:v>
                </c:pt>
                <c:pt idx="1449">
                  <c:v>370.13000000000005</c:v>
                </c:pt>
                <c:pt idx="1450">
                  <c:v>370.19499999999999</c:v>
                </c:pt>
                <c:pt idx="1451">
                  <c:v>370.27500000000003</c:v>
                </c:pt>
                <c:pt idx="1452">
                  <c:v>370.3250000000001</c:v>
                </c:pt>
                <c:pt idx="1453">
                  <c:v>370.28500000000003</c:v>
                </c:pt>
                <c:pt idx="1454">
                  <c:v>370.20689999999996</c:v>
                </c:pt>
                <c:pt idx="1455">
                  <c:v>370.15500000000003</c:v>
                </c:pt>
                <c:pt idx="1456">
                  <c:v>370.0750000000001</c:v>
                </c:pt>
                <c:pt idx="1457">
                  <c:v>370.06</c:v>
                </c:pt>
                <c:pt idx="1458">
                  <c:v>370.18249999999995</c:v>
                </c:pt>
                <c:pt idx="1459">
                  <c:v>370.05</c:v>
                </c:pt>
                <c:pt idx="1460">
                  <c:v>369.92249999999996</c:v>
                </c:pt>
                <c:pt idx="1461">
                  <c:v>370.08539999999999</c:v>
                </c:pt>
                <c:pt idx="1462">
                  <c:v>370.14500000000004</c:v>
                </c:pt>
                <c:pt idx="1463">
                  <c:v>370.10500000000008</c:v>
                </c:pt>
                <c:pt idx="1464">
                  <c:v>370.24499999999995</c:v>
                </c:pt>
                <c:pt idx="1465">
                  <c:v>370.27500000000003</c:v>
                </c:pt>
                <c:pt idx="1466">
                  <c:v>370.27500000000003</c:v>
                </c:pt>
                <c:pt idx="1467">
                  <c:v>370.185</c:v>
                </c:pt>
                <c:pt idx="1468">
                  <c:v>370.14500000000004</c:v>
                </c:pt>
                <c:pt idx="1469">
                  <c:v>370.13500000000005</c:v>
                </c:pt>
                <c:pt idx="1470">
                  <c:v>369.99499999999995</c:v>
                </c:pt>
                <c:pt idx="1471">
                  <c:v>370.065</c:v>
                </c:pt>
                <c:pt idx="1472">
                  <c:v>370.16500000000002</c:v>
                </c:pt>
                <c:pt idx="1473">
                  <c:v>370.13500000000005</c:v>
                </c:pt>
                <c:pt idx="1474">
                  <c:v>370.28500000000003</c:v>
                </c:pt>
                <c:pt idx="1475">
                  <c:v>370.315</c:v>
                </c:pt>
                <c:pt idx="1476">
                  <c:v>370.35999999999996</c:v>
                </c:pt>
                <c:pt idx="1477">
                  <c:v>370.37999999999994</c:v>
                </c:pt>
                <c:pt idx="1478">
                  <c:v>370.34999999999997</c:v>
                </c:pt>
                <c:pt idx="1479">
                  <c:v>370.47999999999996</c:v>
                </c:pt>
                <c:pt idx="1480">
                  <c:v>370.37999999999994</c:v>
                </c:pt>
                <c:pt idx="1481">
                  <c:v>370.48999999999995</c:v>
                </c:pt>
                <c:pt idx="1482">
                  <c:v>370.46999999999997</c:v>
                </c:pt>
                <c:pt idx="1483">
                  <c:v>370.46</c:v>
                </c:pt>
                <c:pt idx="1484">
                  <c:v>370.40499999999992</c:v>
                </c:pt>
                <c:pt idx="1485">
                  <c:v>370.36499999999995</c:v>
                </c:pt>
                <c:pt idx="1486">
                  <c:v>370.47499999999997</c:v>
                </c:pt>
                <c:pt idx="1487">
                  <c:v>370.40000000000003</c:v>
                </c:pt>
                <c:pt idx="1488">
                  <c:v>370.35999999999996</c:v>
                </c:pt>
                <c:pt idx="1489">
                  <c:v>370.35999999999996</c:v>
                </c:pt>
                <c:pt idx="1490">
                  <c:v>370.25999999999993</c:v>
                </c:pt>
                <c:pt idx="1491">
                  <c:v>370.2999999999999</c:v>
                </c:pt>
                <c:pt idx="1492">
                  <c:v>370.39000000000004</c:v>
                </c:pt>
                <c:pt idx="1493">
                  <c:v>370.40000000000003</c:v>
                </c:pt>
                <c:pt idx="1494">
                  <c:v>370.33499999999998</c:v>
                </c:pt>
                <c:pt idx="1495">
                  <c:v>370.19</c:v>
                </c:pt>
                <c:pt idx="1496">
                  <c:v>370.29009999999988</c:v>
                </c:pt>
                <c:pt idx="1497">
                  <c:v>370.28999999999991</c:v>
                </c:pt>
                <c:pt idx="1498">
                  <c:v>370.22499999999997</c:v>
                </c:pt>
                <c:pt idx="1499">
                  <c:v>370.02999999999992</c:v>
                </c:pt>
                <c:pt idx="1500">
                  <c:v>369.98999999999995</c:v>
                </c:pt>
                <c:pt idx="1501">
                  <c:v>369.83</c:v>
                </c:pt>
                <c:pt idx="1502">
                  <c:v>369.7</c:v>
                </c:pt>
                <c:pt idx="1503">
                  <c:v>369.95</c:v>
                </c:pt>
                <c:pt idx="1504">
                  <c:v>370.05999999999989</c:v>
                </c:pt>
                <c:pt idx="1505">
                  <c:v>369.91</c:v>
                </c:pt>
                <c:pt idx="1506">
                  <c:v>369.83499999999998</c:v>
                </c:pt>
                <c:pt idx="1507">
                  <c:v>369.96</c:v>
                </c:pt>
                <c:pt idx="1508">
                  <c:v>369.91</c:v>
                </c:pt>
                <c:pt idx="1509">
                  <c:v>370.03999999999991</c:v>
                </c:pt>
                <c:pt idx="1510">
                  <c:v>370.11499999999995</c:v>
                </c:pt>
                <c:pt idx="1511">
                  <c:v>370.26500000000004</c:v>
                </c:pt>
                <c:pt idx="1512">
                  <c:v>370.17</c:v>
                </c:pt>
                <c:pt idx="1513">
                  <c:v>370.07</c:v>
                </c:pt>
                <c:pt idx="1514">
                  <c:v>369.93</c:v>
                </c:pt>
                <c:pt idx="1515">
                  <c:v>369.84499999999997</c:v>
                </c:pt>
                <c:pt idx="1516">
                  <c:v>369.74999999999994</c:v>
                </c:pt>
                <c:pt idx="1517">
                  <c:v>369.86750000000006</c:v>
                </c:pt>
                <c:pt idx="1518">
                  <c:v>370.08499999999998</c:v>
                </c:pt>
                <c:pt idx="1519">
                  <c:v>370.35499999999996</c:v>
                </c:pt>
                <c:pt idx="1520">
                  <c:v>370.32499999999999</c:v>
                </c:pt>
                <c:pt idx="1521">
                  <c:v>370.21999999999997</c:v>
                </c:pt>
                <c:pt idx="1522">
                  <c:v>370.10999999999996</c:v>
                </c:pt>
                <c:pt idx="1523">
                  <c:v>370.10499999999996</c:v>
                </c:pt>
                <c:pt idx="1524">
                  <c:v>370.04609999999997</c:v>
                </c:pt>
                <c:pt idx="1525">
                  <c:v>369.78500000000003</c:v>
                </c:pt>
                <c:pt idx="1526">
                  <c:v>369.65499999999992</c:v>
                </c:pt>
                <c:pt idx="1527">
                  <c:v>369.79500000000002</c:v>
                </c:pt>
                <c:pt idx="1528">
                  <c:v>369.80500000000001</c:v>
                </c:pt>
                <c:pt idx="1529">
                  <c:v>369.62499999999994</c:v>
                </c:pt>
                <c:pt idx="1530">
                  <c:v>369.60499999999996</c:v>
                </c:pt>
                <c:pt idx="1531">
                  <c:v>369.62499999999994</c:v>
                </c:pt>
                <c:pt idx="1532">
                  <c:v>369.64499999999992</c:v>
                </c:pt>
                <c:pt idx="1533">
                  <c:v>369.75499999999994</c:v>
                </c:pt>
                <c:pt idx="1534">
                  <c:v>369.815</c:v>
                </c:pt>
                <c:pt idx="1535">
                  <c:v>369.88499999999993</c:v>
                </c:pt>
                <c:pt idx="1536">
                  <c:v>369.96</c:v>
                </c:pt>
                <c:pt idx="1537">
                  <c:v>370.07499999999999</c:v>
                </c:pt>
                <c:pt idx="1538">
                  <c:v>370.11499999999995</c:v>
                </c:pt>
                <c:pt idx="1539">
                  <c:v>369.86999999999995</c:v>
                </c:pt>
                <c:pt idx="1540">
                  <c:v>370.04500000000002</c:v>
                </c:pt>
                <c:pt idx="1541">
                  <c:v>369.98499999999996</c:v>
                </c:pt>
                <c:pt idx="1542">
                  <c:v>369.83000000000004</c:v>
                </c:pt>
                <c:pt idx="1543">
                  <c:v>369.875</c:v>
                </c:pt>
                <c:pt idx="1544">
                  <c:v>369.93500000000006</c:v>
                </c:pt>
                <c:pt idx="1545">
                  <c:v>370.00990000000002</c:v>
                </c:pt>
                <c:pt idx="1546">
                  <c:v>370.44000000000005</c:v>
                </c:pt>
                <c:pt idx="1547">
                  <c:v>370.45499999999993</c:v>
                </c:pt>
                <c:pt idx="1548">
                  <c:v>370.71499999999992</c:v>
                </c:pt>
                <c:pt idx="1549">
                  <c:v>370.76499999999999</c:v>
                </c:pt>
                <c:pt idx="1550">
                  <c:v>370.95499999999993</c:v>
                </c:pt>
                <c:pt idx="1551">
                  <c:v>370.85500000000002</c:v>
                </c:pt>
                <c:pt idx="1552">
                  <c:v>370.89499999999998</c:v>
                </c:pt>
                <c:pt idx="1553">
                  <c:v>371.10500000000002</c:v>
                </c:pt>
                <c:pt idx="1554">
                  <c:v>370.94499999999994</c:v>
                </c:pt>
                <c:pt idx="1555">
                  <c:v>370.91499999999996</c:v>
                </c:pt>
                <c:pt idx="1556">
                  <c:v>371.39499999999998</c:v>
                </c:pt>
                <c:pt idx="1557">
                  <c:v>372.15499999999997</c:v>
                </c:pt>
                <c:pt idx="1558">
                  <c:v>372.05500000000006</c:v>
                </c:pt>
                <c:pt idx="1559">
                  <c:v>372.54999999999995</c:v>
                </c:pt>
                <c:pt idx="1560">
                  <c:v>372.80500000000006</c:v>
                </c:pt>
                <c:pt idx="1561">
                  <c:v>372.44499999999994</c:v>
                </c:pt>
                <c:pt idx="1562">
                  <c:v>372.63499999999999</c:v>
                </c:pt>
                <c:pt idx="1563">
                  <c:v>371.74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D-4713-81DA-D91A30F9D8E5}"/>
            </c:ext>
          </c:extLst>
        </c:ser>
        <c:ser>
          <c:idx val="3"/>
          <c:order val="2"/>
          <c:tx>
            <c:strRef>
              <c:f>Woodie!$M$1</c:f>
              <c:strCache>
                <c:ptCount val="1"/>
                <c:pt idx="0">
                  <c:v> S2 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Woodie!$A$2:$A$1565</c:f>
              <c:numCache>
                <c:formatCode>General</c:formatCode>
                <c:ptCount val="15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</c:numCache>
            </c:numRef>
          </c:cat>
          <c:val>
            <c:numRef>
              <c:f>Woodie!$M$2:$M$1565</c:f>
              <c:numCache>
                <c:formatCode>_("$"* #,##0.0000_);_("$"* \(#,##0.0000\);_("$"* "-"??_);_(@_)</c:formatCode>
                <c:ptCount val="1564"/>
                <c:pt idx="391">
                  <c:v>365.12515000000002</c:v>
                </c:pt>
                <c:pt idx="392">
                  <c:v>365.12515000000002</c:v>
                </c:pt>
                <c:pt idx="393">
                  <c:v>365.03515000000004</c:v>
                </c:pt>
                <c:pt idx="394">
                  <c:v>365.09515000000005</c:v>
                </c:pt>
                <c:pt idx="395">
                  <c:v>365.05515000000008</c:v>
                </c:pt>
                <c:pt idx="396">
                  <c:v>365.04515000000009</c:v>
                </c:pt>
                <c:pt idx="397">
                  <c:v>364.95050000000009</c:v>
                </c:pt>
                <c:pt idx="398">
                  <c:v>364.92515000000009</c:v>
                </c:pt>
                <c:pt idx="399">
                  <c:v>364.74515000000002</c:v>
                </c:pt>
                <c:pt idx="400">
                  <c:v>364.73515000000003</c:v>
                </c:pt>
                <c:pt idx="401">
                  <c:v>364.74515000000002</c:v>
                </c:pt>
                <c:pt idx="402">
                  <c:v>364.74015000000003</c:v>
                </c:pt>
                <c:pt idx="403">
                  <c:v>364.76015000000001</c:v>
                </c:pt>
                <c:pt idx="404">
                  <c:v>364.68515000000008</c:v>
                </c:pt>
                <c:pt idx="405">
                  <c:v>364.72090000000009</c:v>
                </c:pt>
                <c:pt idx="406">
                  <c:v>364.81015000000008</c:v>
                </c:pt>
                <c:pt idx="407">
                  <c:v>364.85750000000007</c:v>
                </c:pt>
                <c:pt idx="408">
                  <c:v>364.59</c:v>
                </c:pt>
                <c:pt idx="409">
                  <c:v>364.63460000000003</c:v>
                </c:pt>
                <c:pt idx="410">
                  <c:v>364.55250000000001</c:v>
                </c:pt>
                <c:pt idx="411">
                  <c:v>364.61250000000001</c:v>
                </c:pt>
                <c:pt idx="412">
                  <c:v>364.6225</c:v>
                </c:pt>
                <c:pt idx="413">
                  <c:v>364.69750000000005</c:v>
                </c:pt>
                <c:pt idx="414">
                  <c:v>364.67750000000001</c:v>
                </c:pt>
                <c:pt idx="415">
                  <c:v>364.60250000000002</c:v>
                </c:pt>
                <c:pt idx="416">
                  <c:v>364.66</c:v>
                </c:pt>
                <c:pt idx="417">
                  <c:v>364.68750000000006</c:v>
                </c:pt>
                <c:pt idx="418">
                  <c:v>364.68750000000006</c:v>
                </c:pt>
                <c:pt idx="419">
                  <c:v>364.70150000000001</c:v>
                </c:pt>
                <c:pt idx="420">
                  <c:v>364.76249999999999</c:v>
                </c:pt>
                <c:pt idx="421">
                  <c:v>364.75749999999999</c:v>
                </c:pt>
                <c:pt idx="422">
                  <c:v>364.75749999999999</c:v>
                </c:pt>
                <c:pt idx="423">
                  <c:v>364.72500000000002</c:v>
                </c:pt>
                <c:pt idx="424">
                  <c:v>364.75000000000006</c:v>
                </c:pt>
                <c:pt idx="425">
                  <c:v>364.74250000000001</c:v>
                </c:pt>
                <c:pt idx="426">
                  <c:v>364.73750000000001</c:v>
                </c:pt>
                <c:pt idx="427">
                  <c:v>364.70750000000004</c:v>
                </c:pt>
                <c:pt idx="428">
                  <c:v>364.75749999999999</c:v>
                </c:pt>
                <c:pt idx="429">
                  <c:v>364.84250000000003</c:v>
                </c:pt>
                <c:pt idx="430">
                  <c:v>364.82250000000005</c:v>
                </c:pt>
                <c:pt idx="431">
                  <c:v>364.8775</c:v>
                </c:pt>
                <c:pt idx="432">
                  <c:v>364.89249999999998</c:v>
                </c:pt>
                <c:pt idx="433">
                  <c:v>364.88249999999999</c:v>
                </c:pt>
                <c:pt idx="434">
                  <c:v>364.85750000000002</c:v>
                </c:pt>
                <c:pt idx="435">
                  <c:v>364.77249999999998</c:v>
                </c:pt>
                <c:pt idx="436">
                  <c:v>364.7475</c:v>
                </c:pt>
                <c:pt idx="437">
                  <c:v>364.8075</c:v>
                </c:pt>
                <c:pt idx="438">
                  <c:v>364.86250000000001</c:v>
                </c:pt>
                <c:pt idx="439">
                  <c:v>364.7475</c:v>
                </c:pt>
                <c:pt idx="440">
                  <c:v>364.72250000000003</c:v>
                </c:pt>
                <c:pt idx="441">
                  <c:v>364.77249999999998</c:v>
                </c:pt>
                <c:pt idx="442">
                  <c:v>364.745</c:v>
                </c:pt>
                <c:pt idx="443">
                  <c:v>364.72750000000002</c:v>
                </c:pt>
                <c:pt idx="444">
                  <c:v>364.7525</c:v>
                </c:pt>
                <c:pt idx="445">
                  <c:v>364.74</c:v>
                </c:pt>
                <c:pt idx="446">
                  <c:v>364.83499999999998</c:v>
                </c:pt>
                <c:pt idx="447">
                  <c:v>364.90750000000003</c:v>
                </c:pt>
                <c:pt idx="448">
                  <c:v>364.97624999999999</c:v>
                </c:pt>
                <c:pt idx="449">
                  <c:v>364.95750000000004</c:v>
                </c:pt>
                <c:pt idx="450">
                  <c:v>364.98250000000002</c:v>
                </c:pt>
                <c:pt idx="451">
                  <c:v>364.97750000000002</c:v>
                </c:pt>
                <c:pt idx="452">
                  <c:v>365.05250000000001</c:v>
                </c:pt>
                <c:pt idx="453">
                  <c:v>365.04750000000001</c:v>
                </c:pt>
                <c:pt idx="454">
                  <c:v>365.06250000000006</c:v>
                </c:pt>
                <c:pt idx="455">
                  <c:v>365.0575</c:v>
                </c:pt>
                <c:pt idx="456">
                  <c:v>365.0575</c:v>
                </c:pt>
                <c:pt idx="457">
                  <c:v>365.02249999999998</c:v>
                </c:pt>
                <c:pt idx="458">
                  <c:v>365.02500000000003</c:v>
                </c:pt>
                <c:pt idx="459">
                  <c:v>365.03750000000002</c:v>
                </c:pt>
                <c:pt idx="460">
                  <c:v>365.02749999999997</c:v>
                </c:pt>
                <c:pt idx="461">
                  <c:v>365.01249999999999</c:v>
                </c:pt>
                <c:pt idx="462">
                  <c:v>365.02249999999998</c:v>
                </c:pt>
                <c:pt idx="463">
                  <c:v>365.06</c:v>
                </c:pt>
                <c:pt idx="464">
                  <c:v>364.92750000000001</c:v>
                </c:pt>
                <c:pt idx="465">
                  <c:v>364.92250000000001</c:v>
                </c:pt>
                <c:pt idx="466">
                  <c:v>364.92250000000001</c:v>
                </c:pt>
                <c:pt idx="467">
                  <c:v>364.89250000000004</c:v>
                </c:pt>
                <c:pt idx="468">
                  <c:v>364.76965000000001</c:v>
                </c:pt>
                <c:pt idx="469">
                  <c:v>364.73264999999998</c:v>
                </c:pt>
                <c:pt idx="470">
                  <c:v>364.72764999999998</c:v>
                </c:pt>
                <c:pt idx="471">
                  <c:v>364.70590000000004</c:v>
                </c:pt>
                <c:pt idx="472">
                  <c:v>364.71</c:v>
                </c:pt>
                <c:pt idx="473">
                  <c:v>364.7</c:v>
                </c:pt>
                <c:pt idx="474">
                  <c:v>364.745</c:v>
                </c:pt>
                <c:pt idx="475">
                  <c:v>364.72219999999999</c:v>
                </c:pt>
                <c:pt idx="476">
                  <c:v>364.72505000000001</c:v>
                </c:pt>
                <c:pt idx="477">
                  <c:v>364.66500000000002</c:v>
                </c:pt>
                <c:pt idx="478">
                  <c:v>364.64000000000004</c:v>
                </c:pt>
                <c:pt idx="479">
                  <c:v>364.64749999999998</c:v>
                </c:pt>
                <c:pt idx="480">
                  <c:v>364.60500000000002</c:v>
                </c:pt>
                <c:pt idx="481">
                  <c:v>364.6225</c:v>
                </c:pt>
                <c:pt idx="482">
                  <c:v>364.62</c:v>
                </c:pt>
                <c:pt idx="483">
                  <c:v>364.63500000000005</c:v>
                </c:pt>
                <c:pt idx="484">
                  <c:v>364.63749999999999</c:v>
                </c:pt>
                <c:pt idx="485">
                  <c:v>364.6782</c:v>
                </c:pt>
                <c:pt idx="486">
                  <c:v>364.73500000000001</c:v>
                </c:pt>
                <c:pt idx="487">
                  <c:v>364.80500000000001</c:v>
                </c:pt>
                <c:pt idx="488">
                  <c:v>364.815</c:v>
                </c:pt>
                <c:pt idx="489">
                  <c:v>364.85999999999996</c:v>
                </c:pt>
                <c:pt idx="490">
                  <c:v>364.96499999999997</c:v>
                </c:pt>
                <c:pt idx="491">
                  <c:v>365.15</c:v>
                </c:pt>
                <c:pt idx="492">
                  <c:v>365.14974999999998</c:v>
                </c:pt>
                <c:pt idx="493">
                  <c:v>365.26499999999999</c:v>
                </c:pt>
                <c:pt idx="494">
                  <c:v>365.245</c:v>
                </c:pt>
                <c:pt idx="495">
                  <c:v>365.24</c:v>
                </c:pt>
                <c:pt idx="496">
                  <c:v>365.26</c:v>
                </c:pt>
                <c:pt idx="497">
                  <c:v>365.28250000000003</c:v>
                </c:pt>
                <c:pt idx="498">
                  <c:v>365.407625</c:v>
                </c:pt>
                <c:pt idx="499">
                  <c:v>365.30762500000003</c:v>
                </c:pt>
                <c:pt idx="500">
                  <c:v>365.31512499999997</c:v>
                </c:pt>
                <c:pt idx="501">
                  <c:v>365.35512499999999</c:v>
                </c:pt>
                <c:pt idx="502">
                  <c:v>365.37012500000003</c:v>
                </c:pt>
                <c:pt idx="503">
                  <c:v>365.35012499999999</c:v>
                </c:pt>
                <c:pt idx="504">
                  <c:v>365.345125</c:v>
                </c:pt>
                <c:pt idx="505">
                  <c:v>365.41512499999999</c:v>
                </c:pt>
                <c:pt idx="506">
                  <c:v>365.41512499999999</c:v>
                </c:pt>
                <c:pt idx="507">
                  <c:v>365.42417499999999</c:v>
                </c:pt>
                <c:pt idx="508">
                  <c:v>365.47012499999994</c:v>
                </c:pt>
                <c:pt idx="509">
                  <c:v>365.55659999999995</c:v>
                </c:pt>
                <c:pt idx="510">
                  <c:v>365.56999999999994</c:v>
                </c:pt>
                <c:pt idx="511">
                  <c:v>365.58749999999998</c:v>
                </c:pt>
                <c:pt idx="512">
                  <c:v>365.62999999999994</c:v>
                </c:pt>
                <c:pt idx="513">
                  <c:v>365.63114999999993</c:v>
                </c:pt>
                <c:pt idx="514">
                  <c:v>365.62009999999992</c:v>
                </c:pt>
                <c:pt idx="515">
                  <c:v>365.63999999999993</c:v>
                </c:pt>
                <c:pt idx="516">
                  <c:v>365.71</c:v>
                </c:pt>
                <c:pt idx="517">
                  <c:v>365.71249999999992</c:v>
                </c:pt>
                <c:pt idx="518">
                  <c:v>365.77</c:v>
                </c:pt>
                <c:pt idx="519">
                  <c:v>365.84500000000003</c:v>
                </c:pt>
                <c:pt idx="520">
                  <c:v>365.90749999999997</c:v>
                </c:pt>
                <c:pt idx="521">
                  <c:v>365.90749999999997</c:v>
                </c:pt>
                <c:pt idx="522">
                  <c:v>365.88249999999999</c:v>
                </c:pt>
                <c:pt idx="523">
                  <c:v>365.91249999999997</c:v>
                </c:pt>
                <c:pt idx="524">
                  <c:v>365.89249999999998</c:v>
                </c:pt>
                <c:pt idx="525">
                  <c:v>365.90749999999997</c:v>
                </c:pt>
                <c:pt idx="526">
                  <c:v>365.92250000000001</c:v>
                </c:pt>
                <c:pt idx="527">
                  <c:v>365.9375</c:v>
                </c:pt>
                <c:pt idx="528">
                  <c:v>365.95249999999999</c:v>
                </c:pt>
                <c:pt idx="529">
                  <c:v>365.90749999999997</c:v>
                </c:pt>
                <c:pt idx="530">
                  <c:v>365.9</c:v>
                </c:pt>
                <c:pt idx="531">
                  <c:v>365.91499999999996</c:v>
                </c:pt>
                <c:pt idx="532">
                  <c:v>365.83</c:v>
                </c:pt>
                <c:pt idx="533">
                  <c:v>365.83774999999997</c:v>
                </c:pt>
                <c:pt idx="534">
                  <c:v>365.80725000000001</c:v>
                </c:pt>
                <c:pt idx="535">
                  <c:v>365.77724999999998</c:v>
                </c:pt>
                <c:pt idx="536">
                  <c:v>365.79224999999997</c:v>
                </c:pt>
                <c:pt idx="537">
                  <c:v>365.79224999999997</c:v>
                </c:pt>
                <c:pt idx="538">
                  <c:v>365.89900000000006</c:v>
                </c:pt>
                <c:pt idx="539">
                  <c:v>365.88974999999999</c:v>
                </c:pt>
                <c:pt idx="540">
                  <c:v>365.92474999999996</c:v>
                </c:pt>
                <c:pt idx="541">
                  <c:v>366.18724999999995</c:v>
                </c:pt>
                <c:pt idx="542">
                  <c:v>366.34724999999997</c:v>
                </c:pt>
                <c:pt idx="543">
                  <c:v>366.33250000000004</c:v>
                </c:pt>
                <c:pt idx="544">
                  <c:v>366.33629999999999</c:v>
                </c:pt>
                <c:pt idx="545">
                  <c:v>366.32340000000005</c:v>
                </c:pt>
                <c:pt idx="546">
                  <c:v>366.33629999999999</c:v>
                </c:pt>
                <c:pt idx="547">
                  <c:v>366.31380000000001</c:v>
                </c:pt>
                <c:pt idx="548">
                  <c:v>366.33629999999999</c:v>
                </c:pt>
                <c:pt idx="549">
                  <c:v>366.33629999999999</c:v>
                </c:pt>
                <c:pt idx="550">
                  <c:v>366.35630000000003</c:v>
                </c:pt>
                <c:pt idx="551">
                  <c:v>366.34475000000003</c:v>
                </c:pt>
                <c:pt idx="552">
                  <c:v>366.36129999999997</c:v>
                </c:pt>
                <c:pt idx="553">
                  <c:v>366.35984999999999</c:v>
                </c:pt>
                <c:pt idx="554">
                  <c:v>366.35879999999997</c:v>
                </c:pt>
                <c:pt idx="555">
                  <c:v>366.35379999999992</c:v>
                </c:pt>
                <c:pt idx="556">
                  <c:v>366.3888</c:v>
                </c:pt>
                <c:pt idx="557">
                  <c:v>366.4513</c:v>
                </c:pt>
                <c:pt idx="558">
                  <c:v>366.42629999999997</c:v>
                </c:pt>
                <c:pt idx="559">
                  <c:v>366.41629999999998</c:v>
                </c:pt>
                <c:pt idx="560">
                  <c:v>366.42380000000003</c:v>
                </c:pt>
                <c:pt idx="561">
                  <c:v>366.55629999999996</c:v>
                </c:pt>
                <c:pt idx="562">
                  <c:v>366.53379999999999</c:v>
                </c:pt>
                <c:pt idx="563">
                  <c:v>366.61329999999998</c:v>
                </c:pt>
                <c:pt idx="564">
                  <c:v>366.57829999999996</c:v>
                </c:pt>
                <c:pt idx="565">
                  <c:v>366.55579999999998</c:v>
                </c:pt>
                <c:pt idx="566">
                  <c:v>366.56829999999997</c:v>
                </c:pt>
                <c:pt idx="567">
                  <c:v>366.5283</c:v>
                </c:pt>
                <c:pt idx="568">
                  <c:v>366.54079999999999</c:v>
                </c:pt>
                <c:pt idx="569">
                  <c:v>366.58329999999995</c:v>
                </c:pt>
                <c:pt idx="570">
                  <c:v>366.57379999999995</c:v>
                </c:pt>
                <c:pt idx="571">
                  <c:v>366.61380000000003</c:v>
                </c:pt>
                <c:pt idx="572">
                  <c:v>366.60129999999998</c:v>
                </c:pt>
                <c:pt idx="573">
                  <c:v>366.64879999999999</c:v>
                </c:pt>
                <c:pt idx="574">
                  <c:v>366.62879999999996</c:v>
                </c:pt>
                <c:pt idx="575">
                  <c:v>366.60630000000003</c:v>
                </c:pt>
                <c:pt idx="576">
                  <c:v>366.6388</c:v>
                </c:pt>
                <c:pt idx="577">
                  <c:v>366.66129999999998</c:v>
                </c:pt>
                <c:pt idx="578">
                  <c:v>366.80642500000005</c:v>
                </c:pt>
                <c:pt idx="579">
                  <c:v>366.92005</c:v>
                </c:pt>
                <c:pt idx="580">
                  <c:v>367.0788</c:v>
                </c:pt>
                <c:pt idx="581">
                  <c:v>367.11880000000002</c:v>
                </c:pt>
                <c:pt idx="582">
                  <c:v>367.10880000000003</c:v>
                </c:pt>
                <c:pt idx="583">
                  <c:v>367.15434999999997</c:v>
                </c:pt>
                <c:pt idx="584">
                  <c:v>367.15005000000002</c:v>
                </c:pt>
                <c:pt idx="585">
                  <c:v>367.15130000000005</c:v>
                </c:pt>
                <c:pt idx="586">
                  <c:v>367.14875000000001</c:v>
                </c:pt>
                <c:pt idx="587">
                  <c:v>367.21789999999999</c:v>
                </c:pt>
                <c:pt idx="588">
                  <c:v>367.25379999999996</c:v>
                </c:pt>
                <c:pt idx="589">
                  <c:v>367.34630000000004</c:v>
                </c:pt>
                <c:pt idx="590">
                  <c:v>367.35630000000003</c:v>
                </c:pt>
                <c:pt idx="591">
                  <c:v>367.24380000000002</c:v>
                </c:pt>
                <c:pt idx="592">
                  <c:v>367.27919999999995</c:v>
                </c:pt>
                <c:pt idx="593">
                  <c:v>367.2713</c:v>
                </c:pt>
                <c:pt idx="594">
                  <c:v>367.47950000000003</c:v>
                </c:pt>
                <c:pt idx="595">
                  <c:v>367.48880000000003</c:v>
                </c:pt>
                <c:pt idx="596">
                  <c:v>367.52879999999999</c:v>
                </c:pt>
                <c:pt idx="597">
                  <c:v>367.56630000000001</c:v>
                </c:pt>
                <c:pt idx="598">
                  <c:v>367.62380000000002</c:v>
                </c:pt>
                <c:pt idx="599">
                  <c:v>367.66630000000004</c:v>
                </c:pt>
                <c:pt idx="600">
                  <c:v>367.65879999999999</c:v>
                </c:pt>
                <c:pt idx="601">
                  <c:v>367.68880000000001</c:v>
                </c:pt>
                <c:pt idx="602">
                  <c:v>367.6438</c:v>
                </c:pt>
                <c:pt idx="603">
                  <c:v>367.74379999999996</c:v>
                </c:pt>
                <c:pt idx="604">
                  <c:v>367.7663</c:v>
                </c:pt>
                <c:pt idx="605">
                  <c:v>367.7663</c:v>
                </c:pt>
                <c:pt idx="606">
                  <c:v>367.79379999999998</c:v>
                </c:pt>
                <c:pt idx="607">
                  <c:v>367.8245</c:v>
                </c:pt>
                <c:pt idx="608">
                  <c:v>367.84880000000004</c:v>
                </c:pt>
                <c:pt idx="609">
                  <c:v>367.82130000000001</c:v>
                </c:pt>
                <c:pt idx="610">
                  <c:v>367.80630000000002</c:v>
                </c:pt>
                <c:pt idx="611">
                  <c:v>367.76630000000006</c:v>
                </c:pt>
                <c:pt idx="612">
                  <c:v>367.79130000000004</c:v>
                </c:pt>
                <c:pt idx="613">
                  <c:v>367.83130000000006</c:v>
                </c:pt>
                <c:pt idx="614">
                  <c:v>367.84630000000004</c:v>
                </c:pt>
                <c:pt idx="615">
                  <c:v>367.85630000000003</c:v>
                </c:pt>
                <c:pt idx="616">
                  <c:v>367.88130000000007</c:v>
                </c:pt>
                <c:pt idx="617">
                  <c:v>367.85630000000003</c:v>
                </c:pt>
                <c:pt idx="618">
                  <c:v>367.83630000000005</c:v>
                </c:pt>
                <c:pt idx="619">
                  <c:v>367.82880000000006</c:v>
                </c:pt>
                <c:pt idx="620">
                  <c:v>367.83880000000005</c:v>
                </c:pt>
                <c:pt idx="621">
                  <c:v>367.87380000000002</c:v>
                </c:pt>
                <c:pt idx="622">
                  <c:v>367.88130000000007</c:v>
                </c:pt>
                <c:pt idx="623">
                  <c:v>367.86630000000008</c:v>
                </c:pt>
                <c:pt idx="624">
                  <c:v>367.87130000000008</c:v>
                </c:pt>
                <c:pt idx="625">
                  <c:v>367.86685000000006</c:v>
                </c:pt>
                <c:pt idx="626">
                  <c:v>367.85380000000004</c:v>
                </c:pt>
                <c:pt idx="627">
                  <c:v>367.87630000000007</c:v>
                </c:pt>
                <c:pt idx="628">
                  <c:v>367.86230000000006</c:v>
                </c:pt>
                <c:pt idx="629">
                  <c:v>367.84130000000005</c:v>
                </c:pt>
                <c:pt idx="630">
                  <c:v>367.82810000000001</c:v>
                </c:pt>
                <c:pt idx="631">
                  <c:v>367.83630000000005</c:v>
                </c:pt>
                <c:pt idx="632">
                  <c:v>367.87430000000001</c:v>
                </c:pt>
                <c:pt idx="633">
                  <c:v>367.90880000000004</c:v>
                </c:pt>
                <c:pt idx="634">
                  <c:v>367.89630000000005</c:v>
                </c:pt>
                <c:pt idx="635">
                  <c:v>367.93075000000005</c:v>
                </c:pt>
                <c:pt idx="636">
                  <c:v>367.92630000000003</c:v>
                </c:pt>
                <c:pt idx="637">
                  <c:v>367.90220000000005</c:v>
                </c:pt>
                <c:pt idx="638">
                  <c:v>367.90185000000002</c:v>
                </c:pt>
                <c:pt idx="639">
                  <c:v>367.88630000000006</c:v>
                </c:pt>
                <c:pt idx="640">
                  <c:v>367.90130000000005</c:v>
                </c:pt>
                <c:pt idx="641">
                  <c:v>367.91880000000003</c:v>
                </c:pt>
                <c:pt idx="642">
                  <c:v>367.91630000000004</c:v>
                </c:pt>
                <c:pt idx="643">
                  <c:v>367.91630000000004</c:v>
                </c:pt>
                <c:pt idx="644">
                  <c:v>367.90880000000004</c:v>
                </c:pt>
                <c:pt idx="645">
                  <c:v>367.91630000000004</c:v>
                </c:pt>
                <c:pt idx="646">
                  <c:v>367.90630000000004</c:v>
                </c:pt>
                <c:pt idx="647">
                  <c:v>367.88075000000003</c:v>
                </c:pt>
                <c:pt idx="648">
                  <c:v>367.88630000000006</c:v>
                </c:pt>
                <c:pt idx="649">
                  <c:v>367.90245000000004</c:v>
                </c:pt>
                <c:pt idx="650">
                  <c:v>367.89630000000005</c:v>
                </c:pt>
                <c:pt idx="651">
                  <c:v>367.87130000000008</c:v>
                </c:pt>
                <c:pt idx="652">
                  <c:v>367.87630000000007</c:v>
                </c:pt>
                <c:pt idx="653">
                  <c:v>367.87630000000007</c:v>
                </c:pt>
                <c:pt idx="654">
                  <c:v>367.85630000000003</c:v>
                </c:pt>
                <c:pt idx="655">
                  <c:v>367.86630000000008</c:v>
                </c:pt>
                <c:pt idx="656">
                  <c:v>367.85130000000004</c:v>
                </c:pt>
                <c:pt idx="657">
                  <c:v>367.86380000000003</c:v>
                </c:pt>
                <c:pt idx="658">
                  <c:v>367.87630000000007</c:v>
                </c:pt>
                <c:pt idx="659">
                  <c:v>367.88720000000006</c:v>
                </c:pt>
                <c:pt idx="660">
                  <c:v>367.88630000000006</c:v>
                </c:pt>
                <c:pt idx="661">
                  <c:v>367.89130000000006</c:v>
                </c:pt>
                <c:pt idx="662">
                  <c:v>367.76630000000006</c:v>
                </c:pt>
                <c:pt idx="663">
                  <c:v>367.8263</c:v>
                </c:pt>
                <c:pt idx="664">
                  <c:v>367.94630000000001</c:v>
                </c:pt>
                <c:pt idx="665">
                  <c:v>367.93225000000001</c:v>
                </c:pt>
                <c:pt idx="666">
                  <c:v>367.84630000000004</c:v>
                </c:pt>
                <c:pt idx="667">
                  <c:v>367.80630000000002</c:v>
                </c:pt>
                <c:pt idx="668">
                  <c:v>367.66915</c:v>
                </c:pt>
                <c:pt idx="669">
                  <c:v>367.72630000000004</c:v>
                </c:pt>
                <c:pt idx="670">
                  <c:v>367.69130000000001</c:v>
                </c:pt>
                <c:pt idx="671">
                  <c:v>367.66630000000004</c:v>
                </c:pt>
                <c:pt idx="672">
                  <c:v>367.57310000000001</c:v>
                </c:pt>
                <c:pt idx="673">
                  <c:v>367.59620000000001</c:v>
                </c:pt>
                <c:pt idx="674">
                  <c:v>367.65380000000005</c:v>
                </c:pt>
                <c:pt idx="675">
                  <c:v>367.66630000000004</c:v>
                </c:pt>
                <c:pt idx="676">
                  <c:v>367.62130000000008</c:v>
                </c:pt>
                <c:pt idx="677">
                  <c:v>367.5763</c:v>
                </c:pt>
                <c:pt idx="678">
                  <c:v>367.56580000000002</c:v>
                </c:pt>
                <c:pt idx="679">
                  <c:v>367.56630000000001</c:v>
                </c:pt>
                <c:pt idx="680">
                  <c:v>367.55630000000002</c:v>
                </c:pt>
                <c:pt idx="681">
                  <c:v>367.56130000000002</c:v>
                </c:pt>
                <c:pt idx="682">
                  <c:v>367.5763</c:v>
                </c:pt>
                <c:pt idx="683">
                  <c:v>367.57130000000001</c:v>
                </c:pt>
                <c:pt idx="684">
                  <c:v>367.66130000000004</c:v>
                </c:pt>
                <c:pt idx="685">
                  <c:v>367.69630000000001</c:v>
                </c:pt>
                <c:pt idx="686">
                  <c:v>367.72130000000004</c:v>
                </c:pt>
                <c:pt idx="687">
                  <c:v>367.69130000000001</c:v>
                </c:pt>
                <c:pt idx="688">
                  <c:v>367.67630000000003</c:v>
                </c:pt>
                <c:pt idx="689">
                  <c:v>367.64630000000005</c:v>
                </c:pt>
                <c:pt idx="690">
                  <c:v>367.60880000000003</c:v>
                </c:pt>
                <c:pt idx="691">
                  <c:v>367.6474</c:v>
                </c:pt>
                <c:pt idx="692">
                  <c:v>367.68630000000002</c:v>
                </c:pt>
                <c:pt idx="693">
                  <c:v>367.76130000000006</c:v>
                </c:pt>
                <c:pt idx="694">
                  <c:v>367.77575000000007</c:v>
                </c:pt>
                <c:pt idx="695">
                  <c:v>367.82040000000001</c:v>
                </c:pt>
                <c:pt idx="696">
                  <c:v>367.84380000000004</c:v>
                </c:pt>
                <c:pt idx="697">
                  <c:v>368.00130000000007</c:v>
                </c:pt>
                <c:pt idx="698">
                  <c:v>368.08130000000006</c:v>
                </c:pt>
                <c:pt idx="699">
                  <c:v>368.15130000000005</c:v>
                </c:pt>
                <c:pt idx="700">
                  <c:v>368.17130000000003</c:v>
                </c:pt>
                <c:pt idx="701">
                  <c:v>368.21130000000005</c:v>
                </c:pt>
                <c:pt idx="702">
                  <c:v>368.14630000000005</c:v>
                </c:pt>
                <c:pt idx="703">
                  <c:v>368.20695000000006</c:v>
                </c:pt>
                <c:pt idx="704">
                  <c:v>368.18880000000007</c:v>
                </c:pt>
                <c:pt idx="705">
                  <c:v>368.2013</c:v>
                </c:pt>
                <c:pt idx="706">
                  <c:v>368.18630000000002</c:v>
                </c:pt>
                <c:pt idx="707">
                  <c:v>368.17630000000003</c:v>
                </c:pt>
                <c:pt idx="708">
                  <c:v>368.22880000000004</c:v>
                </c:pt>
                <c:pt idx="709">
                  <c:v>368.24130000000008</c:v>
                </c:pt>
                <c:pt idx="710">
                  <c:v>368.22735000000006</c:v>
                </c:pt>
                <c:pt idx="711">
                  <c:v>368.28630000000004</c:v>
                </c:pt>
                <c:pt idx="712">
                  <c:v>368.27630000000005</c:v>
                </c:pt>
                <c:pt idx="713">
                  <c:v>368.30630000000002</c:v>
                </c:pt>
                <c:pt idx="714">
                  <c:v>368.35630000000003</c:v>
                </c:pt>
                <c:pt idx="715">
                  <c:v>368.29750000000001</c:v>
                </c:pt>
                <c:pt idx="716">
                  <c:v>368.19</c:v>
                </c:pt>
                <c:pt idx="717">
                  <c:v>368.12500000000006</c:v>
                </c:pt>
                <c:pt idx="718">
                  <c:v>368.16</c:v>
                </c:pt>
                <c:pt idx="719">
                  <c:v>368.19</c:v>
                </c:pt>
                <c:pt idx="720">
                  <c:v>368.19499999999999</c:v>
                </c:pt>
                <c:pt idx="721">
                  <c:v>368.21000000000004</c:v>
                </c:pt>
                <c:pt idx="722">
                  <c:v>368.13249999999999</c:v>
                </c:pt>
                <c:pt idx="723">
                  <c:v>368.08000000000004</c:v>
                </c:pt>
                <c:pt idx="724">
                  <c:v>368.1225</c:v>
                </c:pt>
                <c:pt idx="725">
                  <c:v>368.11750000000001</c:v>
                </c:pt>
                <c:pt idx="726">
                  <c:v>368.08500000000009</c:v>
                </c:pt>
                <c:pt idx="727">
                  <c:v>368.03000000000009</c:v>
                </c:pt>
                <c:pt idx="728">
                  <c:v>367.99</c:v>
                </c:pt>
                <c:pt idx="729">
                  <c:v>367.92500000000001</c:v>
                </c:pt>
                <c:pt idx="730">
                  <c:v>367.86750000000006</c:v>
                </c:pt>
                <c:pt idx="731">
                  <c:v>367.84500000000003</c:v>
                </c:pt>
                <c:pt idx="732">
                  <c:v>367.81000000000006</c:v>
                </c:pt>
                <c:pt idx="733">
                  <c:v>367.79945000000004</c:v>
                </c:pt>
                <c:pt idx="734">
                  <c:v>367.83090000000004</c:v>
                </c:pt>
                <c:pt idx="735">
                  <c:v>367.87250000000006</c:v>
                </c:pt>
                <c:pt idx="736">
                  <c:v>367.88000000000005</c:v>
                </c:pt>
                <c:pt idx="737">
                  <c:v>367.87500000000006</c:v>
                </c:pt>
                <c:pt idx="738">
                  <c:v>367.92700000000002</c:v>
                </c:pt>
                <c:pt idx="739">
                  <c:v>367.95905000000005</c:v>
                </c:pt>
                <c:pt idx="740">
                  <c:v>368.01490000000001</c:v>
                </c:pt>
                <c:pt idx="741">
                  <c:v>368.00380000000007</c:v>
                </c:pt>
                <c:pt idx="742">
                  <c:v>368.13000000000005</c:v>
                </c:pt>
                <c:pt idx="743">
                  <c:v>367.99500000000006</c:v>
                </c:pt>
                <c:pt idx="744">
                  <c:v>368.06000000000006</c:v>
                </c:pt>
                <c:pt idx="745">
                  <c:v>368.07250000000005</c:v>
                </c:pt>
                <c:pt idx="746">
                  <c:v>368.08000000000004</c:v>
                </c:pt>
                <c:pt idx="747">
                  <c:v>368.11</c:v>
                </c:pt>
                <c:pt idx="748">
                  <c:v>368.05500000000006</c:v>
                </c:pt>
                <c:pt idx="749">
                  <c:v>368.07005000000004</c:v>
                </c:pt>
                <c:pt idx="750">
                  <c:v>368.05500000000006</c:v>
                </c:pt>
                <c:pt idx="751">
                  <c:v>368.04660000000001</c:v>
                </c:pt>
                <c:pt idx="752">
                  <c:v>368.08445000000006</c:v>
                </c:pt>
                <c:pt idx="753">
                  <c:v>368.22</c:v>
                </c:pt>
                <c:pt idx="754">
                  <c:v>368.24</c:v>
                </c:pt>
                <c:pt idx="755">
                  <c:v>368.21250000000003</c:v>
                </c:pt>
                <c:pt idx="756">
                  <c:v>368.23624999999998</c:v>
                </c:pt>
                <c:pt idx="757">
                  <c:v>368.19124999999997</c:v>
                </c:pt>
                <c:pt idx="758">
                  <c:v>367.95249999999999</c:v>
                </c:pt>
                <c:pt idx="759">
                  <c:v>367.89249999999998</c:v>
                </c:pt>
                <c:pt idx="760">
                  <c:v>367.83749999999998</c:v>
                </c:pt>
                <c:pt idx="761">
                  <c:v>367.96374999999995</c:v>
                </c:pt>
                <c:pt idx="762">
                  <c:v>368.02344999999997</c:v>
                </c:pt>
                <c:pt idx="763">
                  <c:v>368.17</c:v>
                </c:pt>
                <c:pt idx="764">
                  <c:v>368.15</c:v>
                </c:pt>
                <c:pt idx="765">
                  <c:v>368.20000000000005</c:v>
                </c:pt>
                <c:pt idx="766">
                  <c:v>368.15499999999997</c:v>
                </c:pt>
                <c:pt idx="767">
                  <c:v>368.13</c:v>
                </c:pt>
                <c:pt idx="768">
                  <c:v>368.19499999999999</c:v>
                </c:pt>
                <c:pt idx="769">
                  <c:v>368.02642499999996</c:v>
                </c:pt>
                <c:pt idx="770">
                  <c:v>368.07249999999999</c:v>
                </c:pt>
                <c:pt idx="771">
                  <c:v>368.04499999999996</c:v>
                </c:pt>
                <c:pt idx="772">
                  <c:v>367.86500000000001</c:v>
                </c:pt>
                <c:pt idx="773">
                  <c:v>367.89449999999999</c:v>
                </c:pt>
                <c:pt idx="774">
                  <c:v>367.84949999999992</c:v>
                </c:pt>
                <c:pt idx="775">
                  <c:v>367.85074999999995</c:v>
                </c:pt>
                <c:pt idx="776">
                  <c:v>367.93949999999995</c:v>
                </c:pt>
                <c:pt idx="777">
                  <c:v>367.94199999999995</c:v>
                </c:pt>
                <c:pt idx="778">
                  <c:v>367.92449999999997</c:v>
                </c:pt>
                <c:pt idx="779">
                  <c:v>367.87854999999996</c:v>
                </c:pt>
                <c:pt idx="780">
                  <c:v>367.81949999999995</c:v>
                </c:pt>
                <c:pt idx="781">
                  <c:v>367.78449999999998</c:v>
                </c:pt>
                <c:pt idx="782">
                  <c:v>368.68449999999996</c:v>
                </c:pt>
                <c:pt idx="783">
                  <c:v>368.7645</c:v>
                </c:pt>
                <c:pt idx="784">
                  <c:v>368.80349999999999</c:v>
                </c:pt>
                <c:pt idx="785">
                  <c:v>368.8895</c:v>
                </c:pt>
                <c:pt idx="786">
                  <c:v>368.82449999999994</c:v>
                </c:pt>
                <c:pt idx="787">
                  <c:v>368.87449999999995</c:v>
                </c:pt>
                <c:pt idx="788">
                  <c:v>368.86449999999996</c:v>
                </c:pt>
                <c:pt idx="789">
                  <c:v>368.83699999999999</c:v>
                </c:pt>
                <c:pt idx="790">
                  <c:v>368.82949999999994</c:v>
                </c:pt>
                <c:pt idx="791">
                  <c:v>368.83449999999993</c:v>
                </c:pt>
                <c:pt idx="792">
                  <c:v>368.91250000000002</c:v>
                </c:pt>
                <c:pt idx="793">
                  <c:v>368.92124999999999</c:v>
                </c:pt>
                <c:pt idx="794">
                  <c:v>368.90125</c:v>
                </c:pt>
                <c:pt idx="795">
                  <c:v>368.84949999999998</c:v>
                </c:pt>
                <c:pt idx="796">
                  <c:v>368.84750000000003</c:v>
                </c:pt>
                <c:pt idx="797">
                  <c:v>368.84499999999997</c:v>
                </c:pt>
                <c:pt idx="798">
                  <c:v>368.815</c:v>
                </c:pt>
                <c:pt idx="799">
                  <c:v>368.16250000000002</c:v>
                </c:pt>
                <c:pt idx="800">
                  <c:v>368.1225</c:v>
                </c:pt>
                <c:pt idx="801">
                  <c:v>368.02250000000004</c:v>
                </c:pt>
                <c:pt idx="802">
                  <c:v>367.995</c:v>
                </c:pt>
                <c:pt idx="803">
                  <c:v>367.95500000000004</c:v>
                </c:pt>
                <c:pt idx="804">
                  <c:v>367.96500000000003</c:v>
                </c:pt>
                <c:pt idx="805">
                  <c:v>367.97</c:v>
                </c:pt>
                <c:pt idx="806">
                  <c:v>367.91500000000002</c:v>
                </c:pt>
                <c:pt idx="807">
                  <c:v>367.8075</c:v>
                </c:pt>
                <c:pt idx="808">
                  <c:v>367.79</c:v>
                </c:pt>
                <c:pt idx="809">
                  <c:v>367.77</c:v>
                </c:pt>
                <c:pt idx="810">
                  <c:v>367.8</c:v>
                </c:pt>
                <c:pt idx="811">
                  <c:v>367.82400000000001</c:v>
                </c:pt>
                <c:pt idx="812">
                  <c:v>367.84000000000003</c:v>
                </c:pt>
                <c:pt idx="813">
                  <c:v>367.92</c:v>
                </c:pt>
                <c:pt idx="814">
                  <c:v>367.88055000000003</c:v>
                </c:pt>
                <c:pt idx="815">
                  <c:v>367.81000000000006</c:v>
                </c:pt>
                <c:pt idx="816">
                  <c:v>367.80500000000001</c:v>
                </c:pt>
                <c:pt idx="817">
                  <c:v>367.76499999999999</c:v>
                </c:pt>
                <c:pt idx="818">
                  <c:v>367.75409999999999</c:v>
                </c:pt>
                <c:pt idx="819">
                  <c:v>367.745</c:v>
                </c:pt>
                <c:pt idx="820">
                  <c:v>367.745</c:v>
                </c:pt>
                <c:pt idx="821">
                  <c:v>367.755</c:v>
                </c:pt>
                <c:pt idx="822">
                  <c:v>367.80889999999999</c:v>
                </c:pt>
                <c:pt idx="823">
                  <c:v>367.77250000000004</c:v>
                </c:pt>
                <c:pt idx="824">
                  <c:v>367.79</c:v>
                </c:pt>
                <c:pt idx="825">
                  <c:v>367.75</c:v>
                </c:pt>
                <c:pt idx="826">
                  <c:v>367.74959999999999</c:v>
                </c:pt>
                <c:pt idx="827">
                  <c:v>367.72500000000002</c:v>
                </c:pt>
                <c:pt idx="828">
                  <c:v>367.71500000000003</c:v>
                </c:pt>
                <c:pt idx="829">
                  <c:v>367.66250000000002</c:v>
                </c:pt>
                <c:pt idx="830">
                  <c:v>367.68500000000006</c:v>
                </c:pt>
                <c:pt idx="831">
                  <c:v>367.79250000000002</c:v>
                </c:pt>
                <c:pt idx="832">
                  <c:v>367.79</c:v>
                </c:pt>
                <c:pt idx="833">
                  <c:v>367.755</c:v>
                </c:pt>
                <c:pt idx="834">
                  <c:v>367.77</c:v>
                </c:pt>
                <c:pt idx="835">
                  <c:v>367.75</c:v>
                </c:pt>
                <c:pt idx="836">
                  <c:v>367.77499999999998</c:v>
                </c:pt>
                <c:pt idx="837">
                  <c:v>367.76</c:v>
                </c:pt>
                <c:pt idx="838">
                  <c:v>367.76250000000005</c:v>
                </c:pt>
                <c:pt idx="839">
                  <c:v>367.745</c:v>
                </c:pt>
                <c:pt idx="840">
                  <c:v>367.85</c:v>
                </c:pt>
                <c:pt idx="841">
                  <c:v>367.90500000000003</c:v>
                </c:pt>
                <c:pt idx="842">
                  <c:v>367.92</c:v>
                </c:pt>
                <c:pt idx="843">
                  <c:v>367.92500000000001</c:v>
                </c:pt>
                <c:pt idx="844">
                  <c:v>367.96685000000002</c:v>
                </c:pt>
                <c:pt idx="845">
                  <c:v>367.97</c:v>
                </c:pt>
                <c:pt idx="846">
                  <c:v>367.97500000000002</c:v>
                </c:pt>
                <c:pt idx="847">
                  <c:v>367.94000000000005</c:v>
                </c:pt>
                <c:pt idx="848">
                  <c:v>367.90500000000003</c:v>
                </c:pt>
                <c:pt idx="849">
                  <c:v>367.91500000000002</c:v>
                </c:pt>
                <c:pt idx="850">
                  <c:v>367.96000000000004</c:v>
                </c:pt>
                <c:pt idx="851">
                  <c:v>367.95749999999998</c:v>
                </c:pt>
                <c:pt idx="852">
                  <c:v>367.94500000000005</c:v>
                </c:pt>
                <c:pt idx="853">
                  <c:v>367.9</c:v>
                </c:pt>
                <c:pt idx="854">
                  <c:v>367.89250000000004</c:v>
                </c:pt>
                <c:pt idx="855">
                  <c:v>367.90500000000003</c:v>
                </c:pt>
                <c:pt idx="856">
                  <c:v>367.83500000000004</c:v>
                </c:pt>
                <c:pt idx="857">
                  <c:v>367.79444999999998</c:v>
                </c:pt>
                <c:pt idx="858">
                  <c:v>367.91750000000002</c:v>
                </c:pt>
                <c:pt idx="859">
                  <c:v>367.91</c:v>
                </c:pt>
                <c:pt idx="860">
                  <c:v>367.90250000000003</c:v>
                </c:pt>
                <c:pt idx="861">
                  <c:v>367.93500000000006</c:v>
                </c:pt>
                <c:pt idx="862">
                  <c:v>367.9375</c:v>
                </c:pt>
                <c:pt idx="863">
                  <c:v>367.94500000000005</c:v>
                </c:pt>
                <c:pt idx="864">
                  <c:v>367.86</c:v>
                </c:pt>
                <c:pt idx="865">
                  <c:v>367.88499999999999</c:v>
                </c:pt>
                <c:pt idx="866">
                  <c:v>367.88250000000005</c:v>
                </c:pt>
                <c:pt idx="867">
                  <c:v>367.85500000000002</c:v>
                </c:pt>
                <c:pt idx="868">
                  <c:v>367.84750000000003</c:v>
                </c:pt>
                <c:pt idx="869">
                  <c:v>367.84000000000003</c:v>
                </c:pt>
                <c:pt idx="870">
                  <c:v>367.79500000000002</c:v>
                </c:pt>
                <c:pt idx="871">
                  <c:v>367.75750000000005</c:v>
                </c:pt>
                <c:pt idx="872">
                  <c:v>367.77</c:v>
                </c:pt>
                <c:pt idx="873">
                  <c:v>367.76</c:v>
                </c:pt>
                <c:pt idx="874">
                  <c:v>367.77499999999998</c:v>
                </c:pt>
                <c:pt idx="875">
                  <c:v>367.77499999999998</c:v>
                </c:pt>
                <c:pt idx="876">
                  <c:v>367.81000000000006</c:v>
                </c:pt>
                <c:pt idx="877">
                  <c:v>367.71500000000003</c:v>
                </c:pt>
                <c:pt idx="878">
                  <c:v>367.8075</c:v>
                </c:pt>
                <c:pt idx="879">
                  <c:v>367.78250000000003</c:v>
                </c:pt>
                <c:pt idx="880">
                  <c:v>367.77499999999998</c:v>
                </c:pt>
                <c:pt idx="881">
                  <c:v>367.81500000000005</c:v>
                </c:pt>
                <c:pt idx="882">
                  <c:v>367.83500000000004</c:v>
                </c:pt>
                <c:pt idx="883">
                  <c:v>367.83249999999998</c:v>
                </c:pt>
                <c:pt idx="884">
                  <c:v>367.82000000000005</c:v>
                </c:pt>
                <c:pt idx="885">
                  <c:v>367.78590000000003</c:v>
                </c:pt>
                <c:pt idx="886">
                  <c:v>367.86</c:v>
                </c:pt>
                <c:pt idx="887">
                  <c:v>367.80555000000004</c:v>
                </c:pt>
                <c:pt idx="888">
                  <c:v>367.87535000000003</c:v>
                </c:pt>
                <c:pt idx="889">
                  <c:v>367.91</c:v>
                </c:pt>
                <c:pt idx="890">
                  <c:v>367.91250000000002</c:v>
                </c:pt>
                <c:pt idx="891">
                  <c:v>367.91590000000002</c:v>
                </c:pt>
                <c:pt idx="892">
                  <c:v>367.87</c:v>
                </c:pt>
                <c:pt idx="893">
                  <c:v>367.84500000000003</c:v>
                </c:pt>
                <c:pt idx="894">
                  <c:v>367.84750000000003</c:v>
                </c:pt>
                <c:pt idx="895">
                  <c:v>367.86054999999999</c:v>
                </c:pt>
                <c:pt idx="896">
                  <c:v>367.86110000000002</c:v>
                </c:pt>
                <c:pt idx="897">
                  <c:v>367.87909999999999</c:v>
                </c:pt>
                <c:pt idx="898">
                  <c:v>367.85905000000002</c:v>
                </c:pt>
                <c:pt idx="899">
                  <c:v>367.84750000000003</c:v>
                </c:pt>
                <c:pt idx="900">
                  <c:v>367.84500000000003</c:v>
                </c:pt>
                <c:pt idx="901">
                  <c:v>367.83000000000004</c:v>
                </c:pt>
                <c:pt idx="902">
                  <c:v>367.81500000000005</c:v>
                </c:pt>
                <c:pt idx="903">
                  <c:v>367.76499999999999</c:v>
                </c:pt>
                <c:pt idx="904">
                  <c:v>367.70500000000004</c:v>
                </c:pt>
                <c:pt idx="905">
                  <c:v>367.72500000000002</c:v>
                </c:pt>
                <c:pt idx="906">
                  <c:v>367.70000000000005</c:v>
                </c:pt>
                <c:pt idx="907">
                  <c:v>367.77</c:v>
                </c:pt>
                <c:pt idx="908">
                  <c:v>367.755</c:v>
                </c:pt>
                <c:pt idx="909">
                  <c:v>367.77</c:v>
                </c:pt>
                <c:pt idx="910">
                  <c:v>367.77044999999998</c:v>
                </c:pt>
                <c:pt idx="911">
                  <c:v>367.78000000000003</c:v>
                </c:pt>
                <c:pt idx="912">
                  <c:v>367.75600000000003</c:v>
                </c:pt>
                <c:pt idx="913">
                  <c:v>367.78750000000002</c:v>
                </c:pt>
                <c:pt idx="914">
                  <c:v>367.78750000000002</c:v>
                </c:pt>
                <c:pt idx="915">
                  <c:v>367.80500000000001</c:v>
                </c:pt>
                <c:pt idx="916">
                  <c:v>367.77250000000004</c:v>
                </c:pt>
                <c:pt idx="917">
                  <c:v>367.78000000000003</c:v>
                </c:pt>
                <c:pt idx="918">
                  <c:v>367.78500000000003</c:v>
                </c:pt>
                <c:pt idx="919">
                  <c:v>367.78000000000003</c:v>
                </c:pt>
                <c:pt idx="920">
                  <c:v>367.78500000000003</c:v>
                </c:pt>
                <c:pt idx="921">
                  <c:v>367.78000000000003</c:v>
                </c:pt>
                <c:pt idx="922">
                  <c:v>367.73</c:v>
                </c:pt>
                <c:pt idx="923">
                  <c:v>367.71500000000003</c:v>
                </c:pt>
                <c:pt idx="924">
                  <c:v>367.64</c:v>
                </c:pt>
                <c:pt idx="925">
                  <c:v>367.57000000000005</c:v>
                </c:pt>
                <c:pt idx="926">
                  <c:v>367.52499999999998</c:v>
                </c:pt>
                <c:pt idx="927">
                  <c:v>367.54250000000002</c:v>
                </c:pt>
                <c:pt idx="928">
                  <c:v>367.5865</c:v>
                </c:pt>
                <c:pt idx="929">
                  <c:v>367.6</c:v>
                </c:pt>
                <c:pt idx="930">
                  <c:v>367.64</c:v>
                </c:pt>
                <c:pt idx="931">
                  <c:v>367.71000000000004</c:v>
                </c:pt>
                <c:pt idx="932">
                  <c:v>367.8</c:v>
                </c:pt>
                <c:pt idx="933">
                  <c:v>367.76499999999999</c:v>
                </c:pt>
                <c:pt idx="934">
                  <c:v>367.79250000000002</c:v>
                </c:pt>
                <c:pt idx="935">
                  <c:v>367.82000000000005</c:v>
                </c:pt>
                <c:pt idx="936">
                  <c:v>367.77499999999998</c:v>
                </c:pt>
                <c:pt idx="937">
                  <c:v>367.78750000000002</c:v>
                </c:pt>
                <c:pt idx="938">
                  <c:v>367.79</c:v>
                </c:pt>
                <c:pt idx="939">
                  <c:v>367.76</c:v>
                </c:pt>
                <c:pt idx="940">
                  <c:v>367.75250000000005</c:v>
                </c:pt>
                <c:pt idx="941">
                  <c:v>367.75</c:v>
                </c:pt>
                <c:pt idx="942">
                  <c:v>367.74</c:v>
                </c:pt>
                <c:pt idx="943">
                  <c:v>367.70000000000005</c:v>
                </c:pt>
                <c:pt idx="944">
                  <c:v>367.6825</c:v>
                </c:pt>
                <c:pt idx="945">
                  <c:v>367.69749999999999</c:v>
                </c:pt>
                <c:pt idx="946">
                  <c:v>367.67500000000001</c:v>
                </c:pt>
                <c:pt idx="947">
                  <c:v>367.67500000000001</c:v>
                </c:pt>
                <c:pt idx="948">
                  <c:v>367.625</c:v>
                </c:pt>
                <c:pt idx="949">
                  <c:v>367.60500000000002</c:v>
                </c:pt>
                <c:pt idx="950">
                  <c:v>367.66</c:v>
                </c:pt>
                <c:pt idx="951">
                  <c:v>367.60500000000002</c:v>
                </c:pt>
                <c:pt idx="952">
                  <c:v>367.61565000000002</c:v>
                </c:pt>
                <c:pt idx="953">
                  <c:v>367.66115000000002</c:v>
                </c:pt>
                <c:pt idx="954">
                  <c:v>367.67</c:v>
                </c:pt>
                <c:pt idx="955">
                  <c:v>367.70995000000005</c:v>
                </c:pt>
                <c:pt idx="956">
                  <c:v>367.70749999999998</c:v>
                </c:pt>
                <c:pt idx="957">
                  <c:v>367.68</c:v>
                </c:pt>
                <c:pt idx="958">
                  <c:v>367.69500000000005</c:v>
                </c:pt>
                <c:pt idx="959">
                  <c:v>367.70749999999998</c:v>
                </c:pt>
                <c:pt idx="960">
                  <c:v>367.71000000000004</c:v>
                </c:pt>
                <c:pt idx="961">
                  <c:v>367.74</c:v>
                </c:pt>
                <c:pt idx="962">
                  <c:v>367.70000000000005</c:v>
                </c:pt>
                <c:pt idx="963">
                  <c:v>367.69749999999999</c:v>
                </c:pt>
                <c:pt idx="964">
                  <c:v>367.70500000000004</c:v>
                </c:pt>
                <c:pt idx="965">
                  <c:v>367.68079999999998</c:v>
                </c:pt>
                <c:pt idx="966">
                  <c:v>367.70249999999999</c:v>
                </c:pt>
                <c:pt idx="967">
                  <c:v>367.70500000000004</c:v>
                </c:pt>
                <c:pt idx="968">
                  <c:v>367.68500000000006</c:v>
                </c:pt>
                <c:pt idx="969">
                  <c:v>367.69000000000005</c:v>
                </c:pt>
                <c:pt idx="970">
                  <c:v>367.6875</c:v>
                </c:pt>
                <c:pt idx="971">
                  <c:v>367.66</c:v>
                </c:pt>
                <c:pt idx="972">
                  <c:v>367.6875</c:v>
                </c:pt>
                <c:pt idx="973">
                  <c:v>367.72500000000002</c:v>
                </c:pt>
                <c:pt idx="974">
                  <c:v>367.76</c:v>
                </c:pt>
                <c:pt idx="975">
                  <c:v>367.77499999999998</c:v>
                </c:pt>
                <c:pt idx="976">
                  <c:v>367.77375000000001</c:v>
                </c:pt>
                <c:pt idx="977">
                  <c:v>367.75750000000005</c:v>
                </c:pt>
                <c:pt idx="978">
                  <c:v>367.75750000000005</c:v>
                </c:pt>
                <c:pt idx="979">
                  <c:v>367.78000000000003</c:v>
                </c:pt>
                <c:pt idx="980">
                  <c:v>367.79500000000002</c:v>
                </c:pt>
                <c:pt idx="981">
                  <c:v>367.82000000000005</c:v>
                </c:pt>
                <c:pt idx="982">
                  <c:v>367.8</c:v>
                </c:pt>
                <c:pt idx="983">
                  <c:v>367.76750000000004</c:v>
                </c:pt>
                <c:pt idx="984">
                  <c:v>367.74445000000003</c:v>
                </c:pt>
                <c:pt idx="985">
                  <c:v>367.78415000000001</c:v>
                </c:pt>
                <c:pt idx="986">
                  <c:v>367.79750000000001</c:v>
                </c:pt>
                <c:pt idx="987">
                  <c:v>367.82000000000005</c:v>
                </c:pt>
                <c:pt idx="988">
                  <c:v>367.81000000000006</c:v>
                </c:pt>
                <c:pt idx="989">
                  <c:v>367.82000000000005</c:v>
                </c:pt>
                <c:pt idx="990">
                  <c:v>367.83249999999998</c:v>
                </c:pt>
                <c:pt idx="991">
                  <c:v>367.86</c:v>
                </c:pt>
                <c:pt idx="992">
                  <c:v>367.82000000000005</c:v>
                </c:pt>
                <c:pt idx="993">
                  <c:v>367.84250000000003</c:v>
                </c:pt>
                <c:pt idx="994">
                  <c:v>367.83249999999998</c:v>
                </c:pt>
                <c:pt idx="995">
                  <c:v>367.85250000000002</c:v>
                </c:pt>
                <c:pt idx="996">
                  <c:v>367.88250000000005</c:v>
                </c:pt>
                <c:pt idx="997">
                  <c:v>367.88</c:v>
                </c:pt>
                <c:pt idx="998">
                  <c:v>367.89250000000004</c:v>
                </c:pt>
                <c:pt idx="999">
                  <c:v>367.94000000000005</c:v>
                </c:pt>
                <c:pt idx="1000">
                  <c:v>367.93</c:v>
                </c:pt>
                <c:pt idx="1001">
                  <c:v>367.91</c:v>
                </c:pt>
                <c:pt idx="1002">
                  <c:v>367.91</c:v>
                </c:pt>
                <c:pt idx="1003">
                  <c:v>367.89750000000004</c:v>
                </c:pt>
                <c:pt idx="1004">
                  <c:v>367.94000000000005</c:v>
                </c:pt>
                <c:pt idx="1005">
                  <c:v>367.9425</c:v>
                </c:pt>
                <c:pt idx="1006">
                  <c:v>367.9375</c:v>
                </c:pt>
                <c:pt idx="1007">
                  <c:v>367.95000000000005</c:v>
                </c:pt>
                <c:pt idx="1008">
                  <c:v>367.96249999999998</c:v>
                </c:pt>
                <c:pt idx="1009">
                  <c:v>367.93</c:v>
                </c:pt>
                <c:pt idx="1010">
                  <c:v>367.89765</c:v>
                </c:pt>
                <c:pt idx="1011">
                  <c:v>367.9</c:v>
                </c:pt>
                <c:pt idx="1012">
                  <c:v>367.90500000000003</c:v>
                </c:pt>
                <c:pt idx="1013">
                  <c:v>367.92590000000001</c:v>
                </c:pt>
                <c:pt idx="1014">
                  <c:v>367.95095000000003</c:v>
                </c:pt>
                <c:pt idx="1015">
                  <c:v>367.94749999999999</c:v>
                </c:pt>
                <c:pt idx="1016">
                  <c:v>367.95600000000002</c:v>
                </c:pt>
                <c:pt idx="1017">
                  <c:v>367.94000000000005</c:v>
                </c:pt>
                <c:pt idx="1018">
                  <c:v>367.94090000000006</c:v>
                </c:pt>
                <c:pt idx="1019">
                  <c:v>367.94090000000006</c:v>
                </c:pt>
                <c:pt idx="1020">
                  <c:v>367.93500000000006</c:v>
                </c:pt>
                <c:pt idx="1021">
                  <c:v>367.92</c:v>
                </c:pt>
                <c:pt idx="1022">
                  <c:v>367.92750000000001</c:v>
                </c:pt>
                <c:pt idx="1023">
                  <c:v>367.91624999999999</c:v>
                </c:pt>
                <c:pt idx="1024">
                  <c:v>367.89600000000002</c:v>
                </c:pt>
                <c:pt idx="1025">
                  <c:v>367.9</c:v>
                </c:pt>
                <c:pt idx="1026">
                  <c:v>367.88499999999999</c:v>
                </c:pt>
                <c:pt idx="1027">
                  <c:v>367.91</c:v>
                </c:pt>
                <c:pt idx="1028">
                  <c:v>367.91500000000002</c:v>
                </c:pt>
                <c:pt idx="1029">
                  <c:v>367.90500000000003</c:v>
                </c:pt>
                <c:pt idx="1030">
                  <c:v>367.91500000000002</c:v>
                </c:pt>
                <c:pt idx="1031">
                  <c:v>367.93500000000006</c:v>
                </c:pt>
                <c:pt idx="1032">
                  <c:v>367.92750000000001</c:v>
                </c:pt>
                <c:pt idx="1033">
                  <c:v>367.92750000000001</c:v>
                </c:pt>
                <c:pt idx="1034">
                  <c:v>367.91</c:v>
                </c:pt>
                <c:pt idx="1035">
                  <c:v>367.94000000000005</c:v>
                </c:pt>
                <c:pt idx="1036">
                  <c:v>367.91</c:v>
                </c:pt>
                <c:pt idx="1037">
                  <c:v>367.91</c:v>
                </c:pt>
                <c:pt idx="1038">
                  <c:v>367.90500000000003</c:v>
                </c:pt>
                <c:pt idx="1039">
                  <c:v>367.91455000000002</c:v>
                </c:pt>
                <c:pt idx="1040">
                  <c:v>367.86585000000002</c:v>
                </c:pt>
                <c:pt idx="1041">
                  <c:v>367.92</c:v>
                </c:pt>
                <c:pt idx="1042">
                  <c:v>367.93</c:v>
                </c:pt>
                <c:pt idx="1043">
                  <c:v>367.93</c:v>
                </c:pt>
                <c:pt idx="1044">
                  <c:v>367.98</c:v>
                </c:pt>
                <c:pt idx="1045">
                  <c:v>367.98500000000001</c:v>
                </c:pt>
                <c:pt idx="1046">
                  <c:v>368.01</c:v>
                </c:pt>
                <c:pt idx="1047">
                  <c:v>367.98</c:v>
                </c:pt>
                <c:pt idx="1048">
                  <c:v>367.96500000000003</c:v>
                </c:pt>
                <c:pt idx="1049">
                  <c:v>368</c:v>
                </c:pt>
                <c:pt idx="1050">
                  <c:v>368.03000000000003</c:v>
                </c:pt>
                <c:pt idx="1051">
                  <c:v>368.02</c:v>
                </c:pt>
                <c:pt idx="1052">
                  <c:v>368.04500000000002</c:v>
                </c:pt>
                <c:pt idx="1053">
                  <c:v>367.99250000000001</c:v>
                </c:pt>
                <c:pt idx="1054">
                  <c:v>367.97</c:v>
                </c:pt>
                <c:pt idx="1055">
                  <c:v>368.01250000000005</c:v>
                </c:pt>
                <c:pt idx="1056">
                  <c:v>368.04</c:v>
                </c:pt>
                <c:pt idx="1057">
                  <c:v>368.03250000000003</c:v>
                </c:pt>
                <c:pt idx="1058">
                  <c:v>368.02499999999998</c:v>
                </c:pt>
                <c:pt idx="1059">
                  <c:v>368.02499999999998</c:v>
                </c:pt>
                <c:pt idx="1060">
                  <c:v>368.04</c:v>
                </c:pt>
                <c:pt idx="1061">
                  <c:v>368.06000000000006</c:v>
                </c:pt>
                <c:pt idx="1062">
                  <c:v>368.04</c:v>
                </c:pt>
                <c:pt idx="1063">
                  <c:v>368.03000000000003</c:v>
                </c:pt>
                <c:pt idx="1064">
                  <c:v>368.04</c:v>
                </c:pt>
                <c:pt idx="1065">
                  <c:v>368.03000000000003</c:v>
                </c:pt>
                <c:pt idx="1066">
                  <c:v>368</c:v>
                </c:pt>
                <c:pt idx="1067">
                  <c:v>368.005</c:v>
                </c:pt>
                <c:pt idx="1068">
                  <c:v>368.06500000000005</c:v>
                </c:pt>
                <c:pt idx="1069">
                  <c:v>368.06500000000005</c:v>
                </c:pt>
                <c:pt idx="1070">
                  <c:v>368.0575</c:v>
                </c:pt>
                <c:pt idx="1071">
                  <c:v>368.07249999999999</c:v>
                </c:pt>
                <c:pt idx="1072">
                  <c:v>368.0675</c:v>
                </c:pt>
                <c:pt idx="1073">
                  <c:v>368.17555000000004</c:v>
                </c:pt>
                <c:pt idx="1074">
                  <c:v>368.20250000000004</c:v>
                </c:pt>
                <c:pt idx="1075">
                  <c:v>368.29</c:v>
                </c:pt>
                <c:pt idx="1076">
                  <c:v>368.27000000000004</c:v>
                </c:pt>
                <c:pt idx="1077">
                  <c:v>368.28500000000003</c:v>
                </c:pt>
                <c:pt idx="1078">
                  <c:v>368.27000000000004</c:v>
                </c:pt>
                <c:pt idx="1079">
                  <c:v>368.26000000000005</c:v>
                </c:pt>
                <c:pt idx="1080">
                  <c:v>368.25500000000005</c:v>
                </c:pt>
                <c:pt idx="1081">
                  <c:v>368.29874999999998</c:v>
                </c:pt>
                <c:pt idx="1082">
                  <c:v>368.34274999999997</c:v>
                </c:pt>
                <c:pt idx="1083">
                  <c:v>368.50250000000005</c:v>
                </c:pt>
                <c:pt idx="1084">
                  <c:v>368.72</c:v>
                </c:pt>
                <c:pt idx="1085">
                  <c:v>368.74500000000006</c:v>
                </c:pt>
                <c:pt idx="1086">
                  <c:v>368.72250000000003</c:v>
                </c:pt>
                <c:pt idx="1087">
                  <c:v>368.87250000000006</c:v>
                </c:pt>
                <c:pt idx="1088">
                  <c:v>369.13</c:v>
                </c:pt>
                <c:pt idx="1089">
                  <c:v>369.12</c:v>
                </c:pt>
                <c:pt idx="1090">
                  <c:v>369.12250000000006</c:v>
                </c:pt>
                <c:pt idx="1091">
                  <c:v>369.09750000000003</c:v>
                </c:pt>
                <c:pt idx="1092">
                  <c:v>369.10500000000002</c:v>
                </c:pt>
                <c:pt idx="1093">
                  <c:v>369.12750000000005</c:v>
                </c:pt>
                <c:pt idx="1094">
                  <c:v>369.09750000000003</c:v>
                </c:pt>
                <c:pt idx="1095">
                  <c:v>369.07080000000002</c:v>
                </c:pt>
                <c:pt idx="1096">
                  <c:v>369.06000000000006</c:v>
                </c:pt>
                <c:pt idx="1097">
                  <c:v>369.08249999999998</c:v>
                </c:pt>
                <c:pt idx="1098">
                  <c:v>369.13250000000005</c:v>
                </c:pt>
                <c:pt idx="1099">
                  <c:v>369.11250000000001</c:v>
                </c:pt>
                <c:pt idx="1100">
                  <c:v>369.125</c:v>
                </c:pt>
                <c:pt idx="1101">
                  <c:v>369.14250000000004</c:v>
                </c:pt>
                <c:pt idx="1102">
                  <c:v>369.12250000000006</c:v>
                </c:pt>
                <c:pt idx="1103">
                  <c:v>369.13</c:v>
                </c:pt>
                <c:pt idx="1104">
                  <c:v>369.14949999999999</c:v>
                </c:pt>
                <c:pt idx="1105">
                  <c:v>369.11</c:v>
                </c:pt>
                <c:pt idx="1106">
                  <c:v>369.13250000000005</c:v>
                </c:pt>
                <c:pt idx="1107">
                  <c:v>369.11250000000001</c:v>
                </c:pt>
                <c:pt idx="1108">
                  <c:v>369.09000000000003</c:v>
                </c:pt>
                <c:pt idx="1109">
                  <c:v>369.125</c:v>
                </c:pt>
                <c:pt idx="1110">
                  <c:v>369.12750000000005</c:v>
                </c:pt>
                <c:pt idx="1111">
                  <c:v>369.12755000000004</c:v>
                </c:pt>
                <c:pt idx="1112">
                  <c:v>369.11500000000001</c:v>
                </c:pt>
                <c:pt idx="1113">
                  <c:v>369.16</c:v>
                </c:pt>
                <c:pt idx="1114">
                  <c:v>369.09750000000003</c:v>
                </c:pt>
                <c:pt idx="1115">
                  <c:v>369.10335000000003</c:v>
                </c:pt>
                <c:pt idx="1116">
                  <c:v>369.07249999999999</c:v>
                </c:pt>
                <c:pt idx="1117">
                  <c:v>369.08249999999998</c:v>
                </c:pt>
                <c:pt idx="1118">
                  <c:v>369.05250000000001</c:v>
                </c:pt>
                <c:pt idx="1119">
                  <c:v>369.04</c:v>
                </c:pt>
                <c:pt idx="1120">
                  <c:v>368.94805000000002</c:v>
                </c:pt>
                <c:pt idx="1121">
                  <c:v>368.99290000000002</c:v>
                </c:pt>
                <c:pt idx="1122">
                  <c:v>368.99750000000006</c:v>
                </c:pt>
                <c:pt idx="1123">
                  <c:v>368.97250000000003</c:v>
                </c:pt>
                <c:pt idx="1124">
                  <c:v>368.995</c:v>
                </c:pt>
                <c:pt idx="1125">
                  <c:v>368.97250000000003</c:v>
                </c:pt>
                <c:pt idx="1126">
                  <c:v>368.97250000000003</c:v>
                </c:pt>
                <c:pt idx="1127">
                  <c:v>368.96000000000004</c:v>
                </c:pt>
                <c:pt idx="1128">
                  <c:v>368.99750000000006</c:v>
                </c:pt>
                <c:pt idx="1129">
                  <c:v>369.05250000000001</c:v>
                </c:pt>
                <c:pt idx="1130">
                  <c:v>368.97750000000002</c:v>
                </c:pt>
                <c:pt idx="1131">
                  <c:v>368.94749999999999</c:v>
                </c:pt>
                <c:pt idx="1132">
                  <c:v>368.99750000000006</c:v>
                </c:pt>
                <c:pt idx="1133">
                  <c:v>369.02750000000003</c:v>
                </c:pt>
                <c:pt idx="1134">
                  <c:v>369.05250000000001</c:v>
                </c:pt>
                <c:pt idx="1135">
                  <c:v>369.07749999999999</c:v>
                </c:pt>
                <c:pt idx="1136">
                  <c:v>369.10250000000002</c:v>
                </c:pt>
                <c:pt idx="1137">
                  <c:v>369.125</c:v>
                </c:pt>
                <c:pt idx="1138">
                  <c:v>369.08500000000004</c:v>
                </c:pt>
                <c:pt idx="1139">
                  <c:v>369.14499999999998</c:v>
                </c:pt>
                <c:pt idx="1140">
                  <c:v>369.12250000000006</c:v>
                </c:pt>
                <c:pt idx="1141">
                  <c:v>369.08750000000003</c:v>
                </c:pt>
                <c:pt idx="1142">
                  <c:v>368.99750000000006</c:v>
                </c:pt>
                <c:pt idx="1143">
                  <c:v>368.95749999999998</c:v>
                </c:pt>
                <c:pt idx="1144">
                  <c:v>368.90660000000003</c:v>
                </c:pt>
                <c:pt idx="1145">
                  <c:v>368.90250000000003</c:v>
                </c:pt>
                <c:pt idx="1146">
                  <c:v>368.87750000000005</c:v>
                </c:pt>
                <c:pt idx="1147">
                  <c:v>368.92245000000003</c:v>
                </c:pt>
                <c:pt idx="1148">
                  <c:v>368.91500000000002</c:v>
                </c:pt>
                <c:pt idx="1149">
                  <c:v>368.98250000000002</c:v>
                </c:pt>
                <c:pt idx="1150">
                  <c:v>369.09750000000003</c:v>
                </c:pt>
                <c:pt idx="1151">
                  <c:v>369.07749999999999</c:v>
                </c:pt>
                <c:pt idx="1152">
                  <c:v>369.03750000000002</c:v>
                </c:pt>
                <c:pt idx="1153">
                  <c:v>369.01250000000005</c:v>
                </c:pt>
                <c:pt idx="1154">
                  <c:v>369.05</c:v>
                </c:pt>
                <c:pt idx="1155">
                  <c:v>369.07249999999999</c:v>
                </c:pt>
                <c:pt idx="1156">
                  <c:v>369.07500000000005</c:v>
                </c:pt>
                <c:pt idx="1157">
                  <c:v>369.06500000000005</c:v>
                </c:pt>
                <c:pt idx="1158">
                  <c:v>369.02</c:v>
                </c:pt>
                <c:pt idx="1159">
                  <c:v>369.0575</c:v>
                </c:pt>
                <c:pt idx="1160">
                  <c:v>369.03750000000002</c:v>
                </c:pt>
                <c:pt idx="1161">
                  <c:v>368.98750000000001</c:v>
                </c:pt>
                <c:pt idx="1162">
                  <c:v>368.98250000000002</c:v>
                </c:pt>
                <c:pt idx="1163">
                  <c:v>369.10750000000002</c:v>
                </c:pt>
                <c:pt idx="1164">
                  <c:v>369.10750000000002</c:v>
                </c:pt>
                <c:pt idx="1165">
                  <c:v>369.11750000000006</c:v>
                </c:pt>
                <c:pt idx="1166">
                  <c:v>369.07249999999999</c:v>
                </c:pt>
                <c:pt idx="1167">
                  <c:v>369.1825</c:v>
                </c:pt>
                <c:pt idx="1168">
                  <c:v>369.14250000000004</c:v>
                </c:pt>
                <c:pt idx="1169">
                  <c:v>369.11250000000001</c:v>
                </c:pt>
                <c:pt idx="1170">
                  <c:v>369.12</c:v>
                </c:pt>
                <c:pt idx="1171">
                  <c:v>369.08750000000003</c:v>
                </c:pt>
                <c:pt idx="1172">
                  <c:v>369.35</c:v>
                </c:pt>
                <c:pt idx="1173">
                  <c:v>369.95250000000004</c:v>
                </c:pt>
                <c:pt idx="1174">
                  <c:v>369.97750000000002</c:v>
                </c:pt>
                <c:pt idx="1175">
                  <c:v>369.87250000000006</c:v>
                </c:pt>
                <c:pt idx="1176">
                  <c:v>369.89250000000004</c:v>
                </c:pt>
                <c:pt idx="1177">
                  <c:v>369.82249999999999</c:v>
                </c:pt>
                <c:pt idx="1178">
                  <c:v>369.77750000000003</c:v>
                </c:pt>
                <c:pt idx="1179">
                  <c:v>369.70249999999999</c:v>
                </c:pt>
                <c:pt idx="1180">
                  <c:v>369.83750000000003</c:v>
                </c:pt>
                <c:pt idx="1181">
                  <c:v>369.76250000000005</c:v>
                </c:pt>
                <c:pt idx="1182">
                  <c:v>369.77750000000003</c:v>
                </c:pt>
                <c:pt idx="1183">
                  <c:v>369.77500000000003</c:v>
                </c:pt>
                <c:pt idx="1184">
                  <c:v>369.64499999999998</c:v>
                </c:pt>
                <c:pt idx="1185">
                  <c:v>369.79</c:v>
                </c:pt>
                <c:pt idx="1186">
                  <c:v>369.75500000000005</c:v>
                </c:pt>
                <c:pt idx="1187">
                  <c:v>369.76000000000005</c:v>
                </c:pt>
                <c:pt idx="1188">
                  <c:v>369.58</c:v>
                </c:pt>
                <c:pt idx="1189">
                  <c:v>369.50500000000005</c:v>
                </c:pt>
                <c:pt idx="1190">
                  <c:v>369.24</c:v>
                </c:pt>
                <c:pt idx="1191">
                  <c:v>369.22500000000002</c:v>
                </c:pt>
                <c:pt idx="1192">
                  <c:v>369.20749999999998</c:v>
                </c:pt>
                <c:pt idx="1193">
                  <c:v>368.92750000000001</c:v>
                </c:pt>
                <c:pt idx="1194">
                  <c:v>368.64750000000004</c:v>
                </c:pt>
                <c:pt idx="1195">
                  <c:v>368.62</c:v>
                </c:pt>
                <c:pt idx="1196">
                  <c:v>368.47500000000002</c:v>
                </c:pt>
                <c:pt idx="1197">
                  <c:v>368.27500000000003</c:v>
                </c:pt>
                <c:pt idx="1198">
                  <c:v>368.32</c:v>
                </c:pt>
                <c:pt idx="1199">
                  <c:v>368.43</c:v>
                </c:pt>
                <c:pt idx="1200">
                  <c:v>368.15999999999997</c:v>
                </c:pt>
                <c:pt idx="1201">
                  <c:v>368.25999999999993</c:v>
                </c:pt>
                <c:pt idx="1202">
                  <c:v>368.19499999999999</c:v>
                </c:pt>
                <c:pt idx="1203">
                  <c:v>368.22999999999996</c:v>
                </c:pt>
                <c:pt idx="1204">
                  <c:v>367.86000000000007</c:v>
                </c:pt>
                <c:pt idx="1205">
                  <c:v>367.65250000000003</c:v>
                </c:pt>
                <c:pt idx="1206">
                  <c:v>367.532625</c:v>
                </c:pt>
                <c:pt idx="1207">
                  <c:v>367.41762499999999</c:v>
                </c:pt>
                <c:pt idx="1208">
                  <c:v>367.28762499999999</c:v>
                </c:pt>
                <c:pt idx="1209">
                  <c:v>367.280125</c:v>
                </c:pt>
                <c:pt idx="1210">
                  <c:v>367.282625</c:v>
                </c:pt>
                <c:pt idx="1211">
                  <c:v>367.38</c:v>
                </c:pt>
                <c:pt idx="1212">
                  <c:v>367.22250000000003</c:v>
                </c:pt>
                <c:pt idx="1213">
                  <c:v>366.91250000000002</c:v>
                </c:pt>
                <c:pt idx="1214">
                  <c:v>366.82499999999999</c:v>
                </c:pt>
                <c:pt idx="1215">
                  <c:v>366.79750000000001</c:v>
                </c:pt>
                <c:pt idx="1216">
                  <c:v>366.76249999999999</c:v>
                </c:pt>
                <c:pt idx="1217">
                  <c:v>366.65250000000003</c:v>
                </c:pt>
                <c:pt idx="1218">
                  <c:v>366.78500000000003</c:v>
                </c:pt>
                <c:pt idx="1219">
                  <c:v>366.74250000000001</c:v>
                </c:pt>
                <c:pt idx="1220">
                  <c:v>366.66250000000002</c:v>
                </c:pt>
                <c:pt idx="1221">
                  <c:v>366.68750000000006</c:v>
                </c:pt>
                <c:pt idx="1222">
                  <c:v>366.75749999999999</c:v>
                </c:pt>
                <c:pt idx="1223">
                  <c:v>366.76249999999999</c:v>
                </c:pt>
                <c:pt idx="1224">
                  <c:v>366.31000000000006</c:v>
                </c:pt>
                <c:pt idx="1225">
                  <c:v>366.24000000000007</c:v>
                </c:pt>
                <c:pt idx="1226">
                  <c:v>366.17</c:v>
                </c:pt>
                <c:pt idx="1227">
                  <c:v>366.09000000000009</c:v>
                </c:pt>
                <c:pt idx="1228">
                  <c:v>366.15000000000003</c:v>
                </c:pt>
                <c:pt idx="1229">
                  <c:v>366.22500000000008</c:v>
                </c:pt>
                <c:pt idx="1230">
                  <c:v>366.01000000000005</c:v>
                </c:pt>
                <c:pt idx="1231">
                  <c:v>366.00000000000006</c:v>
                </c:pt>
                <c:pt idx="1232">
                  <c:v>366.01500000000004</c:v>
                </c:pt>
                <c:pt idx="1233">
                  <c:v>366.04005000000001</c:v>
                </c:pt>
                <c:pt idx="1234">
                  <c:v>366.02500000000003</c:v>
                </c:pt>
                <c:pt idx="1235">
                  <c:v>366.08500000000004</c:v>
                </c:pt>
                <c:pt idx="1236">
                  <c:v>366.10500000000008</c:v>
                </c:pt>
                <c:pt idx="1237">
                  <c:v>366.08500000000004</c:v>
                </c:pt>
                <c:pt idx="1238">
                  <c:v>365.98750000000001</c:v>
                </c:pt>
                <c:pt idx="1239">
                  <c:v>365.95250000000004</c:v>
                </c:pt>
                <c:pt idx="1240">
                  <c:v>366.04500000000002</c:v>
                </c:pt>
                <c:pt idx="1241">
                  <c:v>365.98000000000008</c:v>
                </c:pt>
                <c:pt idx="1242">
                  <c:v>365.96500000000009</c:v>
                </c:pt>
                <c:pt idx="1243">
                  <c:v>366.02000000000004</c:v>
                </c:pt>
                <c:pt idx="1244">
                  <c:v>366.06500000000005</c:v>
                </c:pt>
                <c:pt idx="1245">
                  <c:v>366.06505000000004</c:v>
                </c:pt>
                <c:pt idx="1246">
                  <c:v>366.05</c:v>
                </c:pt>
                <c:pt idx="1247">
                  <c:v>365.92750000000001</c:v>
                </c:pt>
                <c:pt idx="1248">
                  <c:v>365.95</c:v>
                </c:pt>
                <c:pt idx="1249">
                  <c:v>365.96499999999997</c:v>
                </c:pt>
                <c:pt idx="1250">
                  <c:v>365.88000000000005</c:v>
                </c:pt>
                <c:pt idx="1251">
                  <c:v>365.86500000000001</c:v>
                </c:pt>
                <c:pt idx="1252">
                  <c:v>365.85500000000002</c:v>
                </c:pt>
                <c:pt idx="1253">
                  <c:v>365.83</c:v>
                </c:pt>
                <c:pt idx="1254">
                  <c:v>365.80500000000001</c:v>
                </c:pt>
                <c:pt idx="1255">
                  <c:v>365.86</c:v>
                </c:pt>
                <c:pt idx="1256">
                  <c:v>365.88500000000005</c:v>
                </c:pt>
                <c:pt idx="1257">
                  <c:v>365.89000000000004</c:v>
                </c:pt>
                <c:pt idx="1258">
                  <c:v>365.74450000000007</c:v>
                </c:pt>
                <c:pt idx="1259">
                  <c:v>365.85500000000008</c:v>
                </c:pt>
                <c:pt idx="1260">
                  <c:v>365.92540000000002</c:v>
                </c:pt>
                <c:pt idx="1261">
                  <c:v>365.92750000000007</c:v>
                </c:pt>
                <c:pt idx="1262">
                  <c:v>365.89250000000004</c:v>
                </c:pt>
                <c:pt idx="1263">
                  <c:v>365.85500000000008</c:v>
                </c:pt>
                <c:pt idx="1264">
                  <c:v>365.89500000000004</c:v>
                </c:pt>
                <c:pt idx="1265">
                  <c:v>365.92</c:v>
                </c:pt>
                <c:pt idx="1266">
                  <c:v>365.88000000000005</c:v>
                </c:pt>
                <c:pt idx="1267">
                  <c:v>365.90250000000003</c:v>
                </c:pt>
                <c:pt idx="1268">
                  <c:v>365.88250000000005</c:v>
                </c:pt>
                <c:pt idx="1269">
                  <c:v>365.87500000000006</c:v>
                </c:pt>
                <c:pt idx="1270">
                  <c:v>365.79500000000002</c:v>
                </c:pt>
                <c:pt idx="1271">
                  <c:v>365.75970000000001</c:v>
                </c:pt>
                <c:pt idx="1272">
                  <c:v>365.82000000000005</c:v>
                </c:pt>
                <c:pt idx="1273">
                  <c:v>365.83000000000004</c:v>
                </c:pt>
                <c:pt idx="1274">
                  <c:v>365.8</c:v>
                </c:pt>
                <c:pt idx="1275">
                  <c:v>365.72500000000002</c:v>
                </c:pt>
                <c:pt idx="1276">
                  <c:v>365.53500000000003</c:v>
                </c:pt>
                <c:pt idx="1277">
                  <c:v>365.44500000000005</c:v>
                </c:pt>
                <c:pt idx="1278">
                  <c:v>365.40015</c:v>
                </c:pt>
                <c:pt idx="1279">
                  <c:v>365.27000000000004</c:v>
                </c:pt>
                <c:pt idx="1280">
                  <c:v>365.34500000000003</c:v>
                </c:pt>
                <c:pt idx="1281">
                  <c:v>365.37000000000006</c:v>
                </c:pt>
                <c:pt idx="1282">
                  <c:v>365.46000000000004</c:v>
                </c:pt>
                <c:pt idx="1283">
                  <c:v>365.48000000000008</c:v>
                </c:pt>
                <c:pt idx="1284">
                  <c:v>365.48250000000002</c:v>
                </c:pt>
                <c:pt idx="1285">
                  <c:v>365.48750000000001</c:v>
                </c:pt>
                <c:pt idx="1286">
                  <c:v>365.52500000000003</c:v>
                </c:pt>
                <c:pt idx="1287">
                  <c:v>365.565</c:v>
                </c:pt>
                <c:pt idx="1288">
                  <c:v>365.62000000000006</c:v>
                </c:pt>
                <c:pt idx="1289">
                  <c:v>365.64490000000006</c:v>
                </c:pt>
                <c:pt idx="1290">
                  <c:v>365.59000000000003</c:v>
                </c:pt>
                <c:pt idx="1291">
                  <c:v>365.57750000000004</c:v>
                </c:pt>
                <c:pt idx="1292">
                  <c:v>365.44500000000005</c:v>
                </c:pt>
                <c:pt idx="1293">
                  <c:v>365.0575</c:v>
                </c:pt>
                <c:pt idx="1294">
                  <c:v>365.04750000000001</c:v>
                </c:pt>
                <c:pt idx="1295">
                  <c:v>364.60250000000002</c:v>
                </c:pt>
                <c:pt idx="1296">
                  <c:v>364.53750000000002</c:v>
                </c:pt>
                <c:pt idx="1297">
                  <c:v>364.53250000000003</c:v>
                </c:pt>
                <c:pt idx="1298">
                  <c:v>364.6225</c:v>
                </c:pt>
                <c:pt idx="1299">
                  <c:v>364.6275</c:v>
                </c:pt>
                <c:pt idx="1300">
                  <c:v>364.6275</c:v>
                </c:pt>
                <c:pt idx="1301">
                  <c:v>364.60250000000002</c:v>
                </c:pt>
                <c:pt idx="1302">
                  <c:v>364.58499999999998</c:v>
                </c:pt>
                <c:pt idx="1303">
                  <c:v>364.57250000000005</c:v>
                </c:pt>
                <c:pt idx="1304">
                  <c:v>364.53744999999998</c:v>
                </c:pt>
                <c:pt idx="1305">
                  <c:v>364.53750000000002</c:v>
                </c:pt>
                <c:pt idx="1306">
                  <c:v>364.58750000000003</c:v>
                </c:pt>
                <c:pt idx="1307">
                  <c:v>364.58750000000003</c:v>
                </c:pt>
                <c:pt idx="1308">
                  <c:v>364.61500000000001</c:v>
                </c:pt>
                <c:pt idx="1309">
                  <c:v>364.65000000000003</c:v>
                </c:pt>
                <c:pt idx="1310">
                  <c:v>364.67250000000001</c:v>
                </c:pt>
                <c:pt idx="1311">
                  <c:v>364.67305000000005</c:v>
                </c:pt>
                <c:pt idx="1312">
                  <c:v>364.69170000000003</c:v>
                </c:pt>
                <c:pt idx="1313">
                  <c:v>364.69750000000005</c:v>
                </c:pt>
                <c:pt idx="1314">
                  <c:v>364.72250000000003</c:v>
                </c:pt>
                <c:pt idx="1315">
                  <c:v>364.74250000000001</c:v>
                </c:pt>
                <c:pt idx="1316">
                  <c:v>364.76000000000005</c:v>
                </c:pt>
                <c:pt idx="1317">
                  <c:v>364.81</c:v>
                </c:pt>
                <c:pt idx="1318">
                  <c:v>364.78180000000003</c:v>
                </c:pt>
                <c:pt idx="1319">
                  <c:v>364.77749999999997</c:v>
                </c:pt>
                <c:pt idx="1320">
                  <c:v>364.7475</c:v>
                </c:pt>
                <c:pt idx="1321">
                  <c:v>364.72250000000003</c:v>
                </c:pt>
                <c:pt idx="1322">
                  <c:v>364.7475</c:v>
                </c:pt>
                <c:pt idx="1323">
                  <c:v>364.71300000000002</c:v>
                </c:pt>
                <c:pt idx="1324">
                  <c:v>364.69250000000005</c:v>
                </c:pt>
                <c:pt idx="1325">
                  <c:v>364.6875</c:v>
                </c:pt>
                <c:pt idx="1326">
                  <c:v>364.6875</c:v>
                </c:pt>
                <c:pt idx="1327">
                  <c:v>364.77749999999997</c:v>
                </c:pt>
                <c:pt idx="1328">
                  <c:v>364.81750000000005</c:v>
                </c:pt>
                <c:pt idx="1329">
                  <c:v>364.84655000000004</c:v>
                </c:pt>
                <c:pt idx="1330">
                  <c:v>364.79</c:v>
                </c:pt>
                <c:pt idx="1331">
                  <c:v>364.78250000000003</c:v>
                </c:pt>
                <c:pt idx="1332">
                  <c:v>364.77249999999998</c:v>
                </c:pt>
                <c:pt idx="1333">
                  <c:v>364.77500000000003</c:v>
                </c:pt>
                <c:pt idx="1334">
                  <c:v>364.78750000000002</c:v>
                </c:pt>
                <c:pt idx="1335">
                  <c:v>364.8075</c:v>
                </c:pt>
                <c:pt idx="1336">
                  <c:v>364.8075</c:v>
                </c:pt>
                <c:pt idx="1337">
                  <c:v>364.82750000000004</c:v>
                </c:pt>
                <c:pt idx="1338">
                  <c:v>364.875</c:v>
                </c:pt>
                <c:pt idx="1339">
                  <c:v>364.92750000000001</c:v>
                </c:pt>
                <c:pt idx="1340">
                  <c:v>364.94250000000005</c:v>
                </c:pt>
                <c:pt idx="1341">
                  <c:v>364.99250000000001</c:v>
                </c:pt>
                <c:pt idx="1342">
                  <c:v>365.01249999999999</c:v>
                </c:pt>
                <c:pt idx="1343">
                  <c:v>364.97399999999999</c:v>
                </c:pt>
                <c:pt idx="1344">
                  <c:v>364.96</c:v>
                </c:pt>
                <c:pt idx="1345">
                  <c:v>364.96750000000003</c:v>
                </c:pt>
                <c:pt idx="1346">
                  <c:v>364.96499999999997</c:v>
                </c:pt>
                <c:pt idx="1347">
                  <c:v>364.9074</c:v>
                </c:pt>
                <c:pt idx="1348">
                  <c:v>364.91199999999998</c:v>
                </c:pt>
                <c:pt idx="1349">
                  <c:v>364.91250000000002</c:v>
                </c:pt>
                <c:pt idx="1350">
                  <c:v>364.92250000000001</c:v>
                </c:pt>
                <c:pt idx="1351">
                  <c:v>364.92250000000001</c:v>
                </c:pt>
                <c:pt idx="1352">
                  <c:v>364.94750000000005</c:v>
                </c:pt>
                <c:pt idx="1353">
                  <c:v>364.96695000000005</c:v>
                </c:pt>
                <c:pt idx="1354">
                  <c:v>364.95250000000004</c:v>
                </c:pt>
                <c:pt idx="1355">
                  <c:v>364.92040000000003</c:v>
                </c:pt>
                <c:pt idx="1356">
                  <c:v>364.90750000000003</c:v>
                </c:pt>
                <c:pt idx="1357">
                  <c:v>364.97250000000003</c:v>
                </c:pt>
                <c:pt idx="1358">
                  <c:v>364.98250000000002</c:v>
                </c:pt>
                <c:pt idx="1359">
                  <c:v>365.03250000000003</c:v>
                </c:pt>
                <c:pt idx="1360">
                  <c:v>365.05250000000001</c:v>
                </c:pt>
                <c:pt idx="1361">
                  <c:v>365.13249999999999</c:v>
                </c:pt>
                <c:pt idx="1362">
                  <c:v>365.13249999999999</c:v>
                </c:pt>
                <c:pt idx="1363">
                  <c:v>365.18</c:v>
                </c:pt>
                <c:pt idx="1364">
                  <c:v>365.17250000000001</c:v>
                </c:pt>
                <c:pt idx="1365">
                  <c:v>365.19250000000005</c:v>
                </c:pt>
                <c:pt idx="1366">
                  <c:v>365.1825</c:v>
                </c:pt>
                <c:pt idx="1367">
                  <c:v>365.12745000000001</c:v>
                </c:pt>
                <c:pt idx="1368">
                  <c:v>365.11250000000001</c:v>
                </c:pt>
                <c:pt idx="1369">
                  <c:v>365.06</c:v>
                </c:pt>
                <c:pt idx="1370">
                  <c:v>365.05250000000001</c:v>
                </c:pt>
                <c:pt idx="1371">
                  <c:v>365.02749999999997</c:v>
                </c:pt>
                <c:pt idx="1372">
                  <c:v>365.00749999999999</c:v>
                </c:pt>
                <c:pt idx="1373">
                  <c:v>364.9975</c:v>
                </c:pt>
                <c:pt idx="1374">
                  <c:v>365.02749999999997</c:v>
                </c:pt>
                <c:pt idx="1375">
                  <c:v>365.01249999999999</c:v>
                </c:pt>
                <c:pt idx="1376">
                  <c:v>364.96499999999997</c:v>
                </c:pt>
                <c:pt idx="1377">
                  <c:v>364.91750000000002</c:v>
                </c:pt>
                <c:pt idx="1378">
                  <c:v>364.89249999999998</c:v>
                </c:pt>
                <c:pt idx="1379">
                  <c:v>364.85700000000003</c:v>
                </c:pt>
                <c:pt idx="1380">
                  <c:v>364.88749999999999</c:v>
                </c:pt>
                <c:pt idx="1381">
                  <c:v>364.89249999999998</c:v>
                </c:pt>
                <c:pt idx="1382">
                  <c:v>364.89749999999998</c:v>
                </c:pt>
                <c:pt idx="1383">
                  <c:v>364.88749999999999</c:v>
                </c:pt>
                <c:pt idx="1384">
                  <c:v>364.82840000000004</c:v>
                </c:pt>
                <c:pt idx="1385">
                  <c:v>364.84250000000003</c:v>
                </c:pt>
                <c:pt idx="1386">
                  <c:v>364.8125</c:v>
                </c:pt>
                <c:pt idx="1387">
                  <c:v>364.77695</c:v>
                </c:pt>
                <c:pt idx="1388">
                  <c:v>364.79750000000001</c:v>
                </c:pt>
                <c:pt idx="1389">
                  <c:v>364.78250000000003</c:v>
                </c:pt>
                <c:pt idx="1390">
                  <c:v>364.84750000000003</c:v>
                </c:pt>
                <c:pt idx="1391">
                  <c:v>364.80500000000001</c:v>
                </c:pt>
                <c:pt idx="1392">
                  <c:v>364.8075</c:v>
                </c:pt>
                <c:pt idx="1393">
                  <c:v>364.79845</c:v>
                </c:pt>
                <c:pt idx="1394">
                  <c:v>364.81750000000005</c:v>
                </c:pt>
                <c:pt idx="1395">
                  <c:v>364.78250000000003</c:v>
                </c:pt>
                <c:pt idx="1396">
                  <c:v>364.84750000000003</c:v>
                </c:pt>
                <c:pt idx="1397">
                  <c:v>364.82250000000005</c:v>
                </c:pt>
                <c:pt idx="1398">
                  <c:v>364.82750000000004</c:v>
                </c:pt>
                <c:pt idx="1399">
                  <c:v>364.76749999999998</c:v>
                </c:pt>
                <c:pt idx="1400">
                  <c:v>364.77249999999998</c:v>
                </c:pt>
                <c:pt idx="1401">
                  <c:v>364.79750000000001</c:v>
                </c:pt>
                <c:pt idx="1402">
                  <c:v>364.74250000000001</c:v>
                </c:pt>
                <c:pt idx="1403">
                  <c:v>364.7475</c:v>
                </c:pt>
                <c:pt idx="1404">
                  <c:v>364.70260000000002</c:v>
                </c:pt>
                <c:pt idx="1405">
                  <c:v>364.65249999999997</c:v>
                </c:pt>
                <c:pt idx="1406">
                  <c:v>364.6275</c:v>
                </c:pt>
                <c:pt idx="1407">
                  <c:v>364.6225</c:v>
                </c:pt>
                <c:pt idx="1408">
                  <c:v>364.63749999999999</c:v>
                </c:pt>
                <c:pt idx="1409">
                  <c:v>364.67750000000001</c:v>
                </c:pt>
                <c:pt idx="1410">
                  <c:v>364.70750000000004</c:v>
                </c:pt>
                <c:pt idx="1411">
                  <c:v>364.69750000000005</c:v>
                </c:pt>
                <c:pt idx="1412">
                  <c:v>364.72750000000002</c:v>
                </c:pt>
                <c:pt idx="1413">
                  <c:v>364.71750000000003</c:v>
                </c:pt>
                <c:pt idx="1414">
                  <c:v>364.64704999999998</c:v>
                </c:pt>
                <c:pt idx="1415">
                  <c:v>364.59250000000003</c:v>
                </c:pt>
                <c:pt idx="1416">
                  <c:v>364.5575</c:v>
                </c:pt>
                <c:pt idx="1417">
                  <c:v>364.54750000000001</c:v>
                </c:pt>
                <c:pt idx="1418">
                  <c:v>364.5575</c:v>
                </c:pt>
                <c:pt idx="1419">
                  <c:v>364.565</c:v>
                </c:pt>
                <c:pt idx="1420">
                  <c:v>364.54</c:v>
                </c:pt>
                <c:pt idx="1421">
                  <c:v>364.49</c:v>
                </c:pt>
                <c:pt idx="1422">
                  <c:v>364.46250000000003</c:v>
                </c:pt>
                <c:pt idx="1423">
                  <c:v>364.4325</c:v>
                </c:pt>
                <c:pt idx="1424">
                  <c:v>364.53059999999999</c:v>
                </c:pt>
                <c:pt idx="1425">
                  <c:v>364.5025</c:v>
                </c:pt>
                <c:pt idx="1426">
                  <c:v>364.52749999999997</c:v>
                </c:pt>
                <c:pt idx="1427">
                  <c:v>364.52249999999998</c:v>
                </c:pt>
                <c:pt idx="1428">
                  <c:v>364.54750000000001</c:v>
                </c:pt>
                <c:pt idx="1429">
                  <c:v>364.54750000000001</c:v>
                </c:pt>
                <c:pt idx="1430">
                  <c:v>364.565</c:v>
                </c:pt>
                <c:pt idx="1431">
                  <c:v>364.61250000000001</c:v>
                </c:pt>
                <c:pt idx="1432">
                  <c:v>364.57250000000005</c:v>
                </c:pt>
                <c:pt idx="1433">
                  <c:v>364.53250000000003</c:v>
                </c:pt>
                <c:pt idx="1434">
                  <c:v>364.52749999999997</c:v>
                </c:pt>
                <c:pt idx="1435">
                  <c:v>364.52755000000002</c:v>
                </c:pt>
                <c:pt idx="1436">
                  <c:v>364.53500000000003</c:v>
                </c:pt>
                <c:pt idx="1437">
                  <c:v>364.49250000000001</c:v>
                </c:pt>
                <c:pt idx="1438">
                  <c:v>364.53250000000003</c:v>
                </c:pt>
                <c:pt idx="1439">
                  <c:v>364.53750000000002</c:v>
                </c:pt>
                <c:pt idx="1440">
                  <c:v>364.58250000000004</c:v>
                </c:pt>
                <c:pt idx="1441">
                  <c:v>364.5625</c:v>
                </c:pt>
                <c:pt idx="1442">
                  <c:v>364.55250000000001</c:v>
                </c:pt>
                <c:pt idx="1443">
                  <c:v>364.59750000000003</c:v>
                </c:pt>
                <c:pt idx="1444">
                  <c:v>364.47060000000005</c:v>
                </c:pt>
                <c:pt idx="1445">
                  <c:v>364.4375</c:v>
                </c:pt>
                <c:pt idx="1446">
                  <c:v>364.39000000000004</c:v>
                </c:pt>
                <c:pt idx="1447">
                  <c:v>364.33750000000003</c:v>
                </c:pt>
                <c:pt idx="1448">
                  <c:v>364.30250000000001</c:v>
                </c:pt>
                <c:pt idx="1449">
                  <c:v>364.34500000000003</c:v>
                </c:pt>
                <c:pt idx="1450">
                  <c:v>364.3775</c:v>
                </c:pt>
                <c:pt idx="1451">
                  <c:v>364.41750000000002</c:v>
                </c:pt>
                <c:pt idx="1452">
                  <c:v>364.44250000000005</c:v>
                </c:pt>
                <c:pt idx="1453">
                  <c:v>364.42250000000001</c:v>
                </c:pt>
                <c:pt idx="1454">
                  <c:v>364.38344999999998</c:v>
                </c:pt>
                <c:pt idx="1455">
                  <c:v>364.35750000000002</c:v>
                </c:pt>
                <c:pt idx="1456">
                  <c:v>364.31750000000005</c:v>
                </c:pt>
                <c:pt idx="1457">
                  <c:v>364.31</c:v>
                </c:pt>
                <c:pt idx="1458">
                  <c:v>364.37124999999997</c:v>
                </c:pt>
                <c:pt idx="1459">
                  <c:v>364.30500000000001</c:v>
                </c:pt>
                <c:pt idx="1460">
                  <c:v>364.24124999999998</c:v>
                </c:pt>
                <c:pt idx="1461">
                  <c:v>364.3227</c:v>
                </c:pt>
                <c:pt idx="1462">
                  <c:v>364.35250000000002</c:v>
                </c:pt>
                <c:pt idx="1463">
                  <c:v>364.33250000000004</c:v>
                </c:pt>
                <c:pt idx="1464">
                  <c:v>364.40249999999997</c:v>
                </c:pt>
                <c:pt idx="1465">
                  <c:v>364.41750000000002</c:v>
                </c:pt>
                <c:pt idx="1466">
                  <c:v>364.41750000000002</c:v>
                </c:pt>
                <c:pt idx="1467">
                  <c:v>364.3725</c:v>
                </c:pt>
                <c:pt idx="1468">
                  <c:v>364.35250000000002</c:v>
                </c:pt>
                <c:pt idx="1469">
                  <c:v>364.34750000000003</c:v>
                </c:pt>
                <c:pt idx="1470">
                  <c:v>364.27749999999997</c:v>
                </c:pt>
                <c:pt idx="1471">
                  <c:v>364.3125</c:v>
                </c:pt>
                <c:pt idx="1472">
                  <c:v>364.36250000000001</c:v>
                </c:pt>
                <c:pt idx="1473">
                  <c:v>364.34750000000003</c:v>
                </c:pt>
                <c:pt idx="1474">
                  <c:v>364.42250000000001</c:v>
                </c:pt>
                <c:pt idx="1475">
                  <c:v>364.4375</c:v>
                </c:pt>
                <c:pt idx="1476">
                  <c:v>364.26499999999999</c:v>
                </c:pt>
                <c:pt idx="1477">
                  <c:v>364.27499999999998</c:v>
                </c:pt>
                <c:pt idx="1478">
                  <c:v>364.26</c:v>
                </c:pt>
                <c:pt idx="1479">
                  <c:v>364.32499999999999</c:v>
                </c:pt>
                <c:pt idx="1480">
                  <c:v>364.27499999999998</c:v>
                </c:pt>
                <c:pt idx="1481">
                  <c:v>364.33</c:v>
                </c:pt>
                <c:pt idx="1482">
                  <c:v>364.32</c:v>
                </c:pt>
                <c:pt idx="1483">
                  <c:v>364.315</c:v>
                </c:pt>
                <c:pt idx="1484">
                  <c:v>364.28749999999997</c:v>
                </c:pt>
                <c:pt idx="1485">
                  <c:v>364.26749999999998</c:v>
                </c:pt>
                <c:pt idx="1486">
                  <c:v>364.32249999999999</c:v>
                </c:pt>
                <c:pt idx="1487">
                  <c:v>364.28500000000003</c:v>
                </c:pt>
                <c:pt idx="1488">
                  <c:v>364.26499999999999</c:v>
                </c:pt>
                <c:pt idx="1489">
                  <c:v>364.26499999999999</c:v>
                </c:pt>
                <c:pt idx="1490">
                  <c:v>364.21499999999997</c:v>
                </c:pt>
                <c:pt idx="1491">
                  <c:v>364.23499999999996</c:v>
                </c:pt>
                <c:pt idx="1492">
                  <c:v>364.28000000000003</c:v>
                </c:pt>
                <c:pt idx="1493">
                  <c:v>364.28500000000003</c:v>
                </c:pt>
                <c:pt idx="1494">
                  <c:v>364.2525</c:v>
                </c:pt>
                <c:pt idx="1495">
                  <c:v>364.18</c:v>
                </c:pt>
                <c:pt idx="1496">
                  <c:v>364.23004999999995</c:v>
                </c:pt>
                <c:pt idx="1497">
                  <c:v>364.22999999999996</c:v>
                </c:pt>
                <c:pt idx="1498">
                  <c:v>364.19749999999999</c:v>
                </c:pt>
                <c:pt idx="1499">
                  <c:v>364.09999999999997</c:v>
                </c:pt>
                <c:pt idx="1500">
                  <c:v>364.08</c:v>
                </c:pt>
                <c:pt idx="1501">
                  <c:v>364</c:v>
                </c:pt>
                <c:pt idx="1502">
                  <c:v>363.935</c:v>
                </c:pt>
                <c:pt idx="1503">
                  <c:v>364.06</c:v>
                </c:pt>
                <c:pt idx="1504">
                  <c:v>364.11499999999995</c:v>
                </c:pt>
                <c:pt idx="1505">
                  <c:v>364.04</c:v>
                </c:pt>
                <c:pt idx="1506">
                  <c:v>364.0025</c:v>
                </c:pt>
                <c:pt idx="1507">
                  <c:v>364.065</c:v>
                </c:pt>
                <c:pt idx="1508">
                  <c:v>364.04</c:v>
                </c:pt>
                <c:pt idx="1509">
                  <c:v>364.10499999999996</c:v>
                </c:pt>
                <c:pt idx="1510">
                  <c:v>364.14249999999998</c:v>
                </c:pt>
                <c:pt idx="1511">
                  <c:v>364.21750000000003</c:v>
                </c:pt>
                <c:pt idx="1512">
                  <c:v>364.17</c:v>
                </c:pt>
                <c:pt idx="1513">
                  <c:v>364.12</c:v>
                </c:pt>
                <c:pt idx="1514">
                  <c:v>364.05</c:v>
                </c:pt>
                <c:pt idx="1515">
                  <c:v>364.00749999999999</c:v>
                </c:pt>
                <c:pt idx="1516">
                  <c:v>363.96</c:v>
                </c:pt>
                <c:pt idx="1517">
                  <c:v>363.72625000000005</c:v>
                </c:pt>
                <c:pt idx="1518">
                  <c:v>363.72250000000003</c:v>
                </c:pt>
                <c:pt idx="1519">
                  <c:v>363.85750000000002</c:v>
                </c:pt>
                <c:pt idx="1520">
                  <c:v>363.84250000000003</c:v>
                </c:pt>
                <c:pt idx="1521">
                  <c:v>363.79</c:v>
                </c:pt>
                <c:pt idx="1522">
                  <c:v>363.73500000000001</c:v>
                </c:pt>
                <c:pt idx="1523">
                  <c:v>363.73250000000002</c:v>
                </c:pt>
                <c:pt idx="1524">
                  <c:v>363.70305000000002</c:v>
                </c:pt>
                <c:pt idx="1525">
                  <c:v>363.57250000000005</c:v>
                </c:pt>
                <c:pt idx="1526">
                  <c:v>363.50749999999999</c:v>
                </c:pt>
                <c:pt idx="1527">
                  <c:v>363.57750000000004</c:v>
                </c:pt>
                <c:pt idx="1528">
                  <c:v>363.58250000000004</c:v>
                </c:pt>
                <c:pt idx="1529">
                  <c:v>363.49250000000001</c:v>
                </c:pt>
                <c:pt idx="1530">
                  <c:v>363.48250000000002</c:v>
                </c:pt>
                <c:pt idx="1531">
                  <c:v>363.49250000000001</c:v>
                </c:pt>
                <c:pt idx="1532">
                  <c:v>363.5025</c:v>
                </c:pt>
                <c:pt idx="1533">
                  <c:v>363.5575</c:v>
                </c:pt>
                <c:pt idx="1534">
                  <c:v>363.58750000000003</c:v>
                </c:pt>
                <c:pt idx="1535">
                  <c:v>363.6225</c:v>
                </c:pt>
                <c:pt idx="1536">
                  <c:v>363.66</c:v>
                </c:pt>
                <c:pt idx="1537">
                  <c:v>363.71750000000003</c:v>
                </c:pt>
                <c:pt idx="1538">
                  <c:v>363.73750000000001</c:v>
                </c:pt>
                <c:pt idx="1539">
                  <c:v>363.61500000000001</c:v>
                </c:pt>
                <c:pt idx="1540">
                  <c:v>363.70250000000004</c:v>
                </c:pt>
                <c:pt idx="1541">
                  <c:v>363.67250000000001</c:v>
                </c:pt>
                <c:pt idx="1542">
                  <c:v>363.35500000000002</c:v>
                </c:pt>
                <c:pt idx="1543">
                  <c:v>363.3775</c:v>
                </c:pt>
                <c:pt idx="1544">
                  <c:v>363.40750000000003</c:v>
                </c:pt>
                <c:pt idx="1545">
                  <c:v>363.42995000000002</c:v>
                </c:pt>
                <c:pt idx="1546">
                  <c:v>363.48</c:v>
                </c:pt>
                <c:pt idx="1547">
                  <c:v>363.48749999999995</c:v>
                </c:pt>
                <c:pt idx="1548">
                  <c:v>363.61749999999995</c:v>
                </c:pt>
                <c:pt idx="1549">
                  <c:v>363.64249999999998</c:v>
                </c:pt>
                <c:pt idx="1550">
                  <c:v>363.73749999999995</c:v>
                </c:pt>
                <c:pt idx="1551">
                  <c:v>363.6875</c:v>
                </c:pt>
                <c:pt idx="1552">
                  <c:v>363.70749999999998</c:v>
                </c:pt>
                <c:pt idx="1553">
                  <c:v>363.8125</c:v>
                </c:pt>
                <c:pt idx="1554">
                  <c:v>363.73249999999996</c:v>
                </c:pt>
                <c:pt idx="1555">
                  <c:v>363.71749999999997</c:v>
                </c:pt>
                <c:pt idx="1556">
                  <c:v>363.95749999999998</c:v>
                </c:pt>
                <c:pt idx="1557">
                  <c:v>364.33749999999998</c:v>
                </c:pt>
                <c:pt idx="1558">
                  <c:v>364.28750000000002</c:v>
                </c:pt>
                <c:pt idx="1559">
                  <c:v>364.55499999999995</c:v>
                </c:pt>
                <c:pt idx="1560">
                  <c:v>364.6825</c:v>
                </c:pt>
                <c:pt idx="1561">
                  <c:v>364.50249999999994</c:v>
                </c:pt>
                <c:pt idx="1562">
                  <c:v>364.59749999999997</c:v>
                </c:pt>
                <c:pt idx="1563">
                  <c:v>364.15999999999997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1D-4713-81DA-D91A30F9D8E5}"/>
            </c:ext>
          </c:extLst>
        </c:ser>
        <c:ser>
          <c:idx val="2"/>
          <c:order val="3"/>
          <c:tx>
            <c:strRef>
              <c:f>Woodie!$L$1</c:f>
              <c:strCache>
                <c:ptCount val="1"/>
                <c:pt idx="0">
                  <c:v> S1 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Woodie!$A$2:$A$1565</c:f>
              <c:numCache>
                <c:formatCode>General</c:formatCode>
                <c:ptCount val="15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</c:numCache>
            </c:numRef>
          </c:cat>
          <c:val>
            <c:numRef>
              <c:f>Woodie!$L$2:$L$1565</c:f>
              <c:numCache>
                <c:formatCode>_("$"* #,##0.0000_);_("$"* \(#,##0.0000\);_("$"* "-"??_);_(@_)</c:formatCode>
                <c:ptCount val="1564"/>
                <c:pt idx="391">
                  <c:v>367.99009999999998</c:v>
                </c:pt>
                <c:pt idx="392">
                  <c:v>367.99009999999998</c:v>
                </c:pt>
                <c:pt idx="393">
                  <c:v>367.81010000000003</c:v>
                </c:pt>
                <c:pt idx="394">
                  <c:v>367.93010000000004</c:v>
                </c:pt>
                <c:pt idx="395">
                  <c:v>367.85010000000011</c:v>
                </c:pt>
                <c:pt idx="396">
                  <c:v>367.83010000000013</c:v>
                </c:pt>
                <c:pt idx="397">
                  <c:v>367.64080000000013</c:v>
                </c:pt>
                <c:pt idx="398">
                  <c:v>367.59010000000012</c:v>
                </c:pt>
                <c:pt idx="399">
                  <c:v>367.23009999999999</c:v>
                </c:pt>
                <c:pt idx="400">
                  <c:v>367.21010000000001</c:v>
                </c:pt>
                <c:pt idx="401">
                  <c:v>367.23009999999999</c:v>
                </c:pt>
                <c:pt idx="402">
                  <c:v>367.2201</c:v>
                </c:pt>
                <c:pt idx="403">
                  <c:v>367.26009999999997</c:v>
                </c:pt>
                <c:pt idx="404">
                  <c:v>367.1101000000001</c:v>
                </c:pt>
                <c:pt idx="405">
                  <c:v>367.18160000000012</c:v>
                </c:pt>
                <c:pt idx="406">
                  <c:v>367.3601000000001</c:v>
                </c:pt>
                <c:pt idx="407">
                  <c:v>367.46500000000009</c:v>
                </c:pt>
                <c:pt idx="408">
                  <c:v>367.21999999999991</c:v>
                </c:pt>
                <c:pt idx="409">
                  <c:v>367.31920000000002</c:v>
                </c:pt>
                <c:pt idx="410">
                  <c:v>367.15499999999997</c:v>
                </c:pt>
                <c:pt idx="411">
                  <c:v>367.27499999999998</c:v>
                </c:pt>
                <c:pt idx="412">
                  <c:v>367.29499999999996</c:v>
                </c:pt>
                <c:pt idx="413">
                  <c:v>367.44500000000005</c:v>
                </c:pt>
                <c:pt idx="414">
                  <c:v>367.40499999999997</c:v>
                </c:pt>
                <c:pt idx="415">
                  <c:v>367.255</c:v>
                </c:pt>
                <c:pt idx="416">
                  <c:v>367.37</c:v>
                </c:pt>
                <c:pt idx="417">
                  <c:v>367.42500000000007</c:v>
                </c:pt>
                <c:pt idx="418">
                  <c:v>367.42500000000007</c:v>
                </c:pt>
                <c:pt idx="419">
                  <c:v>367.45299999999997</c:v>
                </c:pt>
                <c:pt idx="420">
                  <c:v>367.57499999999993</c:v>
                </c:pt>
                <c:pt idx="421">
                  <c:v>367.56499999999994</c:v>
                </c:pt>
                <c:pt idx="422">
                  <c:v>367.56499999999994</c:v>
                </c:pt>
                <c:pt idx="423">
                  <c:v>367.5</c:v>
                </c:pt>
                <c:pt idx="424">
                  <c:v>367.55000000000007</c:v>
                </c:pt>
                <c:pt idx="425">
                  <c:v>367.53499999999997</c:v>
                </c:pt>
                <c:pt idx="426">
                  <c:v>367.52499999999998</c:v>
                </c:pt>
                <c:pt idx="427">
                  <c:v>367.46500000000003</c:v>
                </c:pt>
                <c:pt idx="428">
                  <c:v>367.56499999999994</c:v>
                </c:pt>
                <c:pt idx="429">
                  <c:v>367.73500000000001</c:v>
                </c:pt>
                <c:pt idx="430">
                  <c:v>367.69500000000005</c:v>
                </c:pt>
                <c:pt idx="431">
                  <c:v>367.80499999999995</c:v>
                </c:pt>
                <c:pt idx="432">
                  <c:v>367.83499999999992</c:v>
                </c:pt>
                <c:pt idx="433">
                  <c:v>367.81499999999994</c:v>
                </c:pt>
                <c:pt idx="434">
                  <c:v>367.76499999999999</c:v>
                </c:pt>
                <c:pt idx="435">
                  <c:v>367.59499999999991</c:v>
                </c:pt>
                <c:pt idx="436">
                  <c:v>367.54499999999996</c:v>
                </c:pt>
                <c:pt idx="437">
                  <c:v>367.66499999999996</c:v>
                </c:pt>
                <c:pt idx="438">
                  <c:v>367.77499999999998</c:v>
                </c:pt>
                <c:pt idx="439">
                  <c:v>367.54499999999996</c:v>
                </c:pt>
                <c:pt idx="440">
                  <c:v>367.495</c:v>
                </c:pt>
                <c:pt idx="441">
                  <c:v>367.59499999999991</c:v>
                </c:pt>
                <c:pt idx="442">
                  <c:v>367.53999999999996</c:v>
                </c:pt>
                <c:pt idx="443">
                  <c:v>367.505</c:v>
                </c:pt>
                <c:pt idx="444">
                  <c:v>367.55499999999995</c:v>
                </c:pt>
                <c:pt idx="445">
                  <c:v>367.53</c:v>
                </c:pt>
                <c:pt idx="446">
                  <c:v>367.71999999999991</c:v>
                </c:pt>
                <c:pt idx="447">
                  <c:v>367.86500000000001</c:v>
                </c:pt>
                <c:pt idx="448">
                  <c:v>368.00249999999994</c:v>
                </c:pt>
                <c:pt idx="449">
                  <c:v>367.96500000000003</c:v>
                </c:pt>
                <c:pt idx="450">
                  <c:v>368.01499999999999</c:v>
                </c:pt>
                <c:pt idx="451">
                  <c:v>368.005</c:v>
                </c:pt>
                <c:pt idx="452">
                  <c:v>368.15499999999997</c:v>
                </c:pt>
                <c:pt idx="453">
                  <c:v>368.14499999999998</c:v>
                </c:pt>
                <c:pt idx="454">
                  <c:v>368.17500000000007</c:v>
                </c:pt>
                <c:pt idx="455">
                  <c:v>368.16499999999996</c:v>
                </c:pt>
                <c:pt idx="456">
                  <c:v>368.16499999999996</c:v>
                </c:pt>
                <c:pt idx="457">
                  <c:v>368.09499999999991</c:v>
                </c:pt>
                <c:pt idx="458">
                  <c:v>368.1</c:v>
                </c:pt>
                <c:pt idx="459">
                  <c:v>368.125</c:v>
                </c:pt>
                <c:pt idx="460">
                  <c:v>368.1049999999999</c:v>
                </c:pt>
                <c:pt idx="461">
                  <c:v>368.07499999999993</c:v>
                </c:pt>
                <c:pt idx="462">
                  <c:v>368.09499999999991</c:v>
                </c:pt>
                <c:pt idx="463">
                  <c:v>368.16999999999996</c:v>
                </c:pt>
                <c:pt idx="464">
                  <c:v>368.065</c:v>
                </c:pt>
                <c:pt idx="465">
                  <c:v>368.05500000000001</c:v>
                </c:pt>
                <c:pt idx="466">
                  <c:v>368.05500000000001</c:v>
                </c:pt>
                <c:pt idx="467">
                  <c:v>368.01500000000004</c:v>
                </c:pt>
                <c:pt idx="468">
                  <c:v>367.87909999999999</c:v>
                </c:pt>
                <c:pt idx="469">
                  <c:v>367.80509999999992</c:v>
                </c:pt>
                <c:pt idx="470">
                  <c:v>367.79509999999993</c:v>
                </c:pt>
                <c:pt idx="471">
                  <c:v>367.77180000000004</c:v>
                </c:pt>
                <c:pt idx="472">
                  <c:v>367.79999999999995</c:v>
                </c:pt>
                <c:pt idx="473">
                  <c:v>367.78</c:v>
                </c:pt>
                <c:pt idx="474">
                  <c:v>367.87</c:v>
                </c:pt>
                <c:pt idx="475">
                  <c:v>367.82439999999997</c:v>
                </c:pt>
                <c:pt idx="476">
                  <c:v>367.83010000000002</c:v>
                </c:pt>
                <c:pt idx="477">
                  <c:v>367.71000000000004</c:v>
                </c:pt>
                <c:pt idx="478">
                  <c:v>367.66000000000008</c:v>
                </c:pt>
                <c:pt idx="479">
                  <c:v>367.67499999999995</c:v>
                </c:pt>
                <c:pt idx="480">
                  <c:v>367.59000000000003</c:v>
                </c:pt>
                <c:pt idx="481">
                  <c:v>367.625</c:v>
                </c:pt>
                <c:pt idx="482">
                  <c:v>367.62</c:v>
                </c:pt>
                <c:pt idx="483">
                  <c:v>367.65000000000009</c:v>
                </c:pt>
                <c:pt idx="484">
                  <c:v>367.65499999999997</c:v>
                </c:pt>
                <c:pt idx="485">
                  <c:v>367.7364</c:v>
                </c:pt>
                <c:pt idx="486">
                  <c:v>367.85</c:v>
                </c:pt>
                <c:pt idx="487">
                  <c:v>367.99</c:v>
                </c:pt>
                <c:pt idx="488">
                  <c:v>368.01</c:v>
                </c:pt>
                <c:pt idx="489">
                  <c:v>368.03999999999996</c:v>
                </c:pt>
                <c:pt idx="490">
                  <c:v>368.03</c:v>
                </c:pt>
                <c:pt idx="491">
                  <c:v>368.07999999999993</c:v>
                </c:pt>
                <c:pt idx="492">
                  <c:v>368.0095</c:v>
                </c:pt>
                <c:pt idx="493">
                  <c:v>368.03</c:v>
                </c:pt>
                <c:pt idx="494">
                  <c:v>367.99</c:v>
                </c:pt>
                <c:pt idx="495">
                  <c:v>367.98</c:v>
                </c:pt>
                <c:pt idx="496">
                  <c:v>368.02</c:v>
                </c:pt>
                <c:pt idx="497">
                  <c:v>368.06500000000005</c:v>
                </c:pt>
                <c:pt idx="498">
                  <c:v>368.11505</c:v>
                </c:pt>
                <c:pt idx="499">
                  <c:v>367.91505000000006</c:v>
                </c:pt>
                <c:pt idx="500">
                  <c:v>367.93004999999994</c:v>
                </c:pt>
                <c:pt idx="501">
                  <c:v>368.01004999999998</c:v>
                </c:pt>
                <c:pt idx="502">
                  <c:v>368.04005000000006</c:v>
                </c:pt>
                <c:pt idx="503">
                  <c:v>368.00004999999999</c:v>
                </c:pt>
                <c:pt idx="504">
                  <c:v>367.99005</c:v>
                </c:pt>
                <c:pt idx="505">
                  <c:v>368.13004999999998</c:v>
                </c:pt>
                <c:pt idx="506">
                  <c:v>368.13004999999998</c:v>
                </c:pt>
                <c:pt idx="507">
                  <c:v>368.14814999999999</c:v>
                </c:pt>
                <c:pt idx="508">
                  <c:v>368.16004999999996</c:v>
                </c:pt>
                <c:pt idx="509">
                  <c:v>368.27319999999997</c:v>
                </c:pt>
                <c:pt idx="510">
                  <c:v>368.29999999999995</c:v>
                </c:pt>
                <c:pt idx="511">
                  <c:v>368.33500000000004</c:v>
                </c:pt>
                <c:pt idx="512">
                  <c:v>368.31999999999994</c:v>
                </c:pt>
                <c:pt idx="513">
                  <c:v>368.32229999999993</c:v>
                </c:pt>
                <c:pt idx="514">
                  <c:v>368.3001999999999</c:v>
                </c:pt>
                <c:pt idx="515">
                  <c:v>368.33999999999992</c:v>
                </c:pt>
                <c:pt idx="516">
                  <c:v>368.48</c:v>
                </c:pt>
                <c:pt idx="517">
                  <c:v>368.4849999999999</c:v>
                </c:pt>
                <c:pt idx="518">
                  <c:v>368.52</c:v>
                </c:pt>
                <c:pt idx="519">
                  <c:v>368.47</c:v>
                </c:pt>
                <c:pt idx="520">
                  <c:v>368.53499999999997</c:v>
                </c:pt>
                <c:pt idx="521">
                  <c:v>368.53499999999997</c:v>
                </c:pt>
                <c:pt idx="522">
                  <c:v>368.48500000000001</c:v>
                </c:pt>
                <c:pt idx="523">
                  <c:v>368.54499999999996</c:v>
                </c:pt>
                <c:pt idx="524">
                  <c:v>368.505</c:v>
                </c:pt>
                <c:pt idx="525">
                  <c:v>368.53499999999997</c:v>
                </c:pt>
                <c:pt idx="526">
                  <c:v>368.56500000000005</c:v>
                </c:pt>
                <c:pt idx="527">
                  <c:v>368.59500000000003</c:v>
                </c:pt>
                <c:pt idx="528">
                  <c:v>368.625</c:v>
                </c:pt>
                <c:pt idx="529">
                  <c:v>368.53499999999997</c:v>
                </c:pt>
                <c:pt idx="530">
                  <c:v>368.52</c:v>
                </c:pt>
                <c:pt idx="531">
                  <c:v>368.54999999999995</c:v>
                </c:pt>
                <c:pt idx="532">
                  <c:v>368.46999999999997</c:v>
                </c:pt>
                <c:pt idx="533">
                  <c:v>368.52549999999997</c:v>
                </c:pt>
                <c:pt idx="534">
                  <c:v>368.48150000000004</c:v>
                </c:pt>
                <c:pt idx="535">
                  <c:v>368.42149999999998</c:v>
                </c:pt>
                <c:pt idx="536">
                  <c:v>368.45149999999995</c:v>
                </c:pt>
                <c:pt idx="537">
                  <c:v>368.45149999999995</c:v>
                </c:pt>
                <c:pt idx="538">
                  <c:v>368.46500000000009</c:v>
                </c:pt>
                <c:pt idx="539">
                  <c:v>368.44649999999996</c:v>
                </c:pt>
                <c:pt idx="540">
                  <c:v>368.41649999999998</c:v>
                </c:pt>
                <c:pt idx="541">
                  <c:v>368.58149999999995</c:v>
                </c:pt>
                <c:pt idx="542">
                  <c:v>368.64150000000001</c:v>
                </c:pt>
                <c:pt idx="543">
                  <c:v>368.59500000000003</c:v>
                </c:pt>
                <c:pt idx="544">
                  <c:v>368.60419999999993</c:v>
                </c:pt>
                <c:pt idx="545">
                  <c:v>368.57840000000004</c:v>
                </c:pt>
                <c:pt idx="546">
                  <c:v>368.60419999999993</c:v>
                </c:pt>
                <c:pt idx="547">
                  <c:v>368.55919999999998</c:v>
                </c:pt>
                <c:pt idx="548">
                  <c:v>368.60419999999993</c:v>
                </c:pt>
                <c:pt idx="549">
                  <c:v>368.60419999999993</c:v>
                </c:pt>
                <c:pt idx="550">
                  <c:v>368.64420000000001</c:v>
                </c:pt>
                <c:pt idx="551">
                  <c:v>368.60110000000003</c:v>
                </c:pt>
                <c:pt idx="552">
                  <c:v>368.61419999999993</c:v>
                </c:pt>
                <c:pt idx="553">
                  <c:v>368.55130000000003</c:v>
                </c:pt>
                <c:pt idx="554">
                  <c:v>368.54919999999998</c:v>
                </c:pt>
                <c:pt idx="555">
                  <c:v>368.53919999999988</c:v>
                </c:pt>
                <c:pt idx="556">
                  <c:v>368.5292</c:v>
                </c:pt>
                <c:pt idx="557">
                  <c:v>368.63420000000002</c:v>
                </c:pt>
                <c:pt idx="558">
                  <c:v>368.58419999999995</c:v>
                </c:pt>
                <c:pt idx="559">
                  <c:v>368.56419999999997</c:v>
                </c:pt>
                <c:pt idx="560">
                  <c:v>368.49920000000003</c:v>
                </c:pt>
                <c:pt idx="561">
                  <c:v>368.60419999999993</c:v>
                </c:pt>
                <c:pt idx="562">
                  <c:v>368.53919999999999</c:v>
                </c:pt>
                <c:pt idx="563">
                  <c:v>368.57099999999997</c:v>
                </c:pt>
                <c:pt idx="564">
                  <c:v>368.50099999999992</c:v>
                </c:pt>
                <c:pt idx="565">
                  <c:v>368.45599999999996</c:v>
                </c:pt>
                <c:pt idx="566">
                  <c:v>368.48099999999994</c:v>
                </c:pt>
                <c:pt idx="567">
                  <c:v>368.40100000000001</c:v>
                </c:pt>
                <c:pt idx="568">
                  <c:v>368.42599999999999</c:v>
                </c:pt>
                <c:pt idx="569">
                  <c:v>368.51099999999991</c:v>
                </c:pt>
                <c:pt idx="570">
                  <c:v>368.47919999999993</c:v>
                </c:pt>
                <c:pt idx="571">
                  <c:v>368.49920000000003</c:v>
                </c:pt>
                <c:pt idx="572">
                  <c:v>368.43419999999998</c:v>
                </c:pt>
                <c:pt idx="573">
                  <c:v>368.5292</c:v>
                </c:pt>
                <c:pt idx="574">
                  <c:v>368.48919999999993</c:v>
                </c:pt>
                <c:pt idx="575">
                  <c:v>368.44420000000008</c:v>
                </c:pt>
                <c:pt idx="576">
                  <c:v>368.50920000000002</c:v>
                </c:pt>
                <c:pt idx="577">
                  <c:v>368.51420000000002</c:v>
                </c:pt>
                <c:pt idx="578">
                  <c:v>368.58425000000005</c:v>
                </c:pt>
                <c:pt idx="579">
                  <c:v>368.60169999999999</c:v>
                </c:pt>
                <c:pt idx="580">
                  <c:v>368.66919999999999</c:v>
                </c:pt>
                <c:pt idx="581">
                  <c:v>368.66919999999999</c:v>
                </c:pt>
                <c:pt idx="582">
                  <c:v>368.64920000000001</c:v>
                </c:pt>
                <c:pt idx="583">
                  <c:v>368.7202999999999</c:v>
                </c:pt>
                <c:pt idx="584">
                  <c:v>368.71170000000001</c:v>
                </c:pt>
                <c:pt idx="585">
                  <c:v>368.71420000000006</c:v>
                </c:pt>
                <c:pt idx="586">
                  <c:v>368.6891</c:v>
                </c:pt>
                <c:pt idx="587">
                  <c:v>368.70739999999995</c:v>
                </c:pt>
                <c:pt idx="588">
                  <c:v>368.73919999999993</c:v>
                </c:pt>
                <c:pt idx="589">
                  <c:v>368.74420000000003</c:v>
                </c:pt>
                <c:pt idx="590">
                  <c:v>368.76420000000002</c:v>
                </c:pt>
                <c:pt idx="591">
                  <c:v>368.53919999999999</c:v>
                </c:pt>
                <c:pt idx="592">
                  <c:v>368.50999999999993</c:v>
                </c:pt>
                <c:pt idx="593">
                  <c:v>368.49420000000003</c:v>
                </c:pt>
                <c:pt idx="594">
                  <c:v>368.61060000000003</c:v>
                </c:pt>
                <c:pt idx="595">
                  <c:v>368.62920000000003</c:v>
                </c:pt>
                <c:pt idx="596">
                  <c:v>368.70919999999995</c:v>
                </c:pt>
                <c:pt idx="597">
                  <c:v>368.7842</c:v>
                </c:pt>
                <c:pt idx="598">
                  <c:v>368.87920000000003</c:v>
                </c:pt>
                <c:pt idx="599">
                  <c:v>368.96420000000006</c:v>
                </c:pt>
                <c:pt idx="600">
                  <c:v>368.94919999999996</c:v>
                </c:pt>
                <c:pt idx="601">
                  <c:v>369.00920000000002</c:v>
                </c:pt>
                <c:pt idx="602">
                  <c:v>368.91919999999999</c:v>
                </c:pt>
                <c:pt idx="603">
                  <c:v>368.95919999999995</c:v>
                </c:pt>
                <c:pt idx="604">
                  <c:v>368.94419999999997</c:v>
                </c:pt>
                <c:pt idx="605">
                  <c:v>368.94419999999997</c:v>
                </c:pt>
                <c:pt idx="606">
                  <c:v>368.99919999999992</c:v>
                </c:pt>
                <c:pt idx="607">
                  <c:v>368.92059999999998</c:v>
                </c:pt>
                <c:pt idx="608">
                  <c:v>368.86920000000003</c:v>
                </c:pt>
                <c:pt idx="609">
                  <c:v>368.81419999999997</c:v>
                </c:pt>
                <c:pt idx="610">
                  <c:v>368.7842</c:v>
                </c:pt>
                <c:pt idx="611">
                  <c:v>368.70420000000007</c:v>
                </c:pt>
                <c:pt idx="612">
                  <c:v>368.75420000000003</c:v>
                </c:pt>
                <c:pt idx="613">
                  <c:v>368.83420000000007</c:v>
                </c:pt>
                <c:pt idx="614">
                  <c:v>368.86420000000004</c:v>
                </c:pt>
                <c:pt idx="615">
                  <c:v>368.88420000000002</c:v>
                </c:pt>
                <c:pt idx="616">
                  <c:v>368.93420000000009</c:v>
                </c:pt>
                <c:pt idx="617">
                  <c:v>368.88420000000002</c:v>
                </c:pt>
                <c:pt idx="618">
                  <c:v>368.84420000000006</c:v>
                </c:pt>
                <c:pt idx="619">
                  <c:v>368.82920000000007</c:v>
                </c:pt>
                <c:pt idx="620">
                  <c:v>368.84920000000005</c:v>
                </c:pt>
                <c:pt idx="621">
                  <c:v>368.91919999999999</c:v>
                </c:pt>
                <c:pt idx="622">
                  <c:v>368.93420000000009</c:v>
                </c:pt>
                <c:pt idx="623">
                  <c:v>368.90420000000012</c:v>
                </c:pt>
                <c:pt idx="624">
                  <c:v>368.91420000000011</c:v>
                </c:pt>
                <c:pt idx="625">
                  <c:v>368.90530000000007</c:v>
                </c:pt>
                <c:pt idx="626">
                  <c:v>368.87920000000003</c:v>
                </c:pt>
                <c:pt idx="627">
                  <c:v>368.9242000000001</c:v>
                </c:pt>
                <c:pt idx="628">
                  <c:v>368.89620000000008</c:v>
                </c:pt>
                <c:pt idx="629">
                  <c:v>368.85420000000005</c:v>
                </c:pt>
                <c:pt idx="630">
                  <c:v>368.82779999999997</c:v>
                </c:pt>
                <c:pt idx="631">
                  <c:v>368.84420000000006</c:v>
                </c:pt>
                <c:pt idx="632">
                  <c:v>368.92019999999997</c:v>
                </c:pt>
                <c:pt idx="633">
                  <c:v>368.98920000000004</c:v>
                </c:pt>
                <c:pt idx="634">
                  <c:v>368.96420000000006</c:v>
                </c:pt>
                <c:pt idx="635">
                  <c:v>369.03310000000005</c:v>
                </c:pt>
                <c:pt idx="636">
                  <c:v>369.02420000000001</c:v>
                </c:pt>
                <c:pt idx="637">
                  <c:v>368.97600000000006</c:v>
                </c:pt>
                <c:pt idx="638">
                  <c:v>368.9753</c:v>
                </c:pt>
                <c:pt idx="639">
                  <c:v>368.94420000000008</c:v>
                </c:pt>
                <c:pt idx="640">
                  <c:v>368.97420000000005</c:v>
                </c:pt>
                <c:pt idx="641">
                  <c:v>369.00920000000002</c:v>
                </c:pt>
                <c:pt idx="642">
                  <c:v>369.00420000000003</c:v>
                </c:pt>
                <c:pt idx="643">
                  <c:v>369.00420000000003</c:v>
                </c:pt>
                <c:pt idx="644">
                  <c:v>368.98920000000004</c:v>
                </c:pt>
                <c:pt idx="645">
                  <c:v>369.00420000000003</c:v>
                </c:pt>
                <c:pt idx="646">
                  <c:v>368.98420000000004</c:v>
                </c:pt>
                <c:pt idx="647">
                  <c:v>368.93310000000002</c:v>
                </c:pt>
                <c:pt idx="648">
                  <c:v>368.94420000000008</c:v>
                </c:pt>
                <c:pt idx="649">
                  <c:v>368.97650000000004</c:v>
                </c:pt>
                <c:pt idx="650">
                  <c:v>368.96420000000006</c:v>
                </c:pt>
                <c:pt idx="651">
                  <c:v>368.91420000000011</c:v>
                </c:pt>
                <c:pt idx="652">
                  <c:v>368.9242000000001</c:v>
                </c:pt>
                <c:pt idx="653">
                  <c:v>368.9242000000001</c:v>
                </c:pt>
                <c:pt idx="654">
                  <c:v>368.88420000000002</c:v>
                </c:pt>
                <c:pt idx="655">
                  <c:v>368.90420000000012</c:v>
                </c:pt>
                <c:pt idx="656">
                  <c:v>368.87420000000003</c:v>
                </c:pt>
                <c:pt idx="657">
                  <c:v>368.89920000000001</c:v>
                </c:pt>
                <c:pt idx="658">
                  <c:v>368.9242000000001</c:v>
                </c:pt>
                <c:pt idx="659">
                  <c:v>368.94600000000008</c:v>
                </c:pt>
                <c:pt idx="660">
                  <c:v>368.94420000000008</c:v>
                </c:pt>
                <c:pt idx="661">
                  <c:v>368.95420000000007</c:v>
                </c:pt>
                <c:pt idx="662">
                  <c:v>368.70420000000007</c:v>
                </c:pt>
                <c:pt idx="663">
                  <c:v>368.82419999999996</c:v>
                </c:pt>
                <c:pt idx="664">
                  <c:v>369.06419999999997</c:v>
                </c:pt>
                <c:pt idx="665">
                  <c:v>369.03609999999998</c:v>
                </c:pt>
                <c:pt idx="666">
                  <c:v>368.86420000000004</c:v>
                </c:pt>
                <c:pt idx="667">
                  <c:v>368.7842</c:v>
                </c:pt>
                <c:pt idx="668">
                  <c:v>368.50989999999996</c:v>
                </c:pt>
                <c:pt idx="669">
                  <c:v>368.62420000000003</c:v>
                </c:pt>
                <c:pt idx="670">
                  <c:v>368.55419999999998</c:v>
                </c:pt>
                <c:pt idx="671">
                  <c:v>368.50420000000003</c:v>
                </c:pt>
                <c:pt idx="672">
                  <c:v>368.31779999999998</c:v>
                </c:pt>
                <c:pt idx="673">
                  <c:v>368.36399999999998</c:v>
                </c:pt>
                <c:pt idx="674">
                  <c:v>368.47920000000005</c:v>
                </c:pt>
                <c:pt idx="675">
                  <c:v>368.50420000000003</c:v>
                </c:pt>
                <c:pt idx="676">
                  <c:v>368.41420000000011</c:v>
                </c:pt>
                <c:pt idx="677">
                  <c:v>368.32419999999996</c:v>
                </c:pt>
                <c:pt idx="678">
                  <c:v>368.3032</c:v>
                </c:pt>
                <c:pt idx="679">
                  <c:v>368.30419999999998</c:v>
                </c:pt>
                <c:pt idx="680">
                  <c:v>368.2842</c:v>
                </c:pt>
                <c:pt idx="681">
                  <c:v>368.29419999999999</c:v>
                </c:pt>
                <c:pt idx="682">
                  <c:v>368.32419999999996</c:v>
                </c:pt>
                <c:pt idx="683">
                  <c:v>368.31419999999997</c:v>
                </c:pt>
                <c:pt idx="684">
                  <c:v>368.49420000000003</c:v>
                </c:pt>
                <c:pt idx="685">
                  <c:v>368.56419999999997</c:v>
                </c:pt>
                <c:pt idx="686">
                  <c:v>368.61420000000004</c:v>
                </c:pt>
                <c:pt idx="687">
                  <c:v>368.55419999999998</c:v>
                </c:pt>
                <c:pt idx="688">
                  <c:v>368.52420000000001</c:v>
                </c:pt>
                <c:pt idx="689">
                  <c:v>368.46420000000006</c:v>
                </c:pt>
                <c:pt idx="690">
                  <c:v>368.38920000000002</c:v>
                </c:pt>
                <c:pt idx="691">
                  <c:v>368.46639999999996</c:v>
                </c:pt>
                <c:pt idx="692">
                  <c:v>368.54419999999999</c:v>
                </c:pt>
                <c:pt idx="693">
                  <c:v>368.69420000000008</c:v>
                </c:pt>
                <c:pt idx="694">
                  <c:v>368.7231000000001</c:v>
                </c:pt>
                <c:pt idx="695">
                  <c:v>368.81239999999997</c:v>
                </c:pt>
                <c:pt idx="696">
                  <c:v>368.85920000000004</c:v>
                </c:pt>
                <c:pt idx="697">
                  <c:v>369.1742000000001</c:v>
                </c:pt>
                <c:pt idx="698">
                  <c:v>369.33420000000007</c:v>
                </c:pt>
                <c:pt idx="699">
                  <c:v>369.47420000000005</c:v>
                </c:pt>
                <c:pt idx="700">
                  <c:v>369.51420000000002</c:v>
                </c:pt>
                <c:pt idx="701">
                  <c:v>369.59420000000006</c:v>
                </c:pt>
                <c:pt idx="702">
                  <c:v>369.46420000000006</c:v>
                </c:pt>
                <c:pt idx="703">
                  <c:v>369.58550000000008</c:v>
                </c:pt>
                <c:pt idx="704">
                  <c:v>369.5492000000001</c:v>
                </c:pt>
                <c:pt idx="705">
                  <c:v>369.57419999999996</c:v>
                </c:pt>
                <c:pt idx="706">
                  <c:v>369.54419999999999</c:v>
                </c:pt>
                <c:pt idx="707">
                  <c:v>369.52420000000001</c:v>
                </c:pt>
                <c:pt idx="708">
                  <c:v>369.62920000000003</c:v>
                </c:pt>
                <c:pt idx="709">
                  <c:v>369.65420000000012</c:v>
                </c:pt>
                <c:pt idx="710">
                  <c:v>369.62630000000007</c:v>
                </c:pt>
                <c:pt idx="711">
                  <c:v>369.74420000000003</c:v>
                </c:pt>
                <c:pt idx="712">
                  <c:v>369.72420000000005</c:v>
                </c:pt>
                <c:pt idx="713">
                  <c:v>369.7842</c:v>
                </c:pt>
                <c:pt idx="714">
                  <c:v>369.88420000000002</c:v>
                </c:pt>
                <c:pt idx="715">
                  <c:v>369.78499999999997</c:v>
                </c:pt>
                <c:pt idx="716">
                  <c:v>369.63999999999993</c:v>
                </c:pt>
                <c:pt idx="717">
                  <c:v>369.59000000000009</c:v>
                </c:pt>
                <c:pt idx="718">
                  <c:v>369.66</c:v>
                </c:pt>
                <c:pt idx="719">
                  <c:v>369.71999999999997</c:v>
                </c:pt>
                <c:pt idx="720">
                  <c:v>369.72999999999996</c:v>
                </c:pt>
                <c:pt idx="721">
                  <c:v>369.76000000000005</c:v>
                </c:pt>
                <c:pt idx="722">
                  <c:v>369.60499999999996</c:v>
                </c:pt>
                <c:pt idx="723">
                  <c:v>369.50000000000006</c:v>
                </c:pt>
                <c:pt idx="724">
                  <c:v>369.59499999999997</c:v>
                </c:pt>
                <c:pt idx="725">
                  <c:v>369.60499999999996</c:v>
                </c:pt>
                <c:pt idx="726">
                  <c:v>369.55000000000013</c:v>
                </c:pt>
                <c:pt idx="727">
                  <c:v>369.5100000000001</c:v>
                </c:pt>
                <c:pt idx="728">
                  <c:v>369.46</c:v>
                </c:pt>
                <c:pt idx="729">
                  <c:v>369.34</c:v>
                </c:pt>
                <c:pt idx="730">
                  <c:v>369.30500000000006</c:v>
                </c:pt>
                <c:pt idx="731">
                  <c:v>369.27</c:v>
                </c:pt>
                <c:pt idx="732">
                  <c:v>369.20000000000005</c:v>
                </c:pt>
                <c:pt idx="733">
                  <c:v>369.1789</c:v>
                </c:pt>
                <c:pt idx="734">
                  <c:v>369.24180000000001</c:v>
                </c:pt>
                <c:pt idx="735">
                  <c:v>369.32500000000005</c:v>
                </c:pt>
                <c:pt idx="736">
                  <c:v>369.34000000000003</c:v>
                </c:pt>
                <c:pt idx="737">
                  <c:v>369.33000000000004</c:v>
                </c:pt>
                <c:pt idx="738">
                  <c:v>369.43399999999997</c:v>
                </c:pt>
                <c:pt idx="739">
                  <c:v>369.49810000000002</c:v>
                </c:pt>
                <c:pt idx="740">
                  <c:v>369.60979999999995</c:v>
                </c:pt>
                <c:pt idx="741">
                  <c:v>369.58760000000007</c:v>
                </c:pt>
                <c:pt idx="742">
                  <c:v>369.84000000000003</c:v>
                </c:pt>
                <c:pt idx="743">
                  <c:v>369.57000000000005</c:v>
                </c:pt>
                <c:pt idx="744">
                  <c:v>369.70000000000005</c:v>
                </c:pt>
                <c:pt idx="745">
                  <c:v>369.72500000000002</c:v>
                </c:pt>
                <c:pt idx="746">
                  <c:v>369.74</c:v>
                </c:pt>
                <c:pt idx="747">
                  <c:v>369.79999999999995</c:v>
                </c:pt>
                <c:pt idx="748">
                  <c:v>369.69000000000005</c:v>
                </c:pt>
                <c:pt idx="749">
                  <c:v>369.7201</c:v>
                </c:pt>
                <c:pt idx="750">
                  <c:v>369.69000000000005</c:v>
                </c:pt>
                <c:pt idx="751">
                  <c:v>369.67319999999995</c:v>
                </c:pt>
                <c:pt idx="752">
                  <c:v>369.74890000000005</c:v>
                </c:pt>
                <c:pt idx="753">
                  <c:v>370.02</c:v>
                </c:pt>
                <c:pt idx="754">
                  <c:v>370.05999999999995</c:v>
                </c:pt>
                <c:pt idx="755">
                  <c:v>369.96500000000003</c:v>
                </c:pt>
                <c:pt idx="756">
                  <c:v>369.96249999999998</c:v>
                </c:pt>
                <c:pt idx="757">
                  <c:v>369.87249999999995</c:v>
                </c:pt>
                <c:pt idx="758">
                  <c:v>369.565</c:v>
                </c:pt>
                <c:pt idx="759">
                  <c:v>369.44499999999999</c:v>
                </c:pt>
                <c:pt idx="760">
                  <c:v>369.33499999999998</c:v>
                </c:pt>
                <c:pt idx="761">
                  <c:v>369.58749999999992</c:v>
                </c:pt>
                <c:pt idx="762">
                  <c:v>369.70689999999996</c:v>
                </c:pt>
                <c:pt idx="763">
                  <c:v>369.7</c:v>
                </c:pt>
                <c:pt idx="764">
                  <c:v>369.61999999999995</c:v>
                </c:pt>
                <c:pt idx="765">
                  <c:v>369.72000000000008</c:v>
                </c:pt>
                <c:pt idx="766">
                  <c:v>369.62999999999994</c:v>
                </c:pt>
                <c:pt idx="767">
                  <c:v>369.58</c:v>
                </c:pt>
                <c:pt idx="768">
                  <c:v>369.71</c:v>
                </c:pt>
                <c:pt idx="769">
                  <c:v>369.55094999999994</c:v>
                </c:pt>
                <c:pt idx="770">
                  <c:v>369.66500000000002</c:v>
                </c:pt>
                <c:pt idx="771">
                  <c:v>369.60999999999996</c:v>
                </c:pt>
                <c:pt idx="772">
                  <c:v>369.25000000000006</c:v>
                </c:pt>
                <c:pt idx="773">
                  <c:v>369.21380000000005</c:v>
                </c:pt>
                <c:pt idx="774">
                  <c:v>369.1237999999999</c:v>
                </c:pt>
                <c:pt idx="775">
                  <c:v>369.12629999999996</c:v>
                </c:pt>
                <c:pt idx="776">
                  <c:v>369.30379999999997</c:v>
                </c:pt>
                <c:pt idx="777">
                  <c:v>369.30879999999996</c:v>
                </c:pt>
                <c:pt idx="778">
                  <c:v>369.27379999999999</c:v>
                </c:pt>
                <c:pt idx="779">
                  <c:v>369.18189999999998</c:v>
                </c:pt>
                <c:pt idx="780">
                  <c:v>369.06379999999996</c:v>
                </c:pt>
                <c:pt idx="781">
                  <c:v>368.99380000000002</c:v>
                </c:pt>
                <c:pt idx="782">
                  <c:v>370.79379999999998</c:v>
                </c:pt>
                <c:pt idx="783">
                  <c:v>370.95380000000006</c:v>
                </c:pt>
                <c:pt idx="784">
                  <c:v>371.03180000000003</c:v>
                </c:pt>
                <c:pt idx="785">
                  <c:v>371.20380000000006</c:v>
                </c:pt>
                <c:pt idx="786">
                  <c:v>371.07379999999995</c:v>
                </c:pt>
                <c:pt idx="787">
                  <c:v>371.17379999999997</c:v>
                </c:pt>
                <c:pt idx="788">
                  <c:v>371.15379999999999</c:v>
                </c:pt>
                <c:pt idx="789">
                  <c:v>371.09880000000004</c:v>
                </c:pt>
                <c:pt idx="790">
                  <c:v>371.08379999999994</c:v>
                </c:pt>
                <c:pt idx="791">
                  <c:v>371.09379999999993</c:v>
                </c:pt>
                <c:pt idx="792">
                  <c:v>371.16500000000002</c:v>
                </c:pt>
                <c:pt idx="793">
                  <c:v>371.15249999999997</c:v>
                </c:pt>
                <c:pt idx="794">
                  <c:v>371.11250000000001</c:v>
                </c:pt>
                <c:pt idx="795">
                  <c:v>370.99579999999997</c:v>
                </c:pt>
                <c:pt idx="796">
                  <c:v>370.91500000000002</c:v>
                </c:pt>
                <c:pt idx="797">
                  <c:v>370.72999999999996</c:v>
                </c:pt>
                <c:pt idx="798">
                  <c:v>370.67</c:v>
                </c:pt>
                <c:pt idx="799">
                  <c:v>370.39500000000004</c:v>
                </c:pt>
                <c:pt idx="800">
                  <c:v>370.35500000000002</c:v>
                </c:pt>
                <c:pt idx="801">
                  <c:v>370.32500000000005</c:v>
                </c:pt>
                <c:pt idx="802">
                  <c:v>370.33</c:v>
                </c:pt>
                <c:pt idx="803">
                  <c:v>370.25000000000006</c:v>
                </c:pt>
                <c:pt idx="804">
                  <c:v>370.27000000000004</c:v>
                </c:pt>
                <c:pt idx="805">
                  <c:v>370.28000000000003</c:v>
                </c:pt>
                <c:pt idx="806">
                  <c:v>370.17</c:v>
                </c:pt>
                <c:pt idx="807">
                  <c:v>369.95499999999998</c:v>
                </c:pt>
                <c:pt idx="808">
                  <c:v>369.92</c:v>
                </c:pt>
                <c:pt idx="809">
                  <c:v>369.87999999999994</c:v>
                </c:pt>
                <c:pt idx="810">
                  <c:v>369.94</c:v>
                </c:pt>
                <c:pt idx="811">
                  <c:v>369.988</c:v>
                </c:pt>
                <c:pt idx="812">
                  <c:v>370.02000000000004</c:v>
                </c:pt>
                <c:pt idx="813">
                  <c:v>370.18</c:v>
                </c:pt>
                <c:pt idx="814">
                  <c:v>370.10110000000003</c:v>
                </c:pt>
                <c:pt idx="815">
                  <c:v>369.96000000000009</c:v>
                </c:pt>
                <c:pt idx="816">
                  <c:v>369.95</c:v>
                </c:pt>
                <c:pt idx="817">
                  <c:v>369.86999999999995</c:v>
                </c:pt>
                <c:pt idx="818">
                  <c:v>369.84819999999996</c:v>
                </c:pt>
                <c:pt idx="819">
                  <c:v>369.83</c:v>
                </c:pt>
                <c:pt idx="820">
                  <c:v>369.83</c:v>
                </c:pt>
                <c:pt idx="821">
                  <c:v>369.84999999999997</c:v>
                </c:pt>
                <c:pt idx="822">
                  <c:v>369.95779999999996</c:v>
                </c:pt>
                <c:pt idx="823">
                  <c:v>369.88500000000005</c:v>
                </c:pt>
                <c:pt idx="824">
                  <c:v>369.92</c:v>
                </c:pt>
                <c:pt idx="825">
                  <c:v>369.84</c:v>
                </c:pt>
                <c:pt idx="826">
                  <c:v>369.83919999999995</c:v>
                </c:pt>
                <c:pt idx="827">
                  <c:v>369.79</c:v>
                </c:pt>
                <c:pt idx="828">
                  <c:v>369.77000000000004</c:v>
                </c:pt>
                <c:pt idx="829">
                  <c:v>369.66500000000002</c:v>
                </c:pt>
                <c:pt idx="830">
                  <c:v>369.71000000000009</c:v>
                </c:pt>
                <c:pt idx="831">
                  <c:v>369.92500000000001</c:v>
                </c:pt>
                <c:pt idx="832">
                  <c:v>369.92</c:v>
                </c:pt>
                <c:pt idx="833">
                  <c:v>369.84999999999997</c:v>
                </c:pt>
                <c:pt idx="834">
                  <c:v>369.87999999999994</c:v>
                </c:pt>
                <c:pt idx="835">
                  <c:v>369.84</c:v>
                </c:pt>
                <c:pt idx="836">
                  <c:v>369.88999999999993</c:v>
                </c:pt>
                <c:pt idx="837">
                  <c:v>369.85999999999996</c:v>
                </c:pt>
                <c:pt idx="838">
                  <c:v>369.86500000000007</c:v>
                </c:pt>
                <c:pt idx="839">
                  <c:v>369.83</c:v>
                </c:pt>
                <c:pt idx="840">
                  <c:v>370.04</c:v>
                </c:pt>
                <c:pt idx="841">
                  <c:v>370.15000000000003</c:v>
                </c:pt>
                <c:pt idx="842">
                  <c:v>370.18</c:v>
                </c:pt>
                <c:pt idx="843">
                  <c:v>370.19</c:v>
                </c:pt>
                <c:pt idx="844">
                  <c:v>370.27370000000002</c:v>
                </c:pt>
                <c:pt idx="845">
                  <c:v>370.28000000000003</c:v>
                </c:pt>
                <c:pt idx="846">
                  <c:v>370.29</c:v>
                </c:pt>
                <c:pt idx="847">
                  <c:v>370.22000000000008</c:v>
                </c:pt>
                <c:pt idx="848">
                  <c:v>370.15000000000003</c:v>
                </c:pt>
                <c:pt idx="849">
                  <c:v>370.17</c:v>
                </c:pt>
                <c:pt idx="850">
                  <c:v>370.26000000000005</c:v>
                </c:pt>
                <c:pt idx="851">
                  <c:v>370.25499999999994</c:v>
                </c:pt>
                <c:pt idx="852">
                  <c:v>370.23000000000008</c:v>
                </c:pt>
                <c:pt idx="853">
                  <c:v>370.13999999999993</c:v>
                </c:pt>
                <c:pt idx="854">
                  <c:v>370.12500000000006</c:v>
                </c:pt>
                <c:pt idx="855">
                  <c:v>370.15000000000003</c:v>
                </c:pt>
                <c:pt idx="856">
                  <c:v>370.01000000000005</c:v>
                </c:pt>
                <c:pt idx="857">
                  <c:v>369.92889999999994</c:v>
                </c:pt>
                <c:pt idx="858">
                  <c:v>370.17500000000001</c:v>
                </c:pt>
                <c:pt idx="859">
                  <c:v>370.16</c:v>
                </c:pt>
                <c:pt idx="860">
                  <c:v>370.14500000000004</c:v>
                </c:pt>
                <c:pt idx="861">
                  <c:v>370.21000000000009</c:v>
                </c:pt>
                <c:pt idx="862">
                  <c:v>370.21499999999997</c:v>
                </c:pt>
                <c:pt idx="863">
                  <c:v>370.23000000000008</c:v>
                </c:pt>
                <c:pt idx="864">
                  <c:v>370.06</c:v>
                </c:pt>
                <c:pt idx="865">
                  <c:v>370.10999999999996</c:v>
                </c:pt>
                <c:pt idx="866">
                  <c:v>370.10500000000008</c:v>
                </c:pt>
                <c:pt idx="867">
                  <c:v>370.05</c:v>
                </c:pt>
                <c:pt idx="868">
                  <c:v>370.03500000000003</c:v>
                </c:pt>
                <c:pt idx="869">
                  <c:v>370.02000000000004</c:v>
                </c:pt>
                <c:pt idx="870">
                  <c:v>369.93</c:v>
                </c:pt>
                <c:pt idx="871">
                  <c:v>369.85500000000008</c:v>
                </c:pt>
                <c:pt idx="872">
                  <c:v>369.87999999999994</c:v>
                </c:pt>
                <c:pt idx="873">
                  <c:v>369.85999999999996</c:v>
                </c:pt>
                <c:pt idx="874">
                  <c:v>369.88999999999993</c:v>
                </c:pt>
                <c:pt idx="875">
                  <c:v>369.88999999999993</c:v>
                </c:pt>
                <c:pt idx="876">
                  <c:v>369.96000000000009</c:v>
                </c:pt>
                <c:pt idx="877">
                  <c:v>369.77000000000004</c:v>
                </c:pt>
                <c:pt idx="878">
                  <c:v>369.95499999999998</c:v>
                </c:pt>
                <c:pt idx="879">
                  <c:v>369.90500000000003</c:v>
                </c:pt>
                <c:pt idx="880">
                  <c:v>369.88999999999993</c:v>
                </c:pt>
                <c:pt idx="881">
                  <c:v>369.97000000000008</c:v>
                </c:pt>
                <c:pt idx="882">
                  <c:v>370.01000000000005</c:v>
                </c:pt>
                <c:pt idx="883">
                  <c:v>370.00499999999994</c:v>
                </c:pt>
                <c:pt idx="884">
                  <c:v>369.98000000000008</c:v>
                </c:pt>
                <c:pt idx="885">
                  <c:v>369.91180000000003</c:v>
                </c:pt>
                <c:pt idx="886">
                  <c:v>370.06</c:v>
                </c:pt>
                <c:pt idx="887">
                  <c:v>369.95110000000005</c:v>
                </c:pt>
                <c:pt idx="888">
                  <c:v>370.09070000000003</c:v>
                </c:pt>
                <c:pt idx="889">
                  <c:v>370.16</c:v>
                </c:pt>
                <c:pt idx="890">
                  <c:v>370.16500000000002</c:v>
                </c:pt>
                <c:pt idx="891">
                  <c:v>370.17180000000002</c:v>
                </c:pt>
                <c:pt idx="892">
                  <c:v>370.08</c:v>
                </c:pt>
                <c:pt idx="893">
                  <c:v>370.03000000000003</c:v>
                </c:pt>
                <c:pt idx="894">
                  <c:v>370.03500000000003</c:v>
                </c:pt>
                <c:pt idx="895">
                  <c:v>370.06109999999995</c:v>
                </c:pt>
                <c:pt idx="896">
                  <c:v>370.06220000000002</c:v>
                </c:pt>
                <c:pt idx="897">
                  <c:v>370.09819999999996</c:v>
                </c:pt>
                <c:pt idx="898">
                  <c:v>370.05810000000002</c:v>
                </c:pt>
                <c:pt idx="899">
                  <c:v>370.03500000000003</c:v>
                </c:pt>
                <c:pt idx="900">
                  <c:v>370.03000000000003</c:v>
                </c:pt>
                <c:pt idx="901">
                  <c:v>370.00000000000006</c:v>
                </c:pt>
                <c:pt idx="902">
                  <c:v>369.97000000000008</c:v>
                </c:pt>
                <c:pt idx="903">
                  <c:v>369.86999999999995</c:v>
                </c:pt>
                <c:pt idx="904">
                  <c:v>369.75000000000006</c:v>
                </c:pt>
                <c:pt idx="905">
                  <c:v>369.79</c:v>
                </c:pt>
                <c:pt idx="906">
                  <c:v>369.74000000000007</c:v>
                </c:pt>
                <c:pt idx="907">
                  <c:v>369.87999999999994</c:v>
                </c:pt>
                <c:pt idx="908">
                  <c:v>369.84999999999997</c:v>
                </c:pt>
                <c:pt idx="909">
                  <c:v>369.87999999999994</c:v>
                </c:pt>
                <c:pt idx="910">
                  <c:v>369.88089999999994</c:v>
                </c:pt>
                <c:pt idx="911">
                  <c:v>369.90000000000003</c:v>
                </c:pt>
                <c:pt idx="912">
                  <c:v>369.85200000000003</c:v>
                </c:pt>
                <c:pt idx="913">
                  <c:v>369.91500000000002</c:v>
                </c:pt>
                <c:pt idx="914">
                  <c:v>369.91500000000002</c:v>
                </c:pt>
                <c:pt idx="915">
                  <c:v>369.95</c:v>
                </c:pt>
                <c:pt idx="916">
                  <c:v>369.88500000000005</c:v>
                </c:pt>
                <c:pt idx="917">
                  <c:v>369.90000000000003</c:v>
                </c:pt>
                <c:pt idx="918">
                  <c:v>369.91</c:v>
                </c:pt>
                <c:pt idx="919">
                  <c:v>369.90000000000003</c:v>
                </c:pt>
                <c:pt idx="920">
                  <c:v>369.91</c:v>
                </c:pt>
                <c:pt idx="921">
                  <c:v>369.90000000000003</c:v>
                </c:pt>
                <c:pt idx="922">
                  <c:v>369.8</c:v>
                </c:pt>
                <c:pt idx="923">
                  <c:v>369.77000000000004</c:v>
                </c:pt>
                <c:pt idx="924">
                  <c:v>369.61999999999995</c:v>
                </c:pt>
                <c:pt idx="925">
                  <c:v>369.48000000000008</c:v>
                </c:pt>
                <c:pt idx="926">
                  <c:v>369.38999999999993</c:v>
                </c:pt>
                <c:pt idx="927">
                  <c:v>369.42500000000001</c:v>
                </c:pt>
                <c:pt idx="928">
                  <c:v>369.51299999999998</c:v>
                </c:pt>
                <c:pt idx="929">
                  <c:v>369.54</c:v>
                </c:pt>
                <c:pt idx="930">
                  <c:v>369.61999999999995</c:v>
                </c:pt>
                <c:pt idx="931">
                  <c:v>369.76000000000005</c:v>
                </c:pt>
                <c:pt idx="932">
                  <c:v>369.94</c:v>
                </c:pt>
                <c:pt idx="933">
                  <c:v>369.86999999999995</c:v>
                </c:pt>
                <c:pt idx="934">
                  <c:v>369.92500000000001</c:v>
                </c:pt>
                <c:pt idx="935">
                  <c:v>369.98000000000008</c:v>
                </c:pt>
                <c:pt idx="936">
                  <c:v>369.88999999999993</c:v>
                </c:pt>
                <c:pt idx="937">
                  <c:v>369.91500000000002</c:v>
                </c:pt>
                <c:pt idx="938">
                  <c:v>369.92</c:v>
                </c:pt>
                <c:pt idx="939">
                  <c:v>369.85999999999996</c:v>
                </c:pt>
                <c:pt idx="940">
                  <c:v>369.84500000000008</c:v>
                </c:pt>
                <c:pt idx="941">
                  <c:v>369.84</c:v>
                </c:pt>
                <c:pt idx="942">
                  <c:v>369.82</c:v>
                </c:pt>
                <c:pt idx="943">
                  <c:v>369.74000000000007</c:v>
                </c:pt>
                <c:pt idx="944">
                  <c:v>369.70499999999998</c:v>
                </c:pt>
                <c:pt idx="945">
                  <c:v>369.73499999999996</c:v>
                </c:pt>
                <c:pt idx="946">
                  <c:v>369.69</c:v>
                </c:pt>
                <c:pt idx="947">
                  <c:v>369.69</c:v>
                </c:pt>
                <c:pt idx="948">
                  <c:v>369.59</c:v>
                </c:pt>
                <c:pt idx="949">
                  <c:v>369.55</c:v>
                </c:pt>
                <c:pt idx="950">
                  <c:v>369.66</c:v>
                </c:pt>
                <c:pt idx="951">
                  <c:v>369.55</c:v>
                </c:pt>
                <c:pt idx="952">
                  <c:v>369.57130000000001</c:v>
                </c:pt>
                <c:pt idx="953">
                  <c:v>369.66230000000002</c:v>
                </c:pt>
                <c:pt idx="954">
                  <c:v>369.68</c:v>
                </c:pt>
                <c:pt idx="955">
                  <c:v>369.75990000000007</c:v>
                </c:pt>
                <c:pt idx="956">
                  <c:v>369.75499999999994</c:v>
                </c:pt>
                <c:pt idx="957">
                  <c:v>369.7</c:v>
                </c:pt>
                <c:pt idx="958">
                  <c:v>369.73000000000008</c:v>
                </c:pt>
                <c:pt idx="959">
                  <c:v>369.75499999999994</c:v>
                </c:pt>
                <c:pt idx="960">
                  <c:v>369.76000000000005</c:v>
                </c:pt>
                <c:pt idx="961">
                  <c:v>369.82</c:v>
                </c:pt>
                <c:pt idx="962">
                  <c:v>369.74000000000007</c:v>
                </c:pt>
                <c:pt idx="963">
                  <c:v>369.73499999999996</c:v>
                </c:pt>
                <c:pt idx="964">
                  <c:v>369.75000000000006</c:v>
                </c:pt>
                <c:pt idx="965">
                  <c:v>369.70159999999993</c:v>
                </c:pt>
                <c:pt idx="966">
                  <c:v>369.74499999999995</c:v>
                </c:pt>
                <c:pt idx="967">
                  <c:v>369.75000000000006</c:v>
                </c:pt>
                <c:pt idx="968">
                  <c:v>369.71000000000009</c:v>
                </c:pt>
                <c:pt idx="969">
                  <c:v>369.72000000000008</c:v>
                </c:pt>
                <c:pt idx="970">
                  <c:v>369.71499999999997</c:v>
                </c:pt>
                <c:pt idx="971">
                  <c:v>369.66</c:v>
                </c:pt>
                <c:pt idx="972">
                  <c:v>369.71499999999997</c:v>
                </c:pt>
                <c:pt idx="973">
                  <c:v>369.79</c:v>
                </c:pt>
                <c:pt idx="974">
                  <c:v>369.85999999999996</c:v>
                </c:pt>
                <c:pt idx="975">
                  <c:v>369.88999999999993</c:v>
                </c:pt>
                <c:pt idx="976">
                  <c:v>369.88749999999999</c:v>
                </c:pt>
                <c:pt idx="977">
                  <c:v>369.85500000000008</c:v>
                </c:pt>
                <c:pt idx="978">
                  <c:v>369.85500000000008</c:v>
                </c:pt>
                <c:pt idx="979">
                  <c:v>369.90000000000003</c:v>
                </c:pt>
                <c:pt idx="980">
                  <c:v>369.93</c:v>
                </c:pt>
                <c:pt idx="981">
                  <c:v>369.98000000000008</c:v>
                </c:pt>
                <c:pt idx="982">
                  <c:v>369.94</c:v>
                </c:pt>
                <c:pt idx="983">
                  <c:v>369.87500000000006</c:v>
                </c:pt>
                <c:pt idx="984">
                  <c:v>369.82890000000003</c:v>
                </c:pt>
                <c:pt idx="985">
                  <c:v>369.9083</c:v>
                </c:pt>
                <c:pt idx="986">
                  <c:v>369.935</c:v>
                </c:pt>
                <c:pt idx="987">
                  <c:v>369.98000000000008</c:v>
                </c:pt>
                <c:pt idx="988">
                  <c:v>369.96000000000009</c:v>
                </c:pt>
                <c:pt idx="989">
                  <c:v>369.98000000000008</c:v>
                </c:pt>
                <c:pt idx="990">
                  <c:v>370.00499999999994</c:v>
                </c:pt>
                <c:pt idx="991">
                  <c:v>370.06</c:v>
                </c:pt>
                <c:pt idx="992">
                  <c:v>369.98000000000008</c:v>
                </c:pt>
                <c:pt idx="993">
                  <c:v>370.02500000000003</c:v>
                </c:pt>
                <c:pt idx="994">
                  <c:v>370.00499999999994</c:v>
                </c:pt>
                <c:pt idx="995">
                  <c:v>370.04500000000002</c:v>
                </c:pt>
                <c:pt idx="996">
                  <c:v>370.10500000000008</c:v>
                </c:pt>
                <c:pt idx="997">
                  <c:v>370.09999999999997</c:v>
                </c:pt>
                <c:pt idx="998">
                  <c:v>370.12500000000006</c:v>
                </c:pt>
                <c:pt idx="999">
                  <c:v>370.22000000000008</c:v>
                </c:pt>
                <c:pt idx="1000">
                  <c:v>370.2</c:v>
                </c:pt>
                <c:pt idx="1001">
                  <c:v>370.16</c:v>
                </c:pt>
                <c:pt idx="1002">
                  <c:v>370.16</c:v>
                </c:pt>
                <c:pt idx="1003">
                  <c:v>370.13500000000005</c:v>
                </c:pt>
                <c:pt idx="1004">
                  <c:v>370.22000000000008</c:v>
                </c:pt>
                <c:pt idx="1005">
                  <c:v>370.22499999999997</c:v>
                </c:pt>
                <c:pt idx="1006">
                  <c:v>370.21499999999997</c:v>
                </c:pt>
                <c:pt idx="1007">
                  <c:v>370.24000000000007</c:v>
                </c:pt>
                <c:pt idx="1008">
                  <c:v>370.26499999999993</c:v>
                </c:pt>
                <c:pt idx="1009">
                  <c:v>370.2</c:v>
                </c:pt>
                <c:pt idx="1010">
                  <c:v>370.13529999999997</c:v>
                </c:pt>
                <c:pt idx="1011">
                  <c:v>370.13999999999993</c:v>
                </c:pt>
                <c:pt idx="1012">
                  <c:v>370.15000000000003</c:v>
                </c:pt>
                <c:pt idx="1013">
                  <c:v>370.1918</c:v>
                </c:pt>
                <c:pt idx="1014">
                  <c:v>370.24190000000004</c:v>
                </c:pt>
                <c:pt idx="1015">
                  <c:v>370.23499999999996</c:v>
                </c:pt>
                <c:pt idx="1016">
                  <c:v>370.25200000000001</c:v>
                </c:pt>
                <c:pt idx="1017">
                  <c:v>370.22000000000008</c:v>
                </c:pt>
                <c:pt idx="1018">
                  <c:v>370.22180000000009</c:v>
                </c:pt>
                <c:pt idx="1019">
                  <c:v>370.22180000000009</c:v>
                </c:pt>
                <c:pt idx="1020">
                  <c:v>370.21000000000009</c:v>
                </c:pt>
                <c:pt idx="1021">
                  <c:v>370.18</c:v>
                </c:pt>
                <c:pt idx="1022">
                  <c:v>370.19499999999999</c:v>
                </c:pt>
                <c:pt idx="1023">
                  <c:v>370.17249999999996</c:v>
                </c:pt>
                <c:pt idx="1024">
                  <c:v>370.13200000000001</c:v>
                </c:pt>
                <c:pt idx="1025">
                  <c:v>370.13999999999993</c:v>
                </c:pt>
                <c:pt idx="1026">
                  <c:v>370.10999999999996</c:v>
                </c:pt>
                <c:pt idx="1027">
                  <c:v>370.16</c:v>
                </c:pt>
                <c:pt idx="1028">
                  <c:v>370.17</c:v>
                </c:pt>
                <c:pt idx="1029">
                  <c:v>370.15000000000003</c:v>
                </c:pt>
                <c:pt idx="1030">
                  <c:v>370.17</c:v>
                </c:pt>
                <c:pt idx="1031">
                  <c:v>370.21000000000009</c:v>
                </c:pt>
                <c:pt idx="1032">
                  <c:v>370.19499999999999</c:v>
                </c:pt>
                <c:pt idx="1033">
                  <c:v>370.19499999999999</c:v>
                </c:pt>
                <c:pt idx="1034">
                  <c:v>370.16</c:v>
                </c:pt>
                <c:pt idx="1035">
                  <c:v>370.22000000000008</c:v>
                </c:pt>
                <c:pt idx="1036">
                  <c:v>370.16</c:v>
                </c:pt>
                <c:pt idx="1037">
                  <c:v>370.16</c:v>
                </c:pt>
                <c:pt idx="1038">
                  <c:v>370.15000000000003</c:v>
                </c:pt>
                <c:pt idx="1039">
                  <c:v>370.16910000000001</c:v>
                </c:pt>
                <c:pt idx="1040">
                  <c:v>370.07170000000002</c:v>
                </c:pt>
                <c:pt idx="1041">
                  <c:v>370.18</c:v>
                </c:pt>
                <c:pt idx="1042">
                  <c:v>370.2</c:v>
                </c:pt>
                <c:pt idx="1043">
                  <c:v>370.2</c:v>
                </c:pt>
                <c:pt idx="1044">
                  <c:v>370.3</c:v>
                </c:pt>
                <c:pt idx="1045">
                  <c:v>370.31</c:v>
                </c:pt>
                <c:pt idx="1046">
                  <c:v>370.35999999999996</c:v>
                </c:pt>
                <c:pt idx="1047">
                  <c:v>370.3</c:v>
                </c:pt>
                <c:pt idx="1048">
                  <c:v>370.27000000000004</c:v>
                </c:pt>
                <c:pt idx="1049">
                  <c:v>370.34</c:v>
                </c:pt>
                <c:pt idx="1050">
                  <c:v>370.40000000000003</c:v>
                </c:pt>
                <c:pt idx="1051">
                  <c:v>370.37999999999994</c:v>
                </c:pt>
                <c:pt idx="1052">
                  <c:v>370.43</c:v>
                </c:pt>
                <c:pt idx="1053">
                  <c:v>370.32499999999999</c:v>
                </c:pt>
                <c:pt idx="1054">
                  <c:v>370.28000000000003</c:v>
                </c:pt>
                <c:pt idx="1055">
                  <c:v>370.36500000000007</c:v>
                </c:pt>
                <c:pt idx="1056">
                  <c:v>370.42</c:v>
                </c:pt>
                <c:pt idx="1057">
                  <c:v>370.40500000000003</c:v>
                </c:pt>
                <c:pt idx="1058">
                  <c:v>370.38999999999993</c:v>
                </c:pt>
                <c:pt idx="1059">
                  <c:v>370.38999999999993</c:v>
                </c:pt>
                <c:pt idx="1060">
                  <c:v>370.42</c:v>
                </c:pt>
                <c:pt idx="1061">
                  <c:v>370.46000000000009</c:v>
                </c:pt>
                <c:pt idx="1062">
                  <c:v>370.42</c:v>
                </c:pt>
                <c:pt idx="1063">
                  <c:v>370.40000000000003</c:v>
                </c:pt>
                <c:pt idx="1064">
                  <c:v>370.42</c:v>
                </c:pt>
                <c:pt idx="1065">
                  <c:v>370.40000000000003</c:v>
                </c:pt>
                <c:pt idx="1066">
                  <c:v>370.34</c:v>
                </c:pt>
                <c:pt idx="1067">
                  <c:v>370.34999999999997</c:v>
                </c:pt>
                <c:pt idx="1068">
                  <c:v>370.47000000000008</c:v>
                </c:pt>
                <c:pt idx="1069">
                  <c:v>370.47000000000008</c:v>
                </c:pt>
                <c:pt idx="1070">
                  <c:v>370.45499999999998</c:v>
                </c:pt>
                <c:pt idx="1071">
                  <c:v>370.48499999999996</c:v>
                </c:pt>
                <c:pt idx="1072">
                  <c:v>370.45499999999998</c:v>
                </c:pt>
                <c:pt idx="1073">
                  <c:v>370.47110000000004</c:v>
                </c:pt>
                <c:pt idx="1074">
                  <c:v>370.52500000000003</c:v>
                </c:pt>
                <c:pt idx="1075">
                  <c:v>370.56</c:v>
                </c:pt>
                <c:pt idx="1076">
                  <c:v>370.52000000000004</c:v>
                </c:pt>
                <c:pt idx="1077">
                  <c:v>370.55</c:v>
                </c:pt>
                <c:pt idx="1078">
                  <c:v>370.52000000000004</c:v>
                </c:pt>
                <c:pt idx="1079">
                  <c:v>370.50000000000006</c:v>
                </c:pt>
                <c:pt idx="1080">
                  <c:v>370.49000000000007</c:v>
                </c:pt>
                <c:pt idx="1081">
                  <c:v>370.50749999999999</c:v>
                </c:pt>
                <c:pt idx="1082">
                  <c:v>370.48509999999993</c:v>
                </c:pt>
                <c:pt idx="1083">
                  <c:v>370.60500000000008</c:v>
                </c:pt>
                <c:pt idx="1084">
                  <c:v>370.74000000000007</c:v>
                </c:pt>
                <c:pt idx="1085">
                  <c:v>370.75000000000006</c:v>
                </c:pt>
                <c:pt idx="1086">
                  <c:v>370.685</c:v>
                </c:pt>
                <c:pt idx="1087">
                  <c:v>370.74500000000006</c:v>
                </c:pt>
                <c:pt idx="1088">
                  <c:v>370.85999999999996</c:v>
                </c:pt>
                <c:pt idx="1089">
                  <c:v>370.84</c:v>
                </c:pt>
                <c:pt idx="1090">
                  <c:v>370.84500000000008</c:v>
                </c:pt>
                <c:pt idx="1091">
                  <c:v>370.79500000000002</c:v>
                </c:pt>
                <c:pt idx="1092">
                  <c:v>370.81</c:v>
                </c:pt>
                <c:pt idx="1093">
                  <c:v>370.85500000000008</c:v>
                </c:pt>
                <c:pt idx="1094">
                  <c:v>370.79500000000002</c:v>
                </c:pt>
                <c:pt idx="1095">
                  <c:v>370.74160000000001</c:v>
                </c:pt>
                <c:pt idx="1096">
                  <c:v>370.72000000000008</c:v>
                </c:pt>
                <c:pt idx="1097">
                  <c:v>370.76499999999993</c:v>
                </c:pt>
                <c:pt idx="1098">
                  <c:v>370.86500000000007</c:v>
                </c:pt>
                <c:pt idx="1099">
                  <c:v>370.82499999999999</c:v>
                </c:pt>
                <c:pt idx="1100">
                  <c:v>370.84999999999997</c:v>
                </c:pt>
                <c:pt idx="1101">
                  <c:v>370.88500000000005</c:v>
                </c:pt>
                <c:pt idx="1102">
                  <c:v>370.84500000000008</c:v>
                </c:pt>
                <c:pt idx="1103">
                  <c:v>370.85999999999996</c:v>
                </c:pt>
                <c:pt idx="1104">
                  <c:v>370.89899999999994</c:v>
                </c:pt>
                <c:pt idx="1105">
                  <c:v>370.82</c:v>
                </c:pt>
                <c:pt idx="1106">
                  <c:v>370.86500000000007</c:v>
                </c:pt>
                <c:pt idx="1107">
                  <c:v>370.82499999999999</c:v>
                </c:pt>
                <c:pt idx="1108">
                  <c:v>370.78000000000003</c:v>
                </c:pt>
                <c:pt idx="1109">
                  <c:v>370.84999999999997</c:v>
                </c:pt>
                <c:pt idx="1110">
                  <c:v>370.85500000000008</c:v>
                </c:pt>
                <c:pt idx="1111">
                  <c:v>370.85510000000005</c:v>
                </c:pt>
                <c:pt idx="1112">
                  <c:v>370.83</c:v>
                </c:pt>
                <c:pt idx="1113">
                  <c:v>370.92</c:v>
                </c:pt>
                <c:pt idx="1114">
                  <c:v>370.79500000000002</c:v>
                </c:pt>
                <c:pt idx="1115">
                  <c:v>370.80670000000003</c:v>
                </c:pt>
                <c:pt idx="1116">
                  <c:v>370.74499999999995</c:v>
                </c:pt>
                <c:pt idx="1117">
                  <c:v>370.76499999999993</c:v>
                </c:pt>
                <c:pt idx="1118">
                  <c:v>370.70499999999998</c:v>
                </c:pt>
                <c:pt idx="1119">
                  <c:v>370.68</c:v>
                </c:pt>
                <c:pt idx="1120">
                  <c:v>370.49610000000001</c:v>
                </c:pt>
                <c:pt idx="1121">
                  <c:v>370.58580000000001</c:v>
                </c:pt>
                <c:pt idx="1122">
                  <c:v>370.59500000000008</c:v>
                </c:pt>
                <c:pt idx="1123">
                  <c:v>370.54500000000002</c:v>
                </c:pt>
                <c:pt idx="1124">
                  <c:v>370.59</c:v>
                </c:pt>
                <c:pt idx="1125">
                  <c:v>370.54500000000002</c:v>
                </c:pt>
                <c:pt idx="1126">
                  <c:v>370.54500000000002</c:v>
                </c:pt>
                <c:pt idx="1127">
                  <c:v>370.52000000000004</c:v>
                </c:pt>
                <c:pt idx="1128">
                  <c:v>370.59500000000008</c:v>
                </c:pt>
                <c:pt idx="1129">
                  <c:v>370.70499999999998</c:v>
                </c:pt>
                <c:pt idx="1130">
                  <c:v>370.55500000000001</c:v>
                </c:pt>
                <c:pt idx="1131">
                  <c:v>370.49499999999995</c:v>
                </c:pt>
                <c:pt idx="1132">
                  <c:v>370.59500000000008</c:v>
                </c:pt>
                <c:pt idx="1133">
                  <c:v>370.65500000000003</c:v>
                </c:pt>
                <c:pt idx="1134">
                  <c:v>370.70499999999998</c:v>
                </c:pt>
                <c:pt idx="1135">
                  <c:v>370.75499999999994</c:v>
                </c:pt>
                <c:pt idx="1136">
                  <c:v>370.80500000000001</c:v>
                </c:pt>
                <c:pt idx="1137">
                  <c:v>370.84999999999997</c:v>
                </c:pt>
                <c:pt idx="1138">
                  <c:v>370.77000000000004</c:v>
                </c:pt>
                <c:pt idx="1139">
                  <c:v>370.88999999999993</c:v>
                </c:pt>
                <c:pt idx="1140">
                  <c:v>370.84500000000008</c:v>
                </c:pt>
                <c:pt idx="1141">
                  <c:v>370.77500000000003</c:v>
                </c:pt>
                <c:pt idx="1142">
                  <c:v>370.59500000000008</c:v>
                </c:pt>
                <c:pt idx="1143">
                  <c:v>370.51499999999993</c:v>
                </c:pt>
                <c:pt idx="1144">
                  <c:v>370.41320000000002</c:v>
                </c:pt>
                <c:pt idx="1145">
                  <c:v>370.40500000000003</c:v>
                </c:pt>
                <c:pt idx="1146">
                  <c:v>370.35500000000008</c:v>
                </c:pt>
                <c:pt idx="1147">
                  <c:v>370.44490000000002</c:v>
                </c:pt>
                <c:pt idx="1148">
                  <c:v>370.43</c:v>
                </c:pt>
                <c:pt idx="1149">
                  <c:v>370.565</c:v>
                </c:pt>
                <c:pt idx="1150">
                  <c:v>370.79500000000002</c:v>
                </c:pt>
                <c:pt idx="1151">
                  <c:v>370.75499999999994</c:v>
                </c:pt>
                <c:pt idx="1152">
                  <c:v>370.67500000000001</c:v>
                </c:pt>
                <c:pt idx="1153">
                  <c:v>370.62500000000006</c:v>
                </c:pt>
                <c:pt idx="1154">
                  <c:v>370.7</c:v>
                </c:pt>
                <c:pt idx="1155">
                  <c:v>370.74499999999995</c:v>
                </c:pt>
                <c:pt idx="1156">
                  <c:v>370.75000000000006</c:v>
                </c:pt>
                <c:pt idx="1157">
                  <c:v>370.73000000000008</c:v>
                </c:pt>
                <c:pt idx="1158">
                  <c:v>370.63999999999993</c:v>
                </c:pt>
                <c:pt idx="1159">
                  <c:v>370.71499999999997</c:v>
                </c:pt>
                <c:pt idx="1160">
                  <c:v>370.67500000000001</c:v>
                </c:pt>
                <c:pt idx="1161">
                  <c:v>370.57499999999999</c:v>
                </c:pt>
                <c:pt idx="1162">
                  <c:v>370.565</c:v>
                </c:pt>
                <c:pt idx="1163">
                  <c:v>370.815</c:v>
                </c:pt>
                <c:pt idx="1164">
                  <c:v>370.815</c:v>
                </c:pt>
                <c:pt idx="1165">
                  <c:v>370.83500000000009</c:v>
                </c:pt>
                <c:pt idx="1166">
                  <c:v>370.74499999999995</c:v>
                </c:pt>
                <c:pt idx="1167">
                  <c:v>370.96499999999997</c:v>
                </c:pt>
                <c:pt idx="1168">
                  <c:v>370.88500000000005</c:v>
                </c:pt>
                <c:pt idx="1169">
                  <c:v>370.82499999999999</c:v>
                </c:pt>
                <c:pt idx="1170">
                  <c:v>370.84</c:v>
                </c:pt>
                <c:pt idx="1171">
                  <c:v>370.77500000000003</c:v>
                </c:pt>
                <c:pt idx="1172">
                  <c:v>371.04</c:v>
                </c:pt>
                <c:pt idx="1173">
                  <c:v>370.26500000000004</c:v>
                </c:pt>
                <c:pt idx="1174">
                  <c:v>370.315</c:v>
                </c:pt>
                <c:pt idx="1175">
                  <c:v>370.10500000000008</c:v>
                </c:pt>
                <c:pt idx="1176">
                  <c:v>370.14500000000004</c:v>
                </c:pt>
                <c:pt idx="1177">
                  <c:v>369.98499999999996</c:v>
                </c:pt>
                <c:pt idx="1178">
                  <c:v>369.89500000000004</c:v>
                </c:pt>
                <c:pt idx="1179">
                  <c:v>369.74499999999995</c:v>
                </c:pt>
                <c:pt idx="1180">
                  <c:v>369.91500000000002</c:v>
                </c:pt>
                <c:pt idx="1181">
                  <c:v>369.76500000000004</c:v>
                </c:pt>
                <c:pt idx="1182">
                  <c:v>369.79500000000002</c:v>
                </c:pt>
                <c:pt idx="1183">
                  <c:v>369.79</c:v>
                </c:pt>
                <c:pt idx="1184">
                  <c:v>369.49999999999994</c:v>
                </c:pt>
                <c:pt idx="1185">
                  <c:v>369.75</c:v>
                </c:pt>
                <c:pt idx="1186">
                  <c:v>369.68000000000006</c:v>
                </c:pt>
                <c:pt idx="1187">
                  <c:v>369.69000000000005</c:v>
                </c:pt>
                <c:pt idx="1188">
                  <c:v>369.32999999999993</c:v>
                </c:pt>
                <c:pt idx="1189">
                  <c:v>369.18000000000006</c:v>
                </c:pt>
                <c:pt idx="1190">
                  <c:v>369.01</c:v>
                </c:pt>
                <c:pt idx="1191">
                  <c:v>369.14</c:v>
                </c:pt>
                <c:pt idx="1192">
                  <c:v>369.125</c:v>
                </c:pt>
                <c:pt idx="1193">
                  <c:v>368.90499999999997</c:v>
                </c:pt>
                <c:pt idx="1194">
                  <c:v>368.72500000000002</c:v>
                </c:pt>
                <c:pt idx="1195">
                  <c:v>368.73</c:v>
                </c:pt>
                <c:pt idx="1196">
                  <c:v>368.48</c:v>
                </c:pt>
                <c:pt idx="1197">
                  <c:v>368.20000000000005</c:v>
                </c:pt>
                <c:pt idx="1198">
                  <c:v>368.28999999999996</c:v>
                </c:pt>
                <c:pt idx="1199">
                  <c:v>368.51</c:v>
                </c:pt>
                <c:pt idx="1200">
                  <c:v>368.40999999999997</c:v>
                </c:pt>
                <c:pt idx="1201">
                  <c:v>368.6099999999999</c:v>
                </c:pt>
                <c:pt idx="1202">
                  <c:v>368.48</c:v>
                </c:pt>
                <c:pt idx="1203">
                  <c:v>368.54999999999995</c:v>
                </c:pt>
                <c:pt idx="1204">
                  <c:v>368.17000000000007</c:v>
                </c:pt>
                <c:pt idx="1205">
                  <c:v>368.09500000000003</c:v>
                </c:pt>
                <c:pt idx="1206">
                  <c:v>368.09505000000001</c:v>
                </c:pt>
                <c:pt idx="1207">
                  <c:v>367.86505</c:v>
                </c:pt>
                <c:pt idx="1208">
                  <c:v>367.60505000000001</c:v>
                </c:pt>
                <c:pt idx="1209">
                  <c:v>367.59005000000002</c:v>
                </c:pt>
                <c:pt idx="1210">
                  <c:v>367.59505000000001</c:v>
                </c:pt>
                <c:pt idx="1211">
                  <c:v>367.80999999999995</c:v>
                </c:pt>
                <c:pt idx="1212">
                  <c:v>367.875</c:v>
                </c:pt>
                <c:pt idx="1213">
                  <c:v>367.85500000000002</c:v>
                </c:pt>
                <c:pt idx="1214">
                  <c:v>367.83999999999992</c:v>
                </c:pt>
                <c:pt idx="1215">
                  <c:v>367.78499999999997</c:v>
                </c:pt>
                <c:pt idx="1216">
                  <c:v>367.71499999999992</c:v>
                </c:pt>
                <c:pt idx="1217">
                  <c:v>367.495</c:v>
                </c:pt>
                <c:pt idx="1218">
                  <c:v>367.76</c:v>
                </c:pt>
                <c:pt idx="1219">
                  <c:v>367.67499999999995</c:v>
                </c:pt>
                <c:pt idx="1220">
                  <c:v>367.51499999999999</c:v>
                </c:pt>
                <c:pt idx="1221">
                  <c:v>367.56500000000005</c:v>
                </c:pt>
                <c:pt idx="1222">
                  <c:v>367.70499999999993</c:v>
                </c:pt>
                <c:pt idx="1223">
                  <c:v>367.71499999999992</c:v>
                </c:pt>
                <c:pt idx="1224">
                  <c:v>367.55000000000007</c:v>
                </c:pt>
                <c:pt idx="1225">
                  <c:v>367.41000000000008</c:v>
                </c:pt>
                <c:pt idx="1226">
                  <c:v>367.27</c:v>
                </c:pt>
                <c:pt idx="1227">
                  <c:v>367.11000000000013</c:v>
                </c:pt>
                <c:pt idx="1228">
                  <c:v>367.23</c:v>
                </c:pt>
                <c:pt idx="1229">
                  <c:v>367.38000000000011</c:v>
                </c:pt>
                <c:pt idx="1230">
                  <c:v>366.95000000000005</c:v>
                </c:pt>
                <c:pt idx="1231">
                  <c:v>366.93000000000006</c:v>
                </c:pt>
                <c:pt idx="1232">
                  <c:v>366.96000000000004</c:v>
                </c:pt>
                <c:pt idx="1233">
                  <c:v>367.01009999999997</c:v>
                </c:pt>
                <c:pt idx="1234">
                  <c:v>366.98</c:v>
                </c:pt>
                <c:pt idx="1235">
                  <c:v>367.1</c:v>
                </c:pt>
                <c:pt idx="1236">
                  <c:v>367.1400000000001</c:v>
                </c:pt>
                <c:pt idx="1237">
                  <c:v>367.1</c:v>
                </c:pt>
                <c:pt idx="1238">
                  <c:v>366.90499999999997</c:v>
                </c:pt>
                <c:pt idx="1239">
                  <c:v>366.83500000000004</c:v>
                </c:pt>
                <c:pt idx="1240">
                  <c:v>367.02</c:v>
                </c:pt>
                <c:pt idx="1241">
                  <c:v>366.8900000000001</c:v>
                </c:pt>
                <c:pt idx="1242">
                  <c:v>366.86000000000013</c:v>
                </c:pt>
                <c:pt idx="1243">
                  <c:v>366.97</c:v>
                </c:pt>
                <c:pt idx="1244">
                  <c:v>367.06000000000006</c:v>
                </c:pt>
                <c:pt idx="1245">
                  <c:v>367.06010000000003</c:v>
                </c:pt>
                <c:pt idx="1246">
                  <c:v>367.03</c:v>
                </c:pt>
                <c:pt idx="1247">
                  <c:v>367.02499999999998</c:v>
                </c:pt>
                <c:pt idx="1248">
                  <c:v>367.06999999999994</c:v>
                </c:pt>
                <c:pt idx="1249">
                  <c:v>367.09999999999991</c:v>
                </c:pt>
                <c:pt idx="1250">
                  <c:v>366.93000000000006</c:v>
                </c:pt>
                <c:pt idx="1251">
                  <c:v>366.9</c:v>
                </c:pt>
                <c:pt idx="1252">
                  <c:v>366.88</c:v>
                </c:pt>
                <c:pt idx="1253">
                  <c:v>366.82999999999993</c:v>
                </c:pt>
                <c:pt idx="1254">
                  <c:v>366.78</c:v>
                </c:pt>
                <c:pt idx="1255">
                  <c:v>366.89</c:v>
                </c:pt>
                <c:pt idx="1256">
                  <c:v>366.94000000000005</c:v>
                </c:pt>
                <c:pt idx="1257">
                  <c:v>366.95000000000005</c:v>
                </c:pt>
                <c:pt idx="1258">
                  <c:v>366.89900000000011</c:v>
                </c:pt>
                <c:pt idx="1259">
                  <c:v>367.12000000000012</c:v>
                </c:pt>
                <c:pt idx="1260">
                  <c:v>367.26080000000002</c:v>
                </c:pt>
                <c:pt idx="1261">
                  <c:v>367.2650000000001</c:v>
                </c:pt>
                <c:pt idx="1262">
                  <c:v>367.19500000000005</c:v>
                </c:pt>
                <c:pt idx="1263">
                  <c:v>367.12000000000012</c:v>
                </c:pt>
                <c:pt idx="1264">
                  <c:v>367.20000000000005</c:v>
                </c:pt>
                <c:pt idx="1265">
                  <c:v>367.25</c:v>
                </c:pt>
                <c:pt idx="1266">
                  <c:v>367.17000000000007</c:v>
                </c:pt>
                <c:pt idx="1267">
                  <c:v>367.21500000000003</c:v>
                </c:pt>
                <c:pt idx="1268">
                  <c:v>367.17500000000007</c:v>
                </c:pt>
                <c:pt idx="1269">
                  <c:v>367.16000000000008</c:v>
                </c:pt>
                <c:pt idx="1270">
                  <c:v>367</c:v>
                </c:pt>
                <c:pt idx="1271">
                  <c:v>366.92939999999999</c:v>
                </c:pt>
                <c:pt idx="1272">
                  <c:v>367.05000000000007</c:v>
                </c:pt>
                <c:pt idx="1273">
                  <c:v>367.07000000000005</c:v>
                </c:pt>
                <c:pt idx="1274">
                  <c:v>367.01</c:v>
                </c:pt>
                <c:pt idx="1275">
                  <c:v>366.86</c:v>
                </c:pt>
                <c:pt idx="1276">
                  <c:v>366.48</c:v>
                </c:pt>
                <c:pt idx="1277">
                  <c:v>366.30000000000007</c:v>
                </c:pt>
                <c:pt idx="1278">
                  <c:v>366.21029999999996</c:v>
                </c:pt>
                <c:pt idx="1279">
                  <c:v>365.95000000000005</c:v>
                </c:pt>
                <c:pt idx="1280">
                  <c:v>366.1</c:v>
                </c:pt>
                <c:pt idx="1281">
                  <c:v>366.15000000000009</c:v>
                </c:pt>
                <c:pt idx="1282">
                  <c:v>366.33000000000004</c:v>
                </c:pt>
                <c:pt idx="1283">
                  <c:v>366.37000000000012</c:v>
                </c:pt>
                <c:pt idx="1284">
                  <c:v>366.375</c:v>
                </c:pt>
                <c:pt idx="1285">
                  <c:v>366.38499999999999</c:v>
                </c:pt>
                <c:pt idx="1286">
                  <c:v>366.46000000000004</c:v>
                </c:pt>
                <c:pt idx="1287">
                  <c:v>366.53999999999996</c:v>
                </c:pt>
                <c:pt idx="1288">
                  <c:v>366.65000000000009</c:v>
                </c:pt>
                <c:pt idx="1289">
                  <c:v>366.6998000000001</c:v>
                </c:pt>
                <c:pt idx="1290">
                  <c:v>366.59000000000003</c:v>
                </c:pt>
                <c:pt idx="1291">
                  <c:v>366.56500000000005</c:v>
                </c:pt>
                <c:pt idx="1292">
                  <c:v>366.46000000000004</c:v>
                </c:pt>
                <c:pt idx="1293">
                  <c:v>366.26499999999999</c:v>
                </c:pt>
                <c:pt idx="1294">
                  <c:v>366.245</c:v>
                </c:pt>
                <c:pt idx="1295">
                  <c:v>366.07500000000005</c:v>
                </c:pt>
                <c:pt idx="1296">
                  <c:v>365.94500000000005</c:v>
                </c:pt>
                <c:pt idx="1297">
                  <c:v>365.93500000000006</c:v>
                </c:pt>
                <c:pt idx="1298">
                  <c:v>366.11500000000001</c:v>
                </c:pt>
                <c:pt idx="1299">
                  <c:v>366.125</c:v>
                </c:pt>
                <c:pt idx="1300">
                  <c:v>366.125</c:v>
                </c:pt>
                <c:pt idx="1301">
                  <c:v>366.07500000000005</c:v>
                </c:pt>
                <c:pt idx="1302">
                  <c:v>366.03999999999996</c:v>
                </c:pt>
                <c:pt idx="1303">
                  <c:v>366.0150000000001</c:v>
                </c:pt>
                <c:pt idx="1304">
                  <c:v>365.94489999999996</c:v>
                </c:pt>
                <c:pt idx="1305">
                  <c:v>365.94500000000005</c:v>
                </c:pt>
                <c:pt idx="1306">
                  <c:v>366.04500000000007</c:v>
                </c:pt>
                <c:pt idx="1307">
                  <c:v>366.04500000000007</c:v>
                </c:pt>
                <c:pt idx="1308">
                  <c:v>366.1</c:v>
                </c:pt>
                <c:pt idx="1309">
                  <c:v>366.17000000000007</c:v>
                </c:pt>
                <c:pt idx="1310">
                  <c:v>366.21500000000003</c:v>
                </c:pt>
                <c:pt idx="1311">
                  <c:v>366.2161000000001</c:v>
                </c:pt>
                <c:pt idx="1312">
                  <c:v>366.25340000000006</c:v>
                </c:pt>
                <c:pt idx="1313">
                  <c:v>366.2650000000001</c:v>
                </c:pt>
                <c:pt idx="1314">
                  <c:v>366.31500000000005</c:v>
                </c:pt>
                <c:pt idx="1315">
                  <c:v>366.35500000000002</c:v>
                </c:pt>
                <c:pt idx="1316">
                  <c:v>366.3900000000001</c:v>
                </c:pt>
                <c:pt idx="1317">
                  <c:v>366.49</c:v>
                </c:pt>
                <c:pt idx="1318">
                  <c:v>366.43360000000007</c:v>
                </c:pt>
                <c:pt idx="1319">
                  <c:v>366.42499999999995</c:v>
                </c:pt>
                <c:pt idx="1320">
                  <c:v>366.36500000000001</c:v>
                </c:pt>
                <c:pt idx="1321">
                  <c:v>366.31500000000005</c:v>
                </c:pt>
                <c:pt idx="1322">
                  <c:v>366.36500000000001</c:v>
                </c:pt>
                <c:pt idx="1323">
                  <c:v>366.29600000000005</c:v>
                </c:pt>
                <c:pt idx="1324">
                  <c:v>366.25500000000011</c:v>
                </c:pt>
                <c:pt idx="1325">
                  <c:v>366.245</c:v>
                </c:pt>
                <c:pt idx="1326">
                  <c:v>366.245</c:v>
                </c:pt>
                <c:pt idx="1327">
                  <c:v>366.42499999999995</c:v>
                </c:pt>
                <c:pt idx="1328">
                  <c:v>366.50500000000011</c:v>
                </c:pt>
                <c:pt idx="1329">
                  <c:v>366.56310000000008</c:v>
                </c:pt>
                <c:pt idx="1330">
                  <c:v>366.45000000000005</c:v>
                </c:pt>
                <c:pt idx="1331">
                  <c:v>366.43500000000006</c:v>
                </c:pt>
                <c:pt idx="1332">
                  <c:v>366.41499999999996</c:v>
                </c:pt>
                <c:pt idx="1333">
                  <c:v>366.42000000000007</c:v>
                </c:pt>
                <c:pt idx="1334">
                  <c:v>366.44500000000005</c:v>
                </c:pt>
                <c:pt idx="1335">
                  <c:v>366.48500000000001</c:v>
                </c:pt>
                <c:pt idx="1336">
                  <c:v>366.48500000000001</c:v>
                </c:pt>
                <c:pt idx="1337">
                  <c:v>366.52500000000009</c:v>
                </c:pt>
                <c:pt idx="1338">
                  <c:v>366.62</c:v>
                </c:pt>
                <c:pt idx="1339">
                  <c:v>366.72500000000002</c:v>
                </c:pt>
                <c:pt idx="1340">
                  <c:v>366.75500000000011</c:v>
                </c:pt>
                <c:pt idx="1341">
                  <c:v>366.85500000000002</c:v>
                </c:pt>
                <c:pt idx="1342">
                  <c:v>366.89499999999998</c:v>
                </c:pt>
                <c:pt idx="1343">
                  <c:v>366.81799999999998</c:v>
                </c:pt>
                <c:pt idx="1344">
                  <c:v>366.78999999999996</c:v>
                </c:pt>
                <c:pt idx="1345">
                  <c:v>366.80500000000006</c:v>
                </c:pt>
                <c:pt idx="1346">
                  <c:v>366.79999999999995</c:v>
                </c:pt>
                <c:pt idx="1347">
                  <c:v>366.6848</c:v>
                </c:pt>
                <c:pt idx="1348">
                  <c:v>366.69399999999996</c:v>
                </c:pt>
                <c:pt idx="1349">
                  <c:v>366.69500000000005</c:v>
                </c:pt>
                <c:pt idx="1350">
                  <c:v>366.71500000000003</c:v>
                </c:pt>
                <c:pt idx="1351">
                  <c:v>366.71500000000003</c:v>
                </c:pt>
                <c:pt idx="1352">
                  <c:v>366.7650000000001</c:v>
                </c:pt>
                <c:pt idx="1353">
                  <c:v>366.80390000000011</c:v>
                </c:pt>
                <c:pt idx="1354">
                  <c:v>366.77500000000009</c:v>
                </c:pt>
                <c:pt idx="1355">
                  <c:v>366.71080000000006</c:v>
                </c:pt>
                <c:pt idx="1356">
                  <c:v>366.68500000000006</c:v>
                </c:pt>
                <c:pt idx="1357">
                  <c:v>366.81500000000005</c:v>
                </c:pt>
                <c:pt idx="1358">
                  <c:v>366.83500000000004</c:v>
                </c:pt>
                <c:pt idx="1359">
                  <c:v>366.93500000000006</c:v>
                </c:pt>
                <c:pt idx="1360">
                  <c:v>366.97500000000002</c:v>
                </c:pt>
                <c:pt idx="1361">
                  <c:v>367.13499999999999</c:v>
                </c:pt>
                <c:pt idx="1362">
                  <c:v>367.13499999999999</c:v>
                </c:pt>
                <c:pt idx="1363">
                  <c:v>367.23</c:v>
                </c:pt>
                <c:pt idx="1364">
                  <c:v>367.21500000000003</c:v>
                </c:pt>
                <c:pt idx="1365">
                  <c:v>367.25500000000011</c:v>
                </c:pt>
                <c:pt idx="1366">
                  <c:v>367.23500000000001</c:v>
                </c:pt>
                <c:pt idx="1367">
                  <c:v>367.12490000000003</c:v>
                </c:pt>
                <c:pt idx="1368">
                  <c:v>367.09500000000003</c:v>
                </c:pt>
                <c:pt idx="1369">
                  <c:v>366.99</c:v>
                </c:pt>
                <c:pt idx="1370">
                  <c:v>366.97500000000002</c:v>
                </c:pt>
                <c:pt idx="1371">
                  <c:v>366.92499999999995</c:v>
                </c:pt>
                <c:pt idx="1372">
                  <c:v>366.88499999999999</c:v>
                </c:pt>
                <c:pt idx="1373">
                  <c:v>366.86500000000001</c:v>
                </c:pt>
                <c:pt idx="1374">
                  <c:v>366.92499999999995</c:v>
                </c:pt>
                <c:pt idx="1375">
                  <c:v>366.89499999999998</c:v>
                </c:pt>
                <c:pt idx="1376">
                  <c:v>366.79999999999995</c:v>
                </c:pt>
                <c:pt idx="1377">
                  <c:v>366.70500000000004</c:v>
                </c:pt>
                <c:pt idx="1378">
                  <c:v>366.65499999999997</c:v>
                </c:pt>
                <c:pt idx="1379">
                  <c:v>366.58400000000006</c:v>
                </c:pt>
                <c:pt idx="1380">
                  <c:v>366.64499999999998</c:v>
                </c:pt>
                <c:pt idx="1381">
                  <c:v>366.65499999999997</c:v>
                </c:pt>
                <c:pt idx="1382">
                  <c:v>366.66499999999996</c:v>
                </c:pt>
                <c:pt idx="1383">
                  <c:v>366.64499999999998</c:v>
                </c:pt>
                <c:pt idx="1384">
                  <c:v>366.52680000000009</c:v>
                </c:pt>
                <c:pt idx="1385">
                  <c:v>366.55500000000006</c:v>
                </c:pt>
                <c:pt idx="1386">
                  <c:v>366.495</c:v>
                </c:pt>
                <c:pt idx="1387">
                  <c:v>366.4239</c:v>
                </c:pt>
                <c:pt idx="1388">
                  <c:v>366.46500000000003</c:v>
                </c:pt>
                <c:pt idx="1389">
                  <c:v>366.43500000000006</c:v>
                </c:pt>
                <c:pt idx="1390">
                  <c:v>366.56500000000005</c:v>
                </c:pt>
                <c:pt idx="1391">
                  <c:v>366.48</c:v>
                </c:pt>
                <c:pt idx="1392">
                  <c:v>366.48500000000001</c:v>
                </c:pt>
                <c:pt idx="1393">
                  <c:v>366.46690000000001</c:v>
                </c:pt>
                <c:pt idx="1394">
                  <c:v>366.50500000000011</c:v>
                </c:pt>
                <c:pt idx="1395">
                  <c:v>366.43500000000006</c:v>
                </c:pt>
                <c:pt idx="1396">
                  <c:v>366.56500000000005</c:v>
                </c:pt>
                <c:pt idx="1397">
                  <c:v>366.5150000000001</c:v>
                </c:pt>
                <c:pt idx="1398">
                  <c:v>366.52500000000009</c:v>
                </c:pt>
                <c:pt idx="1399">
                  <c:v>366.40499999999997</c:v>
                </c:pt>
                <c:pt idx="1400">
                  <c:v>366.41499999999996</c:v>
                </c:pt>
                <c:pt idx="1401">
                  <c:v>366.46500000000003</c:v>
                </c:pt>
                <c:pt idx="1402">
                  <c:v>366.35500000000002</c:v>
                </c:pt>
                <c:pt idx="1403">
                  <c:v>366.36500000000001</c:v>
                </c:pt>
                <c:pt idx="1404">
                  <c:v>366.27520000000004</c:v>
                </c:pt>
                <c:pt idx="1405">
                  <c:v>366.17499999999995</c:v>
                </c:pt>
                <c:pt idx="1406">
                  <c:v>366.125</c:v>
                </c:pt>
                <c:pt idx="1407">
                  <c:v>366.11500000000001</c:v>
                </c:pt>
                <c:pt idx="1408">
                  <c:v>366.14499999999998</c:v>
                </c:pt>
                <c:pt idx="1409">
                  <c:v>366.22500000000002</c:v>
                </c:pt>
                <c:pt idx="1410">
                  <c:v>366.28500000000008</c:v>
                </c:pt>
                <c:pt idx="1411">
                  <c:v>366.2650000000001</c:v>
                </c:pt>
                <c:pt idx="1412">
                  <c:v>366.32500000000005</c:v>
                </c:pt>
                <c:pt idx="1413">
                  <c:v>366.30500000000006</c:v>
                </c:pt>
                <c:pt idx="1414">
                  <c:v>366.16409999999996</c:v>
                </c:pt>
                <c:pt idx="1415">
                  <c:v>366.05500000000006</c:v>
                </c:pt>
                <c:pt idx="1416">
                  <c:v>365.98500000000001</c:v>
                </c:pt>
                <c:pt idx="1417">
                  <c:v>365.96500000000003</c:v>
                </c:pt>
                <c:pt idx="1418">
                  <c:v>365.98500000000001</c:v>
                </c:pt>
                <c:pt idx="1419">
                  <c:v>366</c:v>
                </c:pt>
                <c:pt idx="1420">
                  <c:v>365.95000000000005</c:v>
                </c:pt>
                <c:pt idx="1421">
                  <c:v>365.85</c:v>
                </c:pt>
                <c:pt idx="1422">
                  <c:v>365.79500000000007</c:v>
                </c:pt>
                <c:pt idx="1423">
                  <c:v>365.73500000000001</c:v>
                </c:pt>
                <c:pt idx="1424">
                  <c:v>365.93119999999999</c:v>
                </c:pt>
                <c:pt idx="1425">
                  <c:v>365.875</c:v>
                </c:pt>
                <c:pt idx="1426">
                  <c:v>365.92499999999995</c:v>
                </c:pt>
                <c:pt idx="1427">
                  <c:v>365.91499999999996</c:v>
                </c:pt>
                <c:pt idx="1428">
                  <c:v>365.96500000000003</c:v>
                </c:pt>
                <c:pt idx="1429">
                  <c:v>365.96500000000003</c:v>
                </c:pt>
                <c:pt idx="1430">
                  <c:v>366</c:v>
                </c:pt>
                <c:pt idx="1431">
                  <c:v>366.09500000000003</c:v>
                </c:pt>
                <c:pt idx="1432">
                  <c:v>366.0150000000001</c:v>
                </c:pt>
                <c:pt idx="1433">
                  <c:v>365.93500000000006</c:v>
                </c:pt>
                <c:pt idx="1434">
                  <c:v>365.92499999999995</c:v>
                </c:pt>
                <c:pt idx="1435">
                  <c:v>365.92510000000004</c:v>
                </c:pt>
                <c:pt idx="1436">
                  <c:v>365.94000000000005</c:v>
                </c:pt>
                <c:pt idx="1437">
                  <c:v>365.85500000000002</c:v>
                </c:pt>
                <c:pt idx="1438">
                  <c:v>365.93500000000006</c:v>
                </c:pt>
                <c:pt idx="1439">
                  <c:v>365.94500000000005</c:v>
                </c:pt>
                <c:pt idx="1440">
                  <c:v>366.03500000000008</c:v>
                </c:pt>
                <c:pt idx="1441">
                  <c:v>365.995</c:v>
                </c:pt>
                <c:pt idx="1442">
                  <c:v>365.97500000000002</c:v>
                </c:pt>
                <c:pt idx="1443">
                  <c:v>366.06500000000005</c:v>
                </c:pt>
                <c:pt idx="1444">
                  <c:v>365.8112000000001</c:v>
                </c:pt>
                <c:pt idx="1445">
                  <c:v>365.745</c:v>
                </c:pt>
                <c:pt idx="1446">
                  <c:v>365.65000000000009</c:v>
                </c:pt>
                <c:pt idx="1447">
                  <c:v>365.54500000000007</c:v>
                </c:pt>
                <c:pt idx="1448">
                  <c:v>365.47500000000002</c:v>
                </c:pt>
                <c:pt idx="1449">
                  <c:v>365.56000000000006</c:v>
                </c:pt>
                <c:pt idx="1450">
                  <c:v>365.625</c:v>
                </c:pt>
                <c:pt idx="1451">
                  <c:v>365.70500000000004</c:v>
                </c:pt>
                <c:pt idx="1452">
                  <c:v>365.75500000000011</c:v>
                </c:pt>
                <c:pt idx="1453">
                  <c:v>365.71500000000003</c:v>
                </c:pt>
                <c:pt idx="1454">
                  <c:v>365.63689999999997</c:v>
                </c:pt>
                <c:pt idx="1455">
                  <c:v>365.58500000000004</c:v>
                </c:pt>
                <c:pt idx="1456">
                  <c:v>365.50500000000011</c:v>
                </c:pt>
                <c:pt idx="1457">
                  <c:v>365.49</c:v>
                </c:pt>
                <c:pt idx="1458">
                  <c:v>365.61249999999995</c:v>
                </c:pt>
                <c:pt idx="1459">
                  <c:v>365.48</c:v>
                </c:pt>
                <c:pt idx="1460">
                  <c:v>365.35249999999996</c:v>
                </c:pt>
                <c:pt idx="1461">
                  <c:v>365.5154</c:v>
                </c:pt>
                <c:pt idx="1462">
                  <c:v>365.57500000000005</c:v>
                </c:pt>
                <c:pt idx="1463">
                  <c:v>365.53500000000008</c:v>
                </c:pt>
                <c:pt idx="1464">
                  <c:v>365.67499999999995</c:v>
                </c:pt>
                <c:pt idx="1465">
                  <c:v>365.70500000000004</c:v>
                </c:pt>
                <c:pt idx="1466">
                  <c:v>365.70500000000004</c:v>
                </c:pt>
                <c:pt idx="1467">
                  <c:v>365.61500000000001</c:v>
                </c:pt>
                <c:pt idx="1468">
                  <c:v>365.57500000000005</c:v>
                </c:pt>
                <c:pt idx="1469">
                  <c:v>365.56500000000005</c:v>
                </c:pt>
                <c:pt idx="1470">
                  <c:v>365.42499999999995</c:v>
                </c:pt>
                <c:pt idx="1471">
                  <c:v>365.495</c:v>
                </c:pt>
                <c:pt idx="1472">
                  <c:v>365.59500000000003</c:v>
                </c:pt>
                <c:pt idx="1473">
                  <c:v>365.56500000000005</c:v>
                </c:pt>
                <c:pt idx="1474">
                  <c:v>365.71500000000003</c:v>
                </c:pt>
                <c:pt idx="1475">
                  <c:v>365.745</c:v>
                </c:pt>
                <c:pt idx="1476">
                  <c:v>365.65999999999997</c:v>
                </c:pt>
                <c:pt idx="1477">
                  <c:v>365.67999999999995</c:v>
                </c:pt>
                <c:pt idx="1478">
                  <c:v>365.65</c:v>
                </c:pt>
                <c:pt idx="1479">
                  <c:v>365.78</c:v>
                </c:pt>
                <c:pt idx="1480">
                  <c:v>365.67999999999995</c:v>
                </c:pt>
                <c:pt idx="1481">
                  <c:v>365.78999999999996</c:v>
                </c:pt>
                <c:pt idx="1482">
                  <c:v>365.77</c:v>
                </c:pt>
                <c:pt idx="1483">
                  <c:v>365.76</c:v>
                </c:pt>
                <c:pt idx="1484">
                  <c:v>365.70499999999993</c:v>
                </c:pt>
                <c:pt idx="1485">
                  <c:v>365.66499999999996</c:v>
                </c:pt>
                <c:pt idx="1486">
                  <c:v>365.77499999999998</c:v>
                </c:pt>
                <c:pt idx="1487">
                  <c:v>365.70000000000005</c:v>
                </c:pt>
                <c:pt idx="1488">
                  <c:v>365.65999999999997</c:v>
                </c:pt>
                <c:pt idx="1489">
                  <c:v>365.65999999999997</c:v>
                </c:pt>
                <c:pt idx="1490">
                  <c:v>365.55999999999995</c:v>
                </c:pt>
                <c:pt idx="1491">
                  <c:v>365.59999999999991</c:v>
                </c:pt>
                <c:pt idx="1492">
                  <c:v>365.69000000000005</c:v>
                </c:pt>
                <c:pt idx="1493">
                  <c:v>365.70000000000005</c:v>
                </c:pt>
                <c:pt idx="1494">
                  <c:v>365.63499999999999</c:v>
                </c:pt>
                <c:pt idx="1495">
                  <c:v>365.49</c:v>
                </c:pt>
                <c:pt idx="1496">
                  <c:v>365.59009999999989</c:v>
                </c:pt>
                <c:pt idx="1497">
                  <c:v>365.58999999999992</c:v>
                </c:pt>
                <c:pt idx="1498">
                  <c:v>365.52499999999998</c:v>
                </c:pt>
                <c:pt idx="1499">
                  <c:v>365.32999999999993</c:v>
                </c:pt>
                <c:pt idx="1500">
                  <c:v>365.28999999999996</c:v>
                </c:pt>
                <c:pt idx="1501">
                  <c:v>365.13</c:v>
                </c:pt>
                <c:pt idx="1502">
                  <c:v>365</c:v>
                </c:pt>
                <c:pt idx="1503">
                  <c:v>365.25</c:v>
                </c:pt>
                <c:pt idx="1504">
                  <c:v>365.3599999999999</c:v>
                </c:pt>
                <c:pt idx="1505">
                  <c:v>365.21000000000004</c:v>
                </c:pt>
                <c:pt idx="1506">
                  <c:v>365.13499999999999</c:v>
                </c:pt>
                <c:pt idx="1507">
                  <c:v>365.26</c:v>
                </c:pt>
                <c:pt idx="1508">
                  <c:v>365.21000000000004</c:v>
                </c:pt>
                <c:pt idx="1509">
                  <c:v>365.33999999999992</c:v>
                </c:pt>
                <c:pt idx="1510">
                  <c:v>365.41499999999996</c:v>
                </c:pt>
                <c:pt idx="1511">
                  <c:v>365.56500000000005</c:v>
                </c:pt>
                <c:pt idx="1512">
                  <c:v>365.47</c:v>
                </c:pt>
                <c:pt idx="1513">
                  <c:v>365.37</c:v>
                </c:pt>
                <c:pt idx="1514">
                  <c:v>365.23</c:v>
                </c:pt>
                <c:pt idx="1515">
                  <c:v>365.14499999999998</c:v>
                </c:pt>
                <c:pt idx="1516">
                  <c:v>365.04999999999995</c:v>
                </c:pt>
                <c:pt idx="1517">
                  <c:v>364.97250000000008</c:v>
                </c:pt>
                <c:pt idx="1518">
                  <c:v>365.11500000000001</c:v>
                </c:pt>
                <c:pt idx="1519">
                  <c:v>365.38499999999999</c:v>
                </c:pt>
                <c:pt idx="1520">
                  <c:v>365.35500000000002</c:v>
                </c:pt>
                <c:pt idx="1521">
                  <c:v>365.25</c:v>
                </c:pt>
                <c:pt idx="1522">
                  <c:v>365.14</c:v>
                </c:pt>
                <c:pt idx="1523">
                  <c:v>365.13499999999999</c:v>
                </c:pt>
                <c:pt idx="1524">
                  <c:v>365.0761</c:v>
                </c:pt>
                <c:pt idx="1525">
                  <c:v>364.81500000000005</c:v>
                </c:pt>
                <c:pt idx="1526">
                  <c:v>364.68499999999995</c:v>
                </c:pt>
                <c:pt idx="1527">
                  <c:v>364.82500000000005</c:v>
                </c:pt>
                <c:pt idx="1528">
                  <c:v>364.83500000000004</c:v>
                </c:pt>
                <c:pt idx="1529">
                  <c:v>364.65499999999997</c:v>
                </c:pt>
                <c:pt idx="1530">
                  <c:v>364.63499999999999</c:v>
                </c:pt>
                <c:pt idx="1531">
                  <c:v>364.65499999999997</c:v>
                </c:pt>
                <c:pt idx="1532">
                  <c:v>364.67499999999995</c:v>
                </c:pt>
                <c:pt idx="1533">
                  <c:v>364.78499999999997</c:v>
                </c:pt>
                <c:pt idx="1534">
                  <c:v>364.84500000000003</c:v>
                </c:pt>
                <c:pt idx="1535">
                  <c:v>364.91499999999996</c:v>
                </c:pt>
                <c:pt idx="1536">
                  <c:v>364.99</c:v>
                </c:pt>
                <c:pt idx="1537">
                  <c:v>365.10500000000002</c:v>
                </c:pt>
                <c:pt idx="1538">
                  <c:v>365.14499999999998</c:v>
                </c:pt>
                <c:pt idx="1539">
                  <c:v>364.9</c:v>
                </c:pt>
                <c:pt idx="1540">
                  <c:v>365.07500000000005</c:v>
                </c:pt>
                <c:pt idx="1541">
                  <c:v>365.01499999999999</c:v>
                </c:pt>
                <c:pt idx="1542">
                  <c:v>364.70000000000005</c:v>
                </c:pt>
                <c:pt idx="1543">
                  <c:v>364.745</c:v>
                </c:pt>
                <c:pt idx="1544">
                  <c:v>364.80500000000006</c:v>
                </c:pt>
                <c:pt idx="1545">
                  <c:v>364.86990000000003</c:v>
                </c:pt>
                <c:pt idx="1546">
                  <c:v>365.19000000000005</c:v>
                </c:pt>
                <c:pt idx="1547">
                  <c:v>365.20499999999993</c:v>
                </c:pt>
                <c:pt idx="1548">
                  <c:v>365.46499999999992</c:v>
                </c:pt>
                <c:pt idx="1549">
                  <c:v>365.51499999999999</c:v>
                </c:pt>
                <c:pt idx="1550">
                  <c:v>365.70499999999993</c:v>
                </c:pt>
                <c:pt idx="1551">
                  <c:v>365.60500000000002</c:v>
                </c:pt>
                <c:pt idx="1552">
                  <c:v>365.64499999999998</c:v>
                </c:pt>
                <c:pt idx="1553">
                  <c:v>365.85500000000002</c:v>
                </c:pt>
                <c:pt idx="1554">
                  <c:v>365.69499999999994</c:v>
                </c:pt>
                <c:pt idx="1555">
                  <c:v>365.66499999999996</c:v>
                </c:pt>
                <c:pt idx="1556">
                  <c:v>366.14499999999998</c:v>
                </c:pt>
                <c:pt idx="1557">
                  <c:v>366.90499999999997</c:v>
                </c:pt>
                <c:pt idx="1558">
                  <c:v>366.80500000000006</c:v>
                </c:pt>
                <c:pt idx="1559">
                  <c:v>367.31999999999994</c:v>
                </c:pt>
                <c:pt idx="1560">
                  <c:v>367.57500000000005</c:v>
                </c:pt>
                <c:pt idx="1561">
                  <c:v>367.21499999999992</c:v>
                </c:pt>
                <c:pt idx="1562">
                  <c:v>367.40499999999997</c:v>
                </c:pt>
                <c:pt idx="1563">
                  <c:v>366.52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1D-4713-81DA-D91A30F9D8E5}"/>
            </c:ext>
          </c:extLst>
        </c:ser>
        <c:ser>
          <c:idx val="1"/>
          <c:order val="4"/>
          <c:tx>
            <c:strRef>
              <c:f>Woodie!$K$1</c:f>
              <c:strCache>
                <c:ptCount val="1"/>
                <c:pt idx="0">
                  <c:v> PP 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Woodie!$A$2:$A$1565</c:f>
              <c:numCache>
                <c:formatCode>General</c:formatCode>
                <c:ptCount val="15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</c:numCache>
            </c:numRef>
          </c:cat>
          <c:val>
            <c:numRef>
              <c:f>Woodie!$K$2:$K$1565</c:f>
              <c:numCache>
                <c:formatCode>_("$"* #,##0.0000_);_("$"* \(#,##0.0000\);_("$"* "-"??_);_(@_)</c:formatCode>
                <c:ptCount val="1564"/>
                <c:pt idx="391">
                  <c:v>368.78494999999998</c:v>
                </c:pt>
                <c:pt idx="392">
                  <c:v>368.78494999999998</c:v>
                </c:pt>
                <c:pt idx="393">
                  <c:v>368.69495000000001</c:v>
                </c:pt>
                <c:pt idx="394">
                  <c:v>368.75495000000001</c:v>
                </c:pt>
                <c:pt idx="395">
                  <c:v>368.71495000000004</c:v>
                </c:pt>
                <c:pt idx="396">
                  <c:v>368.70495000000005</c:v>
                </c:pt>
                <c:pt idx="397">
                  <c:v>368.61030000000005</c:v>
                </c:pt>
                <c:pt idx="398">
                  <c:v>368.58495000000005</c:v>
                </c:pt>
                <c:pt idx="399">
                  <c:v>368.40494999999999</c:v>
                </c:pt>
                <c:pt idx="400">
                  <c:v>368.39494999999999</c:v>
                </c:pt>
                <c:pt idx="401">
                  <c:v>368.40494999999999</c:v>
                </c:pt>
                <c:pt idx="402">
                  <c:v>368.39994999999999</c:v>
                </c:pt>
                <c:pt idx="403">
                  <c:v>368.41994999999997</c:v>
                </c:pt>
                <c:pt idx="404">
                  <c:v>368.34495000000004</c:v>
                </c:pt>
                <c:pt idx="405">
                  <c:v>368.38070000000005</c:v>
                </c:pt>
                <c:pt idx="406">
                  <c:v>368.46995000000004</c:v>
                </c:pt>
                <c:pt idx="407">
                  <c:v>368.52750000000003</c:v>
                </c:pt>
                <c:pt idx="408">
                  <c:v>368.54999999999995</c:v>
                </c:pt>
                <c:pt idx="409">
                  <c:v>368.6046</c:v>
                </c:pt>
                <c:pt idx="410">
                  <c:v>368.52249999999998</c:v>
                </c:pt>
                <c:pt idx="411">
                  <c:v>368.58249999999998</c:v>
                </c:pt>
                <c:pt idx="412">
                  <c:v>368.59249999999997</c:v>
                </c:pt>
                <c:pt idx="413">
                  <c:v>368.66750000000002</c:v>
                </c:pt>
                <c:pt idx="414">
                  <c:v>368.64749999999998</c:v>
                </c:pt>
                <c:pt idx="415">
                  <c:v>368.57249999999999</c:v>
                </c:pt>
                <c:pt idx="416">
                  <c:v>368.63</c:v>
                </c:pt>
                <c:pt idx="417">
                  <c:v>368.65750000000003</c:v>
                </c:pt>
                <c:pt idx="418">
                  <c:v>368.65750000000003</c:v>
                </c:pt>
                <c:pt idx="419">
                  <c:v>368.67149999999998</c:v>
                </c:pt>
                <c:pt idx="420">
                  <c:v>368.73249999999996</c:v>
                </c:pt>
                <c:pt idx="421">
                  <c:v>368.72749999999996</c:v>
                </c:pt>
                <c:pt idx="422">
                  <c:v>368.72749999999996</c:v>
                </c:pt>
                <c:pt idx="423">
                  <c:v>368.69499999999999</c:v>
                </c:pt>
                <c:pt idx="424">
                  <c:v>368.72</c:v>
                </c:pt>
                <c:pt idx="425">
                  <c:v>368.71249999999998</c:v>
                </c:pt>
                <c:pt idx="426">
                  <c:v>368.70749999999998</c:v>
                </c:pt>
                <c:pt idx="427">
                  <c:v>368.67750000000001</c:v>
                </c:pt>
                <c:pt idx="428">
                  <c:v>368.72749999999996</c:v>
                </c:pt>
                <c:pt idx="429">
                  <c:v>368.8125</c:v>
                </c:pt>
                <c:pt idx="430">
                  <c:v>368.79250000000002</c:v>
                </c:pt>
                <c:pt idx="431">
                  <c:v>368.84749999999997</c:v>
                </c:pt>
                <c:pt idx="432">
                  <c:v>368.86249999999995</c:v>
                </c:pt>
                <c:pt idx="433">
                  <c:v>368.85249999999996</c:v>
                </c:pt>
                <c:pt idx="434">
                  <c:v>368.82749999999999</c:v>
                </c:pt>
                <c:pt idx="435">
                  <c:v>368.74249999999995</c:v>
                </c:pt>
                <c:pt idx="436">
                  <c:v>368.71749999999997</c:v>
                </c:pt>
                <c:pt idx="437">
                  <c:v>368.77749999999997</c:v>
                </c:pt>
                <c:pt idx="438">
                  <c:v>368.83249999999998</c:v>
                </c:pt>
                <c:pt idx="439">
                  <c:v>368.71749999999997</c:v>
                </c:pt>
                <c:pt idx="440">
                  <c:v>368.6925</c:v>
                </c:pt>
                <c:pt idx="441">
                  <c:v>368.74249999999995</c:v>
                </c:pt>
                <c:pt idx="442">
                  <c:v>368.71499999999997</c:v>
                </c:pt>
                <c:pt idx="443">
                  <c:v>368.69749999999999</c:v>
                </c:pt>
                <c:pt idx="444">
                  <c:v>368.72249999999997</c:v>
                </c:pt>
                <c:pt idx="445">
                  <c:v>368.71</c:v>
                </c:pt>
                <c:pt idx="446">
                  <c:v>368.80499999999995</c:v>
                </c:pt>
                <c:pt idx="447">
                  <c:v>368.8775</c:v>
                </c:pt>
                <c:pt idx="448">
                  <c:v>368.94624999999996</c:v>
                </c:pt>
                <c:pt idx="449">
                  <c:v>368.92750000000001</c:v>
                </c:pt>
                <c:pt idx="450">
                  <c:v>368.95249999999999</c:v>
                </c:pt>
                <c:pt idx="451">
                  <c:v>368.94749999999999</c:v>
                </c:pt>
                <c:pt idx="452">
                  <c:v>369.02249999999998</c:v>
                </c:pt>
                <c:pt idx="453">
                  <c:v>369.01749999999998</c:v>
                </c:pt>
                <c:pt idx="454">
                  <c:v>369.03250000000003</c:v>
                </c:pt>
                <c:pt idx="455">
                  <c:v>369.02749999999997</c:v>
                </c:pt>
                <c:pt idx="456">
                  <c:v>369.02749999999997</c:v>
                </c:pt>
                <c:pt idx="457">
                  <c:v>368.99249999999995</c:v>
                </c:pt>
                <c:pt idx="458">
                  <c:v>368.995</c:v>
                </c:pt>
                <c:pt idx="459">
                  <c:v>369.00749999999999</c:v>
                </c:pt>
                <c:pt idx="460">
                  <c:v>368.99749999999995</c:v>
                </c:pt>
                <c:pt idx="461">
                  <c:v>368.98249999999996</c:v>
                </c:pt>
                <c:pt idx="462">
                  <c:v>368.99249999999995</c:v>
                </c:pt>
                <c:pt idx="463">
                  <c:v>369.03</c:v>
                </c:pt>
                <c:pt idx="464">
                  <c:v>369.0575</c:v>
                </c:pt>
                <c:pt idx="465">
                  <c:v>369.05250000000001</c:v>
                </c:pt>
                <c:pt idx="466">
                  <c:v>369.05250000000001</c:v>
                </c:pt>
                <c:pt idx="467">
                  <c:v>369.04250000000002</c:v>
                </c:pt>
                <c:pt idx="468">
                  <c:v>369.02945</c:v>
                </c:pt>
                <c:pt idx="469">
                  <c:v>368.99244999999996</c:v>
                </c:pt>
                <c:pt idx="470">
                  <c:v>368.98744999999997</c:v>
                </c:pt>
                <c:pt idx="471">
                  <c:v>368.98590000000002</c:v>
                </c:pt>
                <c:pt idx="472">
                  <c:v>369.01</c:v>
                </c:pt>
                <c:pt idx="473">
                  <c:v>369</c:v>
                </c:pt>
                <c:pt idx="474">
                  <c:v>369.04500000000002</c:v>
                </c:pt>
                <c:pt idx="475">
                  <c:v>369.0222</c:v>
                </c:pt>
                <c:pt idx="476">
                  <c:v>369.02505000000002</c:v>
                </c:pt>
                <c:pt idx="477">
                  <c:v>368.96500000000003</c:v>
                </c:pt>
                <c:pt idx="478">
                  <c:v>368.94000000000005</c:v>
                </c:pt>
                <c:pt idx="479">
                  <c:v>368.94749999999999</c:v>
                </c:pt>
                <c:pt idx="480">
                  <c:v>368.90500000000003</c:v>
                </c:pt>
                <c:pt idx="481">
                  <c:v>368.92250000000001</c:v>
                </c:pt>
                <c:pt idx="482">
                  <c:v>368.92</c:v>
                </c:pt>
                <c:pt idx="483">
                  <c:v>368.93500000000006</c:v>
                </c:pt>
                <c:pt idx="484">
                  <c:v>368.9375</c:v>
                </c:pt>
                <c:pt idx="485">
                  <c:v>368.97820000000002</c:v>
                </c:pt>
                <c:pt idx="486">
                  <c:v>369.03500000000003</c:v>
                </c:pt>
                <c:pt idx="487">
                  <c:v>369.10500000000002</c:v>
                </c:pt>
                <c:pt idx="488">
                  <c:v>369.11500000000001</c:v>
                </c:pt>
                <c:pt idx="489">
                  <c:v>369.13</c:v>
                </c:pt>
                <c:pt idx="490">
                  <c:v>369.125</c:v>
                </c:pt>
                <c:pt idx="491">
                  <c:v>369.15</c:v>
                </c:pt>
                <c:pt idx="492">
                  <c:v>369.11475000000002</c:v>
                </c:pt>
                <c:pt idx="493">
                  <c:v>369.125</c:v>
                </c:pt>
                <c:pt idx="494">
                  <c:v>369.10500000000002</c:v>
                </c:pt>
                <c:pt idx="495">
                  <c:v>369.1</c:v>
                </c:pt>
                <c:pt idx="496">
                  <c:v>369.12</c:v>
                </c:pt>
                <c:pt idx="497">
                  <c:v>369.14250000000004</c:v>
                </c:pt>
                <c:pt idx="498">
                  <c:v>369.16752500000001</c:v>
                </c:pt>
                <c:pt idx="499">
                  <c:v>369.06752500000005</c:v>
                </c:pt>
                <c:pt idx="500">
                  <c:v>369.07502499999998</c:v>
                </c:pt>
                <c:pt idx="501">
                  <c:v>369.115025</c:v>
                </c:pt>
                <c:pt idx="502">
                  <c:v>369.13002500000005</c:v>
                </c:pt>
                <c:pt idx="503">
                  <c:v>369.11002500000001</c:v>
                </c:pt>
                <c:pt idx="504">
                  <c:v>369.10502500000001</c:v>
                </c:pt>
                <c:pt idx="505">
                  <c:v>369.17502500000001</c:v>
                </c:pt>
                <c:pt idx="506">
                  <c:v>369.17502500000001</c:v>
                </c:pt>
                <c:pt idx="507">
                  <c:v>369.18407500000001</c:v>
                </c:pt>
                <c:pt idx="508">
                  <c:v>369.19002499999999</c:v>
                </c:pt>
                <c:pt idx="509">
                  <c:v>369.2466</c:v>
                </c:pt>
                <c:pt idx="510">
                  <c:v>369.26</c:v>
                </c:pt>
                <c:pt idx="511">
                  <c:v>369.27750000000003</c:v>
                </c:pt>
                <c:pt idx="512">
                  <c:v>369.27</c:v>
                </c:pt>
                <c:pt idx="513">
                  <c:v>369.27114999999998</c:v>
                </c:pt>
                <c:pt idx="514">
                  <c:v>369.26009999999997</c:v>
                </c:pt>
                <c:pt idx="515">
                  <c:v>369.28</c:v>
                </c:pt>
                <c:pt idx="516">
                  <c:v>369.35</c:v>
                </c:pt>
                <c:pt idx="517">
                  <c:v>369.35249999999996</c:v>
                </c:pt>
                <c:pt idx="518">
                  <c:v>369.37</c:v>
                </c:pt>
                <c:pt idx="519">
                  <c:v>369.34500000000003</c:v>
                </c:pt>
                <c:pt idx="520">
                  <c:v>369.3775</c:v>
                </c:pt>
                <c:pt idx="521">
                  <c:v>369.3775</c:v>
                </c:pt>
                <c:pt idx="522">
                  <c:v>369.35250000000002</c:v>
                </c:pt>
                <c:pt idx="523">
                  <c:v>369.38249999999999</c:v>
                </c:pt>
                <c:pt idx="524">
                  <c:v>369.36250000000001</c:v>
                </c:pt>
                <c:pt idx="525">
                  <c:v>369.3775</c:v>
                </c:pt>
                <c:pt idx="526">
                  <c:v>369.39250000000004</c:v>
                </c:pt>
                <c:pt idx="527">
                  <c:v>369.40750000000003</c:v>
                </c:pt>
                <c:pt idx="528">
                  <c:v>369.42250000000001</c:v>
                </c:pt>
                <c:pt idx="529">
                  <c:v>369.3775</c:v>
                </c:pt>
                <c:pt idx="530">
                  <c:v>369.37</c:v>
                </c:pt>
                <c:pt idx="531">
                  <c:v>369.38499999999999</c:v>
                </c:pt>
                <c:pt idx="532">
                  <c:v>369.39</c:v>
                </c:pt>
                <c:pt idx="533">
                  <c:v>369.43774999999999</c:v>
                </c:pt>
                <c:pt idx="534">
                  <c:v>369.42425000000003</c:v>
                </c:pt>
                <c:pt idx="535">
                  <c:v>369.39425</c:v>
                </c:pt>
                <c:pt idx="536">
                  <c:v>369.40924999999999</c:v>
                </c:pt>
                <c:pt idx="537">
                  <c:v>369.40924999999999</c:v>
                </c:pt>
                <c:pt idx="538">
                  <c:v>369.41600000000005</c:v>
                </c:pt>
                <c:pt idx="539">
                  <c:v>369.40674999999999</c:v>
                </c:pt>
                <c:pt idx="540">
                  <c:v>369.39175</c:v>
                </c:pt>
                <c:pt idx="541">
                  <c:v>369.47424999999998</c:v>
                </c:pt>
                <c:pt idx="542">
                  <c:v>369.50425000000001</c:v>
                </c:pt>
                <c:pt idx="543">
                  <c:v>369.48250000000002</c:v>
                </c:pt>
                <c:pt idx="544">
                  <c:v>369.48789999999997</c:v>
                </c:pt>
                <c:pt idx="545">
                  <c:v>369.47500000000002</c:v>
                </c:pt>
                <c:pt idx="546">
                  <c:v>369.48789999999997</c:v>
                </c:pt>
                <c:pt idx="547">
                  <c:v>369.46539999999999</c:v>
                </c:pt>
                <c:pt idx="548">
                  <c:v>369.48789999999997</c:v>
                </c:pt>
                <c:pt idx="549">
                  <c:v>369.48789999999997</c:v>
                </c:pt>
                <c:pt idx="550">
                  <c:v>369.50790000000001</c:v>
                </c:pt>
                <c:pt idx="551">
                  <c:v>369.48635000000002</c:v>
                </c:pt>
                <c:pt idx="552">
                  <c:v>369.49289999999996</c:v>
                </c:pt>
                <c:pt idx="553">
                  <c:v>369.46145000000001</c:v>
                </c:pt>
                <c:pt idx="554">
                  <c:v>369.46039999999999</c:v>
                </c:pt>
                <c:pt idx="555">
                  <c:v>369.45539999999994</c:v>
                </c:pt>
                <c:pt idx="556">
                  <c:v>369.4504</c:v>
                </c:pt>
                <c:pt idx="557">
                  <c:v>369.50290000000001</c:v>
                </c:pt>
                <c:pt idx="558">
                  <c:v>369.47789999999998</c:v>
                </c:pt>
                <c:pt idx="559">
                  <c:v>369.46789999999999</c:v>
                </c:pt>
                <c:pt idx="560">
                  <c:v>369.43540000000002</c:v>
                </c:pt>
                <c:pt idx="561">
                  <c:v>369.48789999999997</c:v>
                </c:pt>
                <c:pt idx="562">
                  <c:v>369.4554</c:v>
                </c:pt>
                <c:pt idx="563">
                  <c:v>369.47129999999999</c:v>
                </c:pt>
                <c:pt idx="564">
                  <c:v>369.43629999999996</c:v>
                </c:pt>
                <c:pt idx="565">
                  <c:v>369.41379999999998</c:v>
                </c:pt>
                <c:pt idx="566">
                  <c:v>369.42629999999997</c:v>
                </c:pt>
                <c:pt idx="567">
                  <c:v>369.38630000000001</c:v>
                </c:pt>
                <c:pt idx="568">
                  <c:v>369.39879999999999</c:v>
                </c:pt>
                <c:pt idx="569">
                  <c:v>369.44129999999996</c:v>
                </c:pt>
                <c:pt idx="570">
                  <c:v>369.42539999999997</c:v>
                </c:pt>
                <c:pt idx="571">
                  <c:v>369.43540000000002</c:v>
                </c:pt>
                <c:pt idx="572">
                  <c:v>369.40289999999999</c:v>
                </c:pt>
                <c:pt idx="573">
                  <c:v>369.4504</c:v>
                </c:pt>
                <c:pt idx="574">
                  <c:v>369.43039999999996</c:v>
                </c:pt>
                <c:pt idx="575">
                  <c:v>369.40790000000004</c:v>
                </c:pt>
                <c:pt idx="576">
                  <c:v>369.44040000000001</c:v>
                </c:pt>
                <c:pt idx="577">
                  <c:v>369.44290000000001</c:v>
                </c:pt>
                <c:pt idx="578">
                  <c:v>369.47792500000003</c:v>
                </c:pt>
                <c:pt idx="579">
                  <c:v>369.48665</c:v>
                </c:pt>
                <c:pt idx="580">
                  <c:v>369.5204</c:v>
                </c:pt>
                <c:pt idx="581">
                  <c:v>369.5204</c:v>
                </c:pt>
                <c:pt idx="582">
                  <c:v>369.5104</c:v>
                </c:pt>
                <c:pt idx="583">
                  <c:v>369.54594999999995</c:v>
                </c:pt>
                <c:pt idx="584">
                  <c:v>369.54165</c:v>
                </c:pt>
                <c:pt idx="585">
                  <c:v>369.54290000000003</c:v>
                </c:pt>
                <c:pt idx="586">
                  <c:v>369.53035</c:v>
                </c:pt>
                <c:pt idx="587">
                  <c:v>369.53949999999998</c:v>
                </c:pt>
                <c:pt idx="588">
                  <c:v>369.55539999999996</c:v>
                </c:pt>
                <c:pt idx="589">
                  <c:v>369.55790000000002</c:v>
                </c:pt>
                <c:pt idx="590">
                  <c:v>369.56790000000001</c:v>
                </c:pt>
                <c:pt idx="591">
                  <c:v>369.4554</c:v>
                </c:pt>
                <c:pt idx="592">
                  <c:v>369.44079999999997</c:v>
                </c:pt>
                <c:pt idx="593">
                  <c:v>369.43290000000002</c:v>
                </c:pt>
                <c:pt idx="594">
                  <c:v>369.49110000000002</c:v>
                </c:pt>
                <c:pt idx="595">
                  <c:v>369.50040000000001</c:v>
                </c:pt>
                <c:pt idx="596">
                  <c:v>369.54039999999998</c:v>
                </c:pt>
                <c:pt idx="597">
                  <c:v>369.5779</c:v>
                </c:pt>
                <c:pt idx="598">
                  <c:v>369.62540000000001</c:v>
                </c:pt>
                <c:pt idx="599">
                  <c:v>369.66790000000003</c:v>
                </c:pt>
                <c:pt idx="600">
                  <c:v>369.66039999999998</c:v>
                </c:pt>
                <c:pt idx="601">
                  <c:v>369.69040000000001</c:v>
                </c:pt>
                <c:pt idx="602">
                  <c:v>369.6454</c:v>
                </c:pt>
                <c:pt idx="603">
                  <c:v>369.66539999999998</c:v>
                </c:pt>
                <c:pt idx="604">
                  <c:v>369.65789999999998</c:v>
                </c:pt>
                <c:pt idx="605">
                  <c:v>369.65789999999998</c:v>
                </c:pt>
                <c:pt idx="606">
                  <c:v>369.68539999999996</c:v>
                </c:pt>
                <c:pt idx="607">
                  <c:v>369.64609999999999</c:v>
                </c:pt>
                <c:pt idx="608">
                  <c:v>369.62040000000002</c:v>
                </c:pt>
                <c:pt idx="609">
                  <c:v>369.59289999999999</c:v>
                </c:pt>
                <c:pt idx="610">
                  <c:v>369.5779</c:v>
                </c:pt>
                <c:pt idx="611">
                  <c:v>369.53790000000004</c:v>
                </c:pt>
                <c:pt idx="612">
                  <c:v>369.56290000000001</c:v>
                </c:pt>
                <c:pt idx="613">
                  <c:v>369.60290000000003</c:v>
                </c:pt>
                <c:pt idx="614">
                  <c:v>369.61790000000002</c:v>
                </c:pt>
                <c:pt idx="615">
                  <c:v>369.62790000000001</c:v>
                </c:pt>
                <c:pt idx="616">
                  <c:v>369.65290000000005</c:v>
                </c:pt>
                <c:pt idx="617">
                  <c:v>369.62790000000001</c:v>
                </c:pt>
                <c:pt idx="618">
                  <c:v>369.60790000000003</c:v>
                </c:pt>
                <c:pt idx="619">
                  <c:v>369.60040000000004</c:v>
                </c:pt>
                <c:pt idx="620">
                  <c:v>369.61040000000003</c:v>
                </c:pt>
                <c:pt idx="621">
                  <c:v>369.6454</c:v>
                </c:pt>
                <c:pt idx="622">
                  <c:v>369.65290000000005</c:v>
                </c:pt>
                <c:pt idx="623">
                  <c:v>369.63790000000006</c:v>
                </c:pt>
                <c:pt idx="624">
                  <c:v>369.64290000000005</c:v>
                </c:pt>
                <c:pt idx="625">
                  <c:v>369.63845000000003</c:v>
                </c:pt>
                <c:pt idx="626">
                  <c:v>369.62540000000001</c:v>
                </c:pt>
                <c:pt idx="627">
                  <c:v>369.64790000000005</c:v>
                </c:pt>
                <c:pt idx="628">
                  <c:v>369.63390000000004</c:v>
                </c:pt>
                <c:pt idx="629">
                  <c:v>369.61290000000002</c:v>
                </c:pt>
                <c:pt idx="630">
                  <c:v>369.59969999999998</c:v>
                </c:pt>
                <c:pt idx="631">
                  <c:v>369.60790000000003</c:v>
                </c:pt>
                <c:pt idx="632">
                  <c:v>369.64589999999998</c:v>
                </c:pt>
                <c:pt idx="633">
                  <c:v>369.68040000000002</c:v>
                </c:pt>
                <c:pt idx="634">
                  <c:v>369.66790000000003</c:v>
                </c:pt>
                <c:pt idx="635">
                  <c:v>369.70235000000002</c:v>
                </c:pt>
                <c:pt idx="636">
                  <c:v>369.6979</c:v>
                </c:pt>
                <c:pt idx="637">
                  <c:v>369.67380000000003</c:v>
                </c:pt>
                <c:pt idx="638">
                  <c:v>369.67345</c:v>
                </c:pt>
                <c:pt idx="639">
                  <c:v>369.65790000000004</c:v>
                </c:pt>
                <c:pt idx="640">
                  <c:v>369.67290000000003</c:v>
                </c:pt>
                <c:pt idx="641">
                  <c:v>369.69040000000001</c:v>
                </c:pt>
                <c:pt idx="642">
                  <c:v>369.68790000000001</c:v>
                </c:pt>
                <c:pt idx="643">
                  <c:v>369.68790000000001</c:v>
                </c:pt>
                <c:pt idx="644">
                  <c:v>369.68040000000002</c:v>
                </c:pt>
                <c:pt idx="645">
                  <c:v>369.68790000000001</c:v>
                </c:pt>
                <c:pt idx="646">
                  <c:v>369.67790000000002</c:v>
                </c:pt>
                <c:pt idx="647">
                  <c:v>369.65235000000001</c:v>
                </c:pt>
                <c:pt idx="648">
                  <c:v>369.65790000000004</c:v>
                </c:pt>
                <c:pt idx="649">
                  <c:v>369.67405000000002</c:v>
                </c:pt>
                <c:pt idx="650">
                  <c:v>369.66790000000003</c:v>
                </c:pt>
                <c:pt idx="651">
                  <c:v>369.64290000000005</c:v>
                </c:pt>
                <c:pt idx="652">
                  <c:v>369.64790000000005</c:v>
                </c:pt>
                <c:pt idx="653">
                  <c:v>369.64790000000005</c:v>
                </c:pt>
                <c:pt idx="654">
                  <c:v>369.62790000000001</c:v>
                </c:pt>
                <c:pt idx="655">
                  <c:v>369.63790000000006</c:v>
                </c:pt>
                <c:pt idx="656">
                  <c:v>369.62290000000002</c:v>
                </c:pt>
                <c:pt idx="657">
                  <c:v>369.6354</c:v>
                </c:pt>
                <c:pt idx="658">
                  <c:v>369.64790000000005</c:v>
                </c:pt>
                <c:pt idx="659">
                  <c:v>369.65880000000004</c:v>
                </c:pt>
                <c:pt idx="660">
                  <c:v>369.65790000000004</c:v>
                </c:pt>
                <c:pt idx="661">
                  <c:v>369.66290000000004</c:v>
                </c:pt>
                <c:pt idx="662">
                  <c:v>369.53790000000004</c:v>
                </c:pt>
                <c:pt idx="663">
                  <c:v>369.59789999999998</c:v>
                </c:pt>
                <c:pt idx="664">
                  <c:v>369.71789999999999</c:v>
                </c:pt>
                <c:pt idx="665">
                  <c:v>369.70384999999999</c:v>
                </c:pt>
                <c:pt idx="666">
                  <c:v>369.61790000000002</c:v>
                </c:pt>
                <c:pt idx="667">
                  <c:v>369.5779</c:v>
                </c:pt>
                <c:pt idx="668">
                  <c:v>369.44074999999998</c:v>
                </c:pt>
                <c:pt idx="669">
                  <c:v>369.49790000000002</c:v>
                </c:pt>
                <c:pt idx="670">
                  <c:v>369.46289999999999</c:v>
                </c:pt>
                <c:pt idx="671">
                  <c:v>369.43790000000001</c:v>
                </c:pt>
                <c:pt idx="672">
                  <c:v>369.34469999999999</c:v>
                </c:pt>
                <c:pt idx="673">
                  <c:v>369.36779999999999</c:v>
                </c:pt>
                <c:pt idx="674">
                  <c:v>369.42540000000002</c:v>
                </c:pt>
                <c:pt idx="675">
                  <c:v>369.43790000000001</c:v>
                </c:pt>
                <c:pt idx="676">
                  <c:v>369.39290000000005</c:v>
                </c:pt>
                <c:pt idx="677">
                  <c:v>369.34789999999998</c:v>
                </c:pt>
                <c:pt idx="678">
                  <c:v>369.3374</c:v>
                </c:pt>
                <c:pt idx="679">
                  <c:v>369.33789999999999</c:v>
                </c:pt>
                <c:pt idx="680">
                  <c:v>369.3279</c:v>
                </c:pt>
                <c:pt idx="681">
                  <c:v>369.3329</c:v>
                </c:pt>
                <c:pt idx="682">
                  <c:v>369.34789999999998</c:v>
                </c:pt>
                <c:pt idx="683">
                  <c:v>369.34289999999999</c:v>
                </c:pt>
                <c:pt idx="684">
                  <c:v>369.43290000000002</c:v>
                </c:pt>
                <c:pt idx="685">
                  <c:v>369.46789999999999</c:v>
                </c:pt>
                <c:pt idx="686">
                  <c:v>369.49290000000002</c:v>
                </c:pt>
                <c:pt idx="687">
                  <c:v>369.46289999999999</c:v>
                </c:pt>
                <c:pt idx="688">
                  <c:v>369.4479</c:v>
                </c:pt>
                <c:pt idx="689">
                  <c:v>369.41790000000003</c:v>
                </c:pt>
                <c:pt idx="690">
                  <c:v>369.38040000000001</c:v>
                </c:pt>
                <c:pt idx="691">
                  <c:v>369.41899999999998</c:v>
                </c:pt>
                <c:pt idx="692">
                  <c:v>369.4579</c:v>
                </c:pt>
                <c:pt idx="693">
                  <c:v>369.53290000000004</c:v>
                </c:pt>
                <c:pt idx="694">
                  <c:v>369.54735000000005</c:v>
                </c:pt>
                <c:pt idx="695">
                  <c:v>369.59199999999998</c:v>
                </c:pt>
                <c:pt idx="696">
                  <c:v>369.61540000000002</c:v>
                </c:pt>
                <c:pt idx="697">
                  <c:v>369.77290000000005</c:v>
                </c:pt>
                <c:pt idx="698">
                  <c:v>369.85290000000003</c:v>
                </c:pt>
                <c:pt idx="699">
                  <c:v>369.92290000000003</c:v>
                </c:pt>
                <c:pt idx="700">
                  <c:v>369.94290000000001</c:v>
                </c:pt>
                <c:pt idx="701">
                  <c:v>369.98290000000003</c:v>
                </c:pt>
                <c:pt idx="702">
                  <c:v>369.91790000000003</c:v>
                </c:pt>
                <c:pt idx="703">
                  <c:v>369.97855000000004</c:v>
                </c:pt>
                <c:pt idx="704">
                  <c:v>369.96040000000005</c:v>
                </c:pt>
                <c:pt idx="705">
                  <c:v>369.97289999999998</c:v>
                </c:pt>
                <c:pt idx="706">
                  <c:v>369.9579</c:v>
                </c:pt>
                <c:pt idx="707">
                  <c:v>369.9479</c:v>
                </c:pt>
                <c:pt idx="708">
                  <c:v>370.00040000000001</c:v>
                </c:pt>
                <c:pt idx="709">
                  <c:v>370.01290000000006</c:v>
                </c:pt>
                <c:pt idx="710">
                  <c:v>369.99895000000004</c:v>
                </c:pt>
                <c:pt idx="711">
                  <c:v>370.05790000000002</c:v>
                </c:pt>
                <c:pt idx="712">
                  <c:v>370.04790000000003</c:v>
                </c:pt>
                <c:pt idx="713">
                  <c:v>370.0779</c:v>
                </c:pt>
                <c:pt idx="714">
                  <c:v>370.12790000000001</c:v>
                </c:pt>
                <c:pt idx="715">
                  <c:v>370.08749999999998</c:v>
                </c:pt>
                <c:pt idx="716">
                  <c:v>370.04999999999995</c:v>
                </c:pt>
                <c:pt idx="717">
                  <c:v>370.06500000000005</c:v>
                </c:pt>
                <c:pt idx="718">
                  <c:v>370.1</c:v>
                </c:pt>
                <c:pt idx="719">
                  <c:v>370.13</c:v>
                </c:pt>
                <c:pt idx="720">
                  <c:v>370.13499999999999</c:v>
                </c:pt>
                <c:pt idx="721">
                  <c:v>370.15000000000003</c:v>
                </c:pt>
                <c:pt idx="722">
                  <c:v>370.07249999999999</c:v>
                </c:pt>
                <c:pt idx="723">
                  <c:v>370.02000000000004</c:v>
                </c:pt>
                <c:pt idx="724">
                  <c:v>370.07249999999999</c:v>
                </c:pt>
                <c:pt idx="725">
                  <c:v>370.08749999999998</c:v>
                </c:pt>
                <c:pt idx="726">
                  <c:v>370.06500000000005</c:v>
                </c:pt>
                <c:pt idx="727">
                  <c:v>370.08000000000004</c:v>
                </c:pt>
                <c:pt idx="728">
                  <c:v>370.07</c:v>
                </c:pt>
                <c:pt idx="729">
                  <c:v>370.01499999999999</c:v>
                </c:pt>
                <c:pt idx="730">
                  <c:v>370.03750000000002</c:v>
                </c:pt>
                <c:pt idx="731">
                  <c:v>370.02499999999998</c:v>
                </c:pt>
                <c:pt idx="732">
                  <c:v>369.99</c:v>
                </c:pt>
                <c:pt idx="733">
                  <c:v>369.97944999999999</c:v>
                </c:pt>
                <c:pt idx="734">
                  <c:v>370.01089999999999</c:v>
                </c:pt>
                <c:pt idx="735">
                  <c:v>370.05250000000001</c:v>
                </c:pt>
                <c:pt idx="736">
                  <c:v>370.06</c:v>
                </c:pt>
                <c:pt idx="737">
                  <c:v>370.05500000000001</c:v>
                </c:pt>
                <c:pt idx="738">
                  <c:v>370.10699999999997</c:v>
                </c:pt>
                <c:pt idx="739">
                  <c:v>370.13905</c:v>
                </c:pt>
                <c:pt idx="740">
                  <c:v>370.19489999999996</c:v>
                </c:pt>
                <c:pt idx="741">
                  <c:v>370.18380000000002</c:v>
                </c:pt>
                <c:pt idx="742">
                  <c:v>370.31</c:v>
                </c:pt>
                <c:pt idx="743">
                  <c:v>370.17500000000001</c:v>
                </c:pt>
                <c:pt idx="744">
                  <c:v>370.24</c:v>
                </c:pt>
                <c:pt idx="745">
                  <c:v>370.2525</c:v>
                </c:pt>
                <c:pt idx="746">
                  <c:v>370.26</c:v>
                </c:pt>
                <c:pt idx="747">
                  <c:v>370.28999999999996</c:v>
                </c:pt>
                <c:pt idx="748">
                  <c:v>370.23500000000001</c:v>
                </c:pt>
                <c:pt idx="749">
                  <c:v>370.25004999999999</c:v>
                </c:pt>
                <c:pt idx="750">
                  <c:v>370.23500000000001</c:v>
                </c:pt>
                <c:pt idx="751">
                  <c:v>370.22659999999996</c:v>
                </c:pt>
                <c:pt idx="752">
                  <c:v>370.26445000000001</c:v>
                </c:pt>
                <c:pt idx="753">
                  <c:v>370.4</c:v>
                </c:pt>
                <c:pt idx="754">
                  <c:v>370.41999999999996</c:v>
                </c:pt>
                <c:pt idx="755">
                  <c:v>370.3725</c:v>
                </c:pt>
                <c:pt idx="756">
                  <c:v>370.37124999999997</c:v>
                </c:pt>
                <c:pt idx="757">
                  <c:v>370.32624999999996</c:v>
                </c:pt>
                <c:pt idx="758">
                  <c:v>370.26249999999999</c:v>
                </c:pt>
                <c:pt idx="759">
                  <c:v>370.20249999999999</c:v>
                </c:pt>
                <c:pt idx="760">
                  <c:v>370.14749999999998</c:v>
                </c:pt>
                <c:pt idx="761">
                  <c:v>370.27374999999995</c:v>
                </c:pt>
                <c:pt idx="762">
                  <c:v>370.33344999999997</c:v>
                </c:pt>
                <c:pt idx="763">
                  <c:v>370.33</c:v>
                </c:pt>
                <c:pt idx="764">
                  <c:v>370.28999999999996</c:v>
                </c:pt>
                <c:pt idx="765">
                  <c:v>370.34000000000003</c:v>
                </c:pt>
                <c:pt idx="766">
                  <c:v>370.29499999999996</c:v>
                </c:pt>
                <c:pt idx="767">
                  <c:v>370.27</c:v>
                </c:pt>
                <c:pt idx="768">
                  <c:v>370.33499999999998</c:v>
                </c:pt>
                <c:pt idx="769">
                  <c:v>370.34452499999998</c:v>
                </c:pt>
                <c:pt idx="770">
                  <c:v>370.41250000000002</c:v>
                </c:pt>
                <c:pt idx="771">
                  <c:v>370.38499999999999</c:v>
                </c:pt>
                <c:pt idx="772">
                  <c:v>370.20500000000004</c:v>
                </c:pt>
                <c:pt idx="773">
                  <c:v>370.18690000000004</c:v>
                </c:pt>
                <c:pt idx="774">
                  <c:v>370.14189999999996</c:v>
                </c:pt>
                <c:pt idx="775">
                  <c:v>370.14314999999999</c:v>
                </c:pt>
                <c:pt idx="776">
                  <c:v>370.2319</c:v>
                </c:pt>
                <c:pt idx="777">
                  <c:v>370.23439999999999</c:v>
                </c:pt>
                <c:pt idx="778">
                  <c:v>370.21690000000001</c:v>
                </c:pt>
                <c:pt idx="779">
                  <c:v>370.17095</c:v>
                </c:pt>
                <c:pt idx="780">
                  <c:v>370.11189999999999</c:v>
                </c:pt>
                <c:pt idx="781">
                  <c:v>370.07690000000002</c:v>
                </c:pt>
                <c:pt idx="782">
                  <c:v>370.9769</c:v>
                </c:pt>
                <c:pt idx="783">
                  <c:v>371.05690000000004</c:v>
                </c:pt>
                <c:pt idx="784">
                  <c:v>371.09590000000003</c:v>
                </c:pt>
                <c:pt idx="785">
                  <c:v>371.18190000000004</c:v>
                </c:pt>
                <c:pt idx="786">
                  <c:v>371.11689999999999</c:v>
                </c:pt>
                <c:pt idx="787">
                  <c:v>371.1669</c:v>
                </c:pt>
                <c:pt idx="788">
                  <c:v>371.15690000000001</c:v>
                </c:pt>
                <c:pt idx="789">
                  <c:v>371.12940000000003</c:v>
                </c:pt>
                <c:pt idx="790">
                  <c:v>371.12189999999998</c:v>
                </c:pt>
                <c:pt idx="791">
                  <c:v>371.12689999999998</c:v>
                </c:pt>
                <c:pt idx="792">
                  <c:v>371.16250000000002</c:v>
                </c:pt>
                <c:pt idx="793">
                  <c:v>371.15625</c:v>
                </c:pt>
                <c:pt idx="794">
                  <c:v>371.13625000000002</c:v>
                </c:pt>
                <c:pt idx="795">
                  <c:v>371.0779</c:v>
                </c:pt>
                <c:pt idx="796">
                  <c:v>371.03750000000002</c:v>
                </c:pt>
                <c:pt idx="797">
                  <c:v>370.94499999999999</c:v>
                </c:pt>
                <c:pt idx="798">
                  <c:v>370.91500000000002</c:v>
                </c:pt>
                <c:pt idx="799">
                  <c:v>371.29250000000002</c:v>
                </c:pt>
                <c:pt idx="800">
                  <c:v>371.29250000000002</c:v>
                </c:pt>
                <c:pt idx="801">
                  <c:v>371.36250000000001</c:v>
                </c:pt>
                <c:pt idx="802">
                  <c:v>371.39499999999998</c:v>
                </c:pt>
                <c:pt idx="803">
                  <c:v>371.35500000000002</c:v>
                </c:pt>
                <c:pt idx="804">
                  <c:v>371.36500000000001</c:v>
                </c:pt>
                <c:pt idx="805">
                  <c:v>371.37</c:v>
                </c:pt>
                <c:pt idx="806">
                  <c:v>371.315</c:v>
                </c:pt>
                <c:pt idx="807">
                  <c:v>371.20749999999998</c:v>
                </c:pt>
                <c:pt idx="808">
                  <c:v>371.19</c:v>
                </c:pt>
                <c:pt idx="809">
                  <c:v>371.16999999999996</c:v>
                </c:pt>
                <c:pt idx="810">
                  <c:v>371.2</c:v>
                </c:pt>
                <c:pt idx="811">
                  <c:v>371.22399999999999</c:v>
                </c:pt>
                <c:pt idx="812">
                  <c:v>371.24</c:v>
                </c:pt>
                <c:pt idx="813">
                  <c:v>371.32</c:v>
                </c:pt>
                <c:pt idx="814">
                  <c:v>371.28055000000001</c:v>
                </c:pt>
                <c:pt idx="815">
                  <c:v>371.21000000000004</c:v>
                </c:pt>
                <c:pt idx="816">
                  <c:v>371.20499999999998</c:v>
                </c:pt>
                <c:pt idx="817">
                  <c:v>371.16499999999996</c:v>
                </c:pt>
                <c:pt idx="818">
                  <c:v>371.15409999999997</c:v>
                </c:pt>
                <c:pt idx="819">
                  <c:v>371.14499999999998</c:v>
                </c:pt>
                <c:pt idx="820">
                  <c:v>371.14499999999998</c:v>
                </c:pt>
                <c:pt idx="821">
                  <c:v>371.15499999999997</c:v>
                </c:pt>
                <c:pt idx="822">
                  <c:v>371.20889999999997</c:v>
                </c:pt>
                <c:pt idx="823">
                  <c:v>371.17250000000001</c:v>
                </c:pt>
                <c:pt idx="824">
                  <c:v>371.19</c:v>
                </c:pt>
                <c:pt idx="825">
                  <c:v>371.15</c:v>
                </c:pt>
                <c:pt idx="826">
                  <c:v>371.14959999999996</c:v>
                </c:pt>
                <c:pt idx="827">
                  <c:v>371.125</c:v>
                </c:pt>
                <c:pt idx="828">
                  <c:v>371.11500000000001</c:v>
                </c:pt>
                <c:pt idx="829">
                  <c:v>371.0625</c:v>
                </c:pt>
                <c:pt idx="830">
                  <c:v>371.08500000000004</c:v>
                </c:pt>
                <c:pt idx="831">
                  <c:v>371.1925</c:v>
                </c:pt>
                <c:pt idx="832">
                  <c:v>371.19</c:v>
                </c:pt>
                <c:pt idx="833">
                  <c:v>371.15499999999997</c:v>
                </c:pt>
                <c:pt idx="834">
                  <c:v>371.16999999999996</c:v>
                </c:pt>
                <c:pt idx="835">
                  <c:v>371.15</c:v>
                </c:pt>
                <c:pt idx="836">
                  <c:v>371.17499999999995</c:v>
                </c:pt>
                <c:pt idx="837">
                  <c:v>371.15999999999997</c:v>
                </c:pt>
                <c:pt idx="838">
                  <c:v>371.16250000000002</c:v>
                </c:pt>
                <c:pt idx="839">
                  <c:v>371.14499999999998</c:v>
                </c:pt>
                <c:pt idx="840">
                  <c:v>371.25</c:v>
                </c:pt>
                <c:pt idx="841">
                  <c:v>371.30500000000001</c:v>
                </c:pt>
                <c:pt idx="842">
                  <c:v>371.32</c:v>
                </c:pt>
                <c:pt idx="843">
                  <c:v>371.32499999999999</c:v>
                </c:pt>
                <c:pt idx="844">
                  <c:v>371.36685</c:v>
                </c:pt>
                <c:pt idx="845">
                  <c:v>371.37</c:v>
                </c:pt>
                <c:pt idx="846">
                  <c:v>371.375</c:v>
                </c:pt>
                <c:pt idx="847">
                  <c:v>371.34000000000003</c:v>
                </c:pt>
                <c:pt idx="848">
                  <c:v>371.30500000000001</c:v>
                </c:pt>
                <c:pt idx="849">
                  <c:v>371.315</c:v>
                </c:pt>
                <c:pt idx="850">
                  <c:v>371.36</c:v>
                </c:pt>
                <c:pt idx="851">
                  <c:v>371.35749999999996</c:v>
                </c:pt>
                <c:pt idx="852">
                  <c:v>371.34500000000003</c:v>
                </c:pt>
                <c:pt idx="853">
                  <c:v>371.29999999999995</c:v>
                </c:pt>
                <c:pt idx="854">
                  <c:v>371.29250000000002</c:v>
                </c:pt>
                <c:pt idx="855">
                  <c:v>371.30500000000001</c:v>
                </c:pt>
                <c:pt idx="856">
                  <c:v>371.23500000000001</c:v>
                </c:pt>
                <c:pt idx="857">
                  <c:v>371.19444999999996</c:v>
                </c:pt>
                <c:pt idx="858">
                  <c:v>371.3175</c:v>
                </c:pt>
                <c:pt idx="859">
                  <c:v>371.31</c:v>
                </c:pt>
                <c:pt idx="860">
                  <c:v>371.30250000000001</c:v>
                </c:pt>
                <c:pt idx="861">
                  <c:v>371.33500000000004</c:v>
                </c:pt>
                <c:pt idx="862">
                  <c:v>371.33749999999998</c:v>
                </c:pt>
                <c:pt idx="863">
                  <c:v>371.34500000000003</c:v>
                </c:pt>
                <c:pt idx="864">
                  <c:v>371.26</c:v>
                </c:pt>
                <c:pt idx="865">
                  <c:v>371.28499999999997</c:v>
                </c:pt>
                <c:pt idx="866">
                  <c:v>371.28250000000003</c:v>
                </c:pt>
                <c:pt idx="867">
                  <c:v>371.255</c:v>
                </c:pt>
                <c:pt idx="868">
                  <c:v>371.2475</c:v>
                </c:pt>
                <c:pt idx="869">
                  <c:v>371.24</c:v>
                </c:pt>
                <c:pt idx="870">
                  <c:v>371.19499999999999</c:v>
                </c:pt>
                <c:pt idx="871">
                  <c:v>371.15750000000003</c:v>
                </c:pt>
                <c:pt idx="872">
                  <c:v>371.16999999999996</c:v>
                </c:pt>
                <c:pt idx="873">
                  <c:v>371.15999999999997</c:v>
                </c:pt>
                <c:pt idx="874">
                  <c:v>371.17499999999995</c:v>
                </c:pt>
                <c:pt idx="875">
                  <c:v>371.17499999999995</c:v>
                </c:pt>
                <c:pt idx="876">
                  <c:v>371.21000000000004</c:v>
                </c:pt>
                <c:pt idx="877">
                  <c:v>371.11500000000001</c:v>
                </c:pt>
                <c:pt idx="878">
                  <c:v>371.20749999999998</c:v>
                </c:pt>
                <c:pt idx="879">
                  <c:v>371.1825</c:v>
                </c:pt>
                <c:pt idx="880">
                  <c:v>371.17499999999995</c:v>
                </c:pt>
                <c:pt idx="881">
                  <c:v>371.21500000000003</c:v>
                </c:pt>
                <c:pt idx="882">
                  <c:v>371.23500000000001</c:v>
                </c:pt>
                <c:pt idx="883">
                  <c:v>371.23249999999996</c:v>
                </c:pt>
                <c:pt idx="884">
                  <c:v>371.22</c:v>
                </c:pt>
                <c:pt idx="885">
                  <c:v>371.1859</c:v>
                </c:pt>
                <c:pt idx="886">
                  <c:v>371.26</c:v>
                </c:pt>
                <c:pt idx="887">
                  <c:v>371.20555000000002</c:v>
                </c:pt>
                <c:pt idx="888">
                  <c:v>371.27535</c:v>
                </c:pt>
                <c:pt idx="889">
                  <c:v>371.31</c:v>
                </c:pt>
                <c:pt idx="890">
                  <c:v>371.3125</c:v>
                </c:pt>
                <c:pt idx="891">
                  <c:v>371.3159</c:v>
                </c:pt>
                <c:pt idx="892">
                  <c:v>371.27</c:v>
                </c:pt>
                <c:pt idx="893">
                  <c:v>371.245</c:v>
                </c:pt>
                <c:pt idx="894">
                  <c:v>371.2475</c:v>
                </c:pt>
                <c:pt idx="895">
                  <c:v>371.26054999999997</c:v>
                </c:pt>
                <c:pt idx="896">
                  <c:v>371.2611</c:v>
                </c:pt>
                <c:pt idx="897">
                  <c:v>371.27909999999997</c:v>
                </c:pt>
                <c:pt idx="898">
                  <c:v>371.25905</c:v>
                </c:pt>
                <c:pt idx="899">
                  <c:v>371.2475</c:v>
                </c:pt>
                <c:pt idx="900">
                  <c:v>371.245</c:v>
                </c:pt>
                <c:pt idx="901">
                  <c:v>371.23</c:v>
                </c:pt>
                <c:pt idx="902">
                  <c:v>371.21500000000003</c:v>
                </c:pt>
                <c:pt idx="903">
                  <c:v>371.16499999999996</c:v>
                </c:pt>
                <c:pt idx="904">
                  <c:v>371.10500000000002</c:v>
                </c:pt>
                <c:pt idx="905">
                  <c:v>371.125</c:v>
                </c:pt>
                <c:pt idx="906">
                  <c:v>371.1</c:v>
                </c:pt>
                <c:pt idx="907">
                  <c:v>371.16999999999996</c:v>
                </c:pt>
                <c:pt idx="908">
                  <c:v>371.15499999999997</c:v>
                </c:pt>
                <c:pt idx="909">
                  <c:v>371.16999999999996</c:v>
                </c:pt>
                <c:pt idx="910">
                  <c:v>371.17044999999996</c:v>
                </c:pt>
                <c:pt idx="911">
                  <c:v>371.18</c:v>
                </c:pt>
                <c:pt idx="912">
                  <c:v>371.15600000000001</c:v>
                </c:pt>
                <c:pt idx="913">
                  <c:v>371.1875</c:v>
                </c:pt>
                <c:pt idx="914">
                  <c:v>371.1875</c:v>
                </c:pt>
                <c:pt idx="915">
                  <c:v>371.20499999999998</c:v>
                </c:pt>
                <c:pt idx="916">
                  <c:v>371.17250000000001</c:v>
                </c:pt>
                <c:pt idx="917">
                  <c:v>371.18</c:v>
                </c:pt>
                <c:pt idx="918">
                  <c:v>371.185</c:v>
                </c:pt>
                <c:pt idx="919">
                  <c:v>371.18</c:v>
                </c:pt>
                <c:pt idx="920">
                  <c:v>371.185</c:v>
                </c:pt>
                <c:pt idx="921">
                  <c:v>371.18</c:v>
                </c:pt>
                <c:pt idx="922">
                  <c:v>371.13</c:v>
                </c:pt>
                <c:pt idx="923">
                  <c:v>371.11500000000001</c:v>
                </c:pt>
                <c:pt idx="924">
                  <c:v>371.03999999999996</c:v>
                </c:pt>
                <c:pt idx="925">
                  <c:v>370.97</c:v>
                </c:pt>
                <c:pt idx="926">
                  <c:v>370.92499999999995</c:v>
                </c:pt>
                <c:pt idx="927">
                  <c:v>370.9425</c:v>
                </c:pt>
                <c:pt idx="928">
                  <c:v>370.98649999999998</c:v>
                </c:pt>
                <c:pt idx="929">
                  <c:v>371</c:v>
                </c:pt>
                <c:pt idx="930">
                  <c:v>371.03999999999996</c:v>
                </c:pt>
                <c:pt idx="931">
                  <c:v>371.11</c:v>
                </c:pt>
                <c:pt idx="932">
                  <c:v>371.2</c:v>
                </c:pt>
                <c:pt idx="933">
                  <c:v>371.16499999999996</c:v>
                </c:pt>
                <c:pt idx="934">
                  <c:v>371.1925</c:v>
                </c:pt>
                <c:pt idx="935">
                  <c:v>371.22</c:v>
                </c:pt>
                <c:pt idx="936">
                  <c:v>371.17499999999995</c:v>
                </c:pt>
                <c:pt idx="937">
                  <c:v>371.1875</c:v>
                </c:pt>
                <c:pt idx="938">
                  <c:v>371.19</c:v>
                </c:pt>
                <c:pt idx="939">
                  <c:v>371.15999999999997</c:v>
                </c:pt>
                <c:pt idx="940">
                  <c:v>371.15250000000003</c:v>
                </c:pt>
                <c:pt idx="941">
                  <c:v>371.15</c:v>
                </c:pt>
                <c:pt idx="942">
                  <c:v>371.14</c:v>
                </c:pt>
                <c:pt idx="943">
                  <c:v>371.1</c:v>
                </c:pt>
                <c:pt idx="944">
                  <c:v>371.08249999999998</c:v>
                </c:pt>
                <c:pt idx="945">
                  <c:v>371.09749999999997</c:v>
                </c:pt>
                <c:pt idx="946">
                  <c:v>371.07499999999999</c:v>
                </c:pt>
                <c:pt idx="947">
                  <c:v>371.07499999999999</c:v>
                </c:pt>
                <c:pt idx="948">
                  <c:v>371.02499999999998</c:v>
                </c:pt>
                <c:pt idx="949">
                  <c:v>371.005</c:v>
                </c:pt>
                <c:pt idx="950">
                  <c:v>371.06</c:v>
                </c:pt>
                <c:pt idx="951">
                  <c:v>371.005</c:v>
                </c:pt>
                <c:pt idx="952">
                  <c:v>371.01564999999999</c:v>
                </c:pt>
                <c:pt idx="953">
                  <c:v>371.06115</c:v>
                </c:pt>
                <c:pt idx="954">
                  <c:v>371.07</c:v>
                </c:pt>
                <c:pt idx="955">
                  <c:v>371.10995000000003</c:v>
                </c:pt>
                <c:pt idx="956">
                  <c:v>371.10749999999996</c:v>
                </c:pt>
                <c:pt idx="957">
                  <c:v>371.08</c:v>
                </c:pt>
                <c:pt idx="958">
                  <c:v>371.09500000000003</c:v>
                </c:pt>
                <c:pt idx="959">
                  <c:v>371.10749999999996</c:v>
                </c:pt>
                <c:pt idx="960">
                  <c:v>371.11</c:v>
                </c:pt>
                <c:pt idx="961">
                  <c:v>371.14</c:v>
                </c:pt>
                <c:pt idx="962">
                  <c:v>371.1</c:v>
                </c:pt>
                <c:pt idx="963">
                  <c:v>371.09749999999997</c:v>
                </c:pt>
                <c:pt idx="964">
                  <c:v>371.10500000000002</c:v>
                </c:pt>
                <c:pt idx="965">
                  <c:v>371.08079999999995</c:v>
                </c:pt>
                <c:pt idx="966">
                  <c:v>371.10249999999996</c:v>
                </c:pt>
                <c:pt idx="967">
                  <c:v>371.10500000000002</c:v>
                </c:pt>
                <c:pt idx="968">
                  <c:v>371.08500000000004</c:v>
                </c:pt>
                <c:pt idx="969">
                  <c:v>371.09000000000003</c:v>
                </c:pt>
                <c:pt idx="970">
                  <c:v>371.08749999999998</c:v>
                </c:pt>
                <c:pt idx="971">
                  <c:v>371.06</c:v>
                </c:pt>
                <c:pt idx="972">
                  <c:v>371.08749999999998</c:v>
                </c:pt>
                <c:pt idx="973">
                  <c:v>371.125</c:v>
                </c:pt>
                <c:pt idx="974">
                  <c:v>371.15999999999997</c:v>
                </c:pt>
                <c:pt idx="975">
                  <c:v>371.17499999999995</c:v>
                </c:pt>
                <c:pt idx="976">
                  <c:v>371.17374999999998</c:v>
                </c:pt>
                <c:pt idx="977">
                  <c:v>371.15750000000003</c:v>
                </c:pt>
                <c:pt idx="978">
                  <c:v>371.15750000000003</c:v>
                </c:pt>
                <c:pt idx="979">
                  <c:v>371.18</c:v>
                </c:pt>
                <c:pt idx="980">
                  <c:v>371.19499999999999</c:v>
                </c:pt>
                <c:pt idx="981">
                  <c:v>371.22</c:v>
                </c:pt>
                <c:pt idx="982">
                  <c:v>371.2</c:v>
                </c:pt>
                <c:pt idx="983">
                  <c:v>371.16750000000002</c:v>
                </c:pt>
                <c:pt idx="984">
                  <c:v>371.14445000000001</c:v>
                </c:pt>
                <c:pt idx="985">
                  <c:v>371.18414999999999</c:v>
                </c:pt>
                <c:pt idx="986">
                  <c:v>371.19749999999999</c:v>
                </c:pt>
                <c:pt idx="987">
                  <c:v>371.22</c:v>
                </c:pt>
                <c:pt idx="988">
                  <c:v>371.21000000000004</c:v>
                </c:pt>
                <c:pt idx="989">
                  <c:v>371.22</c:v>
                </c:pt>
                <c:pt idx="990">
                  <c:v>371.23249999999996</c:v>
                </c:pt>
                <c:pt idx="991">
                  <c:v>371.26</c:v>
                </c:pt>
                <c:pt idx="992">
                  <c:v>371.22</c:v>
                </c:pt>
                <c:pt idx="993">
                  <c:v>371.24250000000001</c:v>
                </c:pt>
                <c:pt idx="994">
                  <c:v>371.23249999999996</c:v>
                </c:pt>
                <c:pt idx="995">
                  <c:v>371.2525</c:v>
                </c:pt>
                <c:pt idx="996">
                  <c:v>371.28250000000003</c:v>
                </c:pt>
                <c:pt idx="997">
                  <c:v>371.28</c:v>
                </c:pt>
                <c:pt idx="998">
                  <c:v>371.29250000000002</c:v>
                </c:pt>
                <c:pt idx="999">
                  <c:v>371.34000000000003</c:v>
                </c:pt>
                <c:pt idx="1000">
                  <c:v>371.33</c:v>
                </c:pt>
                <c:pt idx="1001">
                  <c:v>371.31</c:v>
                </c:pt>
                <c:pt idx="1002">
                  <c:v>371.31</c:v>
                </c:pt>
                <c:pt idx="1003">
                  <c:v>371.29750000000001</c:v>
                </c:pt>
                <c:pt idx="1004">
                  <c:v>371.34000000000003</c:v>
                </c:pt>
                <c:pt idx="1005">
                  <c:v>371.34249999999997</c:v>
                </c:pt>
                <c:pt idx="1006">
                  <c:v>371.33749999999998</c:v>
                </c:pt>
                <c:pt idx="1007">
                  <c:v>371.35</c:v>
                </c:pt>
                <c:pt idx="1008">
                  <c:v>371.36249999999995</c:v>
                </c:pt>
                <c:pt idx="1009">
                  <c:v>371.33</c:v>
                </c:pt>
                <c:pt idx="1010">
                  <c:v>371.29764999999998</c:v>
                </c:pt>
                <c:pt idx="1011">
                  <c:v>371.29999999999995</c:v>
                </c:pt>
                <c:pt idx="1012">
                  <c:v>371.30500000000001</c:v>
                </c:pt>
                <c:pt idx="1013">
                  <c:v>371.32589999999999</c:v>
                </c:pt>
                <c:pt idx="1014">
                  <c:v>371.35095000000001</c:v>
                </c:pt>
                <c:pt idx="1015">
                  <c:v>371.34749999999997</c:v>
                </c:pt>
                <c:pt idx="1016">
                  <c:v>371.35599999999999</c:v>
                </c:pt>
                <c:pt idx="1017">
                  <c:v>371.34000000000003</c:v>
                </c:pt>
                <c:pt idx="1018">
                  <c:v>371.34090000000003</c:v>
                </c:pt>
                <c:pt idx="1019">
                  <c:v>371.34090000000003</c:v>
                </c:pt>
                <c:pt idx="1020">
                  <c:v>371.33500000000004</c:v>
                </c:pt>
                <c:pt idx="1021">
                  <c:v>371.32</c:v>
                </c:pt>
                <c:pt idx="1022">
                  <c:v>371.32749999999999</c:v>
                </c:pt>
                <c:pt idx="1023">
                  <c:v>371.31624999999997</c:v>
                </c:pt>
                <c:pt idx="1024">
                  <c:v>371.29599999999999</c:v>
                </c:pt>
                <c:pt idx="1025">
                  <c:v>371.29999999999995</c:v>
                </c:pt>
                <c:pt idx="1026">
                  <c:v>371.28499999999997</c:v>
                </c:pt>
                <c:pt idx="1027">
                  <c:v>371.31</c:v>
                </c:pt>
                <c:pt idx="1028">
                  <c:v>371.315</c:v>
                </c:pt>
                <c:pt idx="1029">
                  <c:v>371.30500000000001</c:v>
                </c:pt>
                <c:pt idx="1030">
                  <c:v>371.315</c:v>
                </c:pt>
                <c:pt idx="1031">
                  <c:v>371.33500000000004</c:v>
                </c:pt>
                <c:pt idx="1032">
                  <c:v>371.32749999999999</c:v>
                </c:pt>
                <c:pt idx="1033">
                  <c:v>371.32749999999999</c:v>
                </c:pt>
                <c:pt idx="1034">
                  <c:v>371.31</c:v>
                </c:pt>
                <c:pt idx="1035">
                  <c:v>371.34000000000003</c:v>
                </c:pt>
                <c:pt idx="1036">
                  <c:v>371.31</c:v>
                </c:pt>
                <c:pt idx="1037">
                  <c:v>371.31</c:v>
                </c:pt>
                <c:pt idx="1038">
                  <c:v>371.30500000000001</c:v>
                </c:pt>
                <c:pt idx="1039">
                  <c:v>371.31455</c:v>
                </c:pt>
                <c:pt idx="1040">
                  <c:v>371.26585</c:v>
                </c:pt>
                <c:pt idx="1041">
                  <c:v>371.32</c:v>
                </c:pt>
                <c:pt idx="1042">
                  <c:v>371.33</c:v>
                </c:pt>
                <c:pt idx="1043">
                  <c:v>371.33</c:v>
                </c:pt>
                <c:pt idx="1044">
                  <c:v>371.38</c:v>
                </c:pt>
                <c:pt idx="1045">
                  <c:v>371.38499999999999</c:v>
                </c:pt>
                <c:pt idx="1046">
                  <c:v>371.40999999999997</c:v>
                </c:pt>
                <c:pt idx="1047">
                  <c:v>371.38</c:v>
                </c:pt>
                <c:pt idx="1048">
                  <c:v>371.36500000000001</c:v>
                </c:pt>
                <c:pt idx="1049">
                  <c:v>371.4</c:v>
                </c:pt>
                <c:pt idx="1050">
                  <c:v>371.43</c:v>
                </c:pt>
                <c:pt idx="1051">
                  <c:v>371.41999999999996</c:v>
                </c:pt>
                <c:pt idx="1052">
                  <c:v>371.44499999999999</c:v>
                </c:pt>
                <c:pt idx="1053">
                  <c:v>371.39249999999998</c:v>
                </c:pt>
                <c:pt idx="1054">
                  <c:v>371.37</c:v>
                </c:pt>
                <c:pt idx="1055">
                  <c:v>371.41250000000002</c:v>
                </c:pt>
                <c:pt idx="1056">
                  <c:v>371.44</c:v>
                </c:pt>
                <c:pt idx="1057">
                  <c:v>371.4325</c:v>
                </c:pt>
                <c:pt idx="1058">
                  <c:v>371.42499999999995</c:v>
                </c:pt>
                <c:pt idx="1059">
                  <c:v>371.42499999999995</c:v>
                </c:pt>
                <c:pt idx="1060">
                  <c:v>371.44</c:v>
                </c:pt>
                <c:pt idx="1061">
                  <c:v>371.46000000000004</c:v>
                </c:pt>
                <c:pt idx="1062">
                  <c:v>371.44</c:v>
                </c:pt>
                <c:pt idx="1063">
                  <c:v>371.43</c:v>
                </c:pt>
                <c:pt idx="1064">
                  <c:v>371.44</c:v>
                </c:pt>
                <c:pt idx="1065">
                  <c:v>371.43</c:v>
                </c:pt>
                <c:pt idx="1066">
                  <c:v>371.4</c:v>
                </c:pt>
                <c:pt idx="1067">
                  <c:v>371.40499999999997</c:v>
                </c:pt>
                <c:pt idx="1068">
                  <c:v>371.46500000000003</c:v>
                </c:pt>
                <c:pt idx="1069">
                  <c:v>371.46500000000003</c:v>
                </c:pt>
                <c:pt idx="1070">
                  <c:v>371.45749999999998</c:v>
                </c:pt>
                <c:pt idx="1071">
                  <c:v>371.47249999999997</c:v>
                </c:pt>
                <c:pt idx="1072">
                  <c:v>371.45749999999998</c:v>
                </c:pt>
                <c:pt idx="1073">
                  <c:v>371.46555000000001</c:v>
                </c:pt>
                <c:pt idx="1074">
                  <c:v>371.49250000000001</c:v>
                </c:pt>
                <c:pt idx="1075">
                  <c:v>371.51</c:v>
                </c:pt>
                <c:pt idx="1076">
                  <c:v>371.49</c:v>
                </c:pt>
                <c:pt idx="1077">
                  <c:v>371.505</c:v>
                </c:pt>
                <c:pt idx="1078">
                  <c:v>371.49</c:v>
                </c:pt>
                <c:pt idx="1079">
                  <c:v>371.48</c:v>
                </c:pt>
                <c:pt idx="1080">
                  <c:v>371.47500000000002</c:v>
                </c:pt>
                <c:pt idx="1081">
                  <c:v>371.48374999999999</c:v>
                </c:pt>
                <c:pt idx="1082">
                  <c:v>371.47254999999996</c:v>
                </c:pt>
                <c:pt idx="1083">
                  <c:v>371.53250000000003</c:v>
                </c:pt>
                <c:pt idx="1084">
                  <c:v>371.6</c:v>
                </c:pt>
                <c:pt idx="1085">
                  <c:v>371.60500000000002</c:v>
                </c:pt>
                <c:pt idx="1086">
                  <c:v>371.57249999999999</c:v>
                </c:pt>
                <c:pt idx="1087">
                  <c:v>371.60250000000002</c:v>
                </c:pt>
                <c:pt idx="1088">
                  <c:v>371.65999999999997</c:v>
                </c:pt>
                <c:pt idx="1089">
                  <c:v>371.65</c:v>
                </c:pt>
                <c:pt idx="1090">
                  <c:v>371.65250000000003</c:v>
                </c:pt>
                <c:pt idx="1091">
                  <c:v>371.6275</c:v>
                </c:pt>
                <c:pt idx="1092">
                  <c:v>371.63499999999999</c:v>
                </c:pt>
                <c:pt idx="1093">
                  <c:v>371.65750000000003</c:v>
                </c:pt>
                <c:pt idx="1094">
                  <c:v>371.6275</c:v>
                </c:pt>
                <c:pt idx="1095">
                  <c:v>371.60079999999999</c:v>
                </c:pt>
                <c:pt idx="1096">
                  <c:v>371.59000000000003</c:v>
                </c:pt>
                <c:pt idx="1097">
                  <c:v>371.61249999999995</c:v>
                </c:pt>
                <c:pt idx="1098">
                  <c:v>371.66250000000002</c:v>
                </c:pt>
                <c:pt idx="1099">
                  <c:v>371.64249999999998</c:v>
                </c:pt>
                <c:pt idx="1100">
                  <c:v>371.65499999999997</c:v>
                </c:pt>
                <c:pt idx="1101">
                  <c:v>371.67250000000001</c:v>
                </c:pt>
                <c:pt idx="1102">
                  <c:v>371.65250000000003</c:v>
                </c:pt>
                <c:pt idx="1103">
                  <c:v>371.65999999999997</c:v>
                </c:pt>
                <c:pt idx="1104">
                  <c:v>371.67949999999996</c:v>
                </c:pt>
                <c:pt idx="1105">
                  <c:v>371.64</c:v>
                </c:pt>
                <c:pt idx="1106">
                  <c:v>371.66250000000002</c:v>
                </c:pt>
                <c:pt idx="1107">
                  <c:v>371.64249999999998</c:v>
                </c:pt>
                <c:pt idx="1108">
                  <c:v>371.62</c:v>
                </c:pt>
                <c:pt idx="1109">
                  <c:v>371.65499999999997</c:v>
                </c:pt>
                <c:pt idx="1110">
                  <c:v>371.65750000000003</c:v>
                </c:pt>
                <c:pt idx="1111">
                  <c:v>371.65755000000001</c:v>
                </c:pt>
                <c:pt idx="1112">
                  <c:v>371.64499999999998</c:v>
                </c:pt>
                <c:pt idx="1113">
                  <c:v>371.69</c:v>
                </c:pt>
                <c:pt idx="1114">
                  <c:v>371.6275</c:v>
                </c:pt>
                <c:pt idx="1115">
                  <c:v>371.63335000000001</c:v>
                </c:pt>
                <c:pt idx="1116">
                  <c:v>371.60249999999996</c:v>
                </c:pt>
                <c:pt idx="1117">
                  <c:v>371.61249999999995</c:v>
                </c:pt>
                <c:pt idx="1118">
                  <c:v>371.58249999999998</c:v>
                </c:pt>
                <c:pt idx="1119">
                  <c:v>371.57</c:v>
                </c:pt>
                <c:pt idx="1120">
                  <c:v>371.47805</c:v>
                </c:pt>
                <c:pt idx="1121">
                  <c:v>371.52289999999999</c:v>
                </c:pt>
                <c:pt idx="1122">
                  <c:v>371.52750000000003</c:v>
                </c:pt>
                <c:pt idx="1123">
                  <c:v>371.5025</c:v>
                </c:pt>
                <c:pt idx="1124">
                  <c:v>371.52499999999998</c:v>
                </c:pt>
                <c:pt idx="1125">
                  <c:v>371.5025</c:v>
                </c:pt>
                <c:pt idx="1126">
                  <c:v>371.5025</c:v>
                </c:pt>
                <c:pt idx="1127">
                  <c:v>371.49</c:v>
                </c:pt>
                <c:pt idx="1128">
                  <c:v>371.52750000000003</c:v>
                </c:pt>
                <c:pt idx="1129">
                  <c:v>371.58249999999998</c:v>
                </c:pt>
                <c:pt idx="1130">
                  <c:v>371.50749999999999</c:v>
                </c:pt>
                <c:pt idx="1131">
                  <c:v>371.47749999999996</c:v>
                </c:pt>
                <c:pt idx="1132">
                  <c:v>371.52750000000003</c:v>
                </c:pt>
                <c:pt idx="1133">
                  <c:v>371.5575</c:v>
                </c:pt>
                <c:pt idx="1134">
                  <c:v>371.58249999999998</c:v>
                </c:pt>
                <c:pt idx="1135">
                  <c:v>371.60749999999996</c:v>
                </c:pt>
                <c:pt idx="1136">
                  <c:v>371.63249999999999</c:v>
                </c:pt>
                <c:pt idx="1137">
                  <c:v>371.65499999999997</c:v>
                </c:pt>
                <c:pt idx="1138">
                  <c:v>371.61500000000001</c:v>
                </c:pt>
                <c:pt idx="1139">
                  <c:v>371.67499999999995</c:v>
                </c:pt>
                <c:pt idx="1140">
                  <c:v>371.65250000000003</c:v>
                </c:pt>
                <c:pt idx="1141">
                  <c:v>371.61750000000001</c:v>
                </c:pt>
                <c:pt idx="1142">
                  <c:v>371.52750000000003</c:v>
                </c:pt>
                <c:pt idx="1143">
                  <c:v>371.48749999999995</c:v>
                </c:pt>
                <c:pt idx="1144">
                  <c:v>371.4366</c:v>
                </c:pt>
                <c:pt idx="1145">
                  <c:v>371.4325</c:v>
                </c:pt>
                <c:pt idx="1146">
                  <c:v>371.40750000000003</c:v>
                </c:pt>
                <c:pt idx="1147">
                  <c:v>371.45245</c:v>
                </c:pt>
                <c:pt idx="1148">
                  <c:v>371.44499999999999</c:v>
                </c:pt>
                <c:pt idx="1149">
                  <c:v>371.51249999999999</c:v>
                </c:pt>
                <c:pt idx="1150">
                  <c:v>371.6275</c:v>
                </c:pt>
                <c:pt idx="1151">
                  <c:v>371.60749999999996</c:v>
                </c:pt>
                <c:pt idx="1152">
                  <c:v>371.5675</c:v>
                </c:pt>
                <c:pt idx="1153">
                  <c:v>371.54250000000002</c:v>
                </c:pt>
                <c:pt idx="1154">
                  <c:v>371.58</c:v>
                </c:pt>
                <c:pt idx="1155">
                  <c:v>371.60249999999996</c:v>
                </c:pt>
                <c:pt idx="1156">
                  <c:v>371.60500000000002</c:v>
                </c:pt>
                <c:pt idx="1157">
                  <c:v>371.59500000000003</c:v>
                </c:pt>
                <c:pt idx="1158">
                  <c:v>371.54999999999995</c:v>
                </c:pt>
                <c:pt idx="1159">
                  <c:v>371.58749999999998</c:v>
                </c:pt>
                <c:pt idx="1160">
                  <c:v>371.5675</c:v>
                </c:pt>
                <c:pt idx="1161">
                  <c:v>371.51749999999998</c:v>
                </c:pt>
                <c:pt idx="1162">
                  <c:v>371.51249999999999</c:v>
                </c:pt>
                <c:pt idx="1163">
                  <c:v>371.63749999999999</c:v>
                </c:pt>
                <c:pt idx="1164">
                  <c:v>371.63749999999999</c:v>
                </c:pt>
                <c:pt idx="1165">
                  <c:v>371.64750000000004</c:v>
                </c:pt>
                <c:pt idx="1166">
                  <c:v>371.60249999999996</c:v>
                </c:pt>
                <c:pt idx="1167">
                  <c:v>371.71249999999998</c:v>
                </c:pt>
                <c:pt idx="1168">
                  <c:v>371.67250000000001</c:v>
                </c:pt>
                <c:pt idx="1169">
                  <c:v>371.64249999999998</c:v>
                </c:pt>
                <c:pt idx="1170">
                  <c:v>371.65</c:v>
                </c:pt>
                <c:pt idx="1171">
                  <c:v>371.61750000000001</c:v>
                </c:pt>
                <c:pt idx="1172">
                  <c:v>371.75</c:v>
                </c:pt>
                <c:pt idx="1173">
                  <c:v>371.36250000000001</c:v>
                </c:pt>
                <c:pt idx="1174">
                  <c:v>371.38749999999999</c:v>
                </c:pt>
                <c:pt idx="1175">
                  <c:v>371.28250000000003</c:v>
                </c:pt>
                <c:pt idx="1176">
                  <c:v>371.30250000000001</c:v>
                </c:pt>
                <c:pt idx="1177">
                  <c:v>371.21249999999998</c:v>
                </c:pt>
                <c:pt idx="1178">
                  <c:v>371.16750000000002</c:v>
                </c:pt>
                <c:pt idx="1179">
                  <c:v>371.09249999999997</c:v>
                </c:pt>
                <c:pt idx="1180">
                  <c:v>371.1275</c:v>
                </c:pt>
                <c:pt idx="1181">
                  <c:v>371.05250000000001</c:v>
                </c:pt>
                <c:pt idx="1182">
                  <c:v>371.0675</c:v>
                </c:pt>
                <c:pt idx="1183">
                  <c:v>371.065</c:v>
                </c:pt>
                <c:pt idx="1184">
                  <c:v>370.90499999999997</c:v>
                </c:pt>
                <c:pt idx="1185">
                  <c:v>371.01</c:v>
                </c:pt>
                <c:pt idx="1186">
                  <c:v>370.97500000000002</c:v>
                </c:pt>
                <c:pt idx="1187">
                  <c:v>370.98</c:v>
                </c:pt>
                <c:pt idx="1188">
                  <c:v>370.79999999999995</c:v>
                </c:pt>
                <c:pt idx="1189">
                  <c:v>370.72500000000002</c:v>
                </c:pt>
                <c:pt idx="1190">
                  <c:v>370.64</c:v>
                </c:pt>
                <c:pt idx="1191">
                  <c:v>370.70499999999998</c:v>
                </c:pt>
                <c:pt idx="1192">
                  <c:v>370.69749999999999</c:v>
                </c:pt>
                <c:pt idx="1193">
                  <c:v>370.58749999999998</c:v>
                </c:pt>
                <c:pt idx="1194">
                  <c:v>370.4975</c:v>
                </c:pt>
                <c:pt idx="1195">
                  <c:v>370.5</c:v>
                </c:pt>
                <c:pt idx="1196">
                  <c:v>370.375</c:v>
                </c:pt>
                <c:pt idx="1197">
                  <c:v>370.23500000000001</c:v>
                </c:pt>
                <c:pt idx="1198">
                  <c:v>370.28</c:v>
                </c:pt>
                <c:pt idx="1199">
                  <c:v>370.39</c:v>
                </c:pt>
                <c:pt idx="1200">
                  <c:v>370.34</c:v>
                </c:pt>
                <c:pt idx="1201">
                  <c:v>370.43999999999994</c:v>
                </c:pt>
                <c:pt idx="1202">
                  <c:v>370.375</c:v>
                </c:pt>
                <c:pt idx="1203">
                  <c:v>370.40999999999997</c:v>
                </c:pt>
                <c:pt idx="1204">
                  <c:v>370.22</c:v>
                </c:pt>
                <c:pt idx="1205">
                  <c:v>370.1825</c:v>
                </c:pt>
                <c:pt idx="1206">
                  <c:v>370.182525</c:v>
                </c:pt>
                <c:pt idx="1207">
                  <c:v>370.06752499999999</c:v>
                </c:pt>
                <c:pt idx="1208">
                  <c:v>369.93752499999999</c:v>
                </c:pt>
                <c:pt idx="1209">
                  <c:v>369.930025</c:v>
                </c:pt>
                <c:pt idx="1210">
                  <c:v>369.932525</c:v>
                </c:pt>
                <c:pt idx="1211">
                  <c:v>370.03999999999996</c:v>
                </c:pt>
                <c:pt idx="1212">
                  <c:v>370.07249999999999</c:v>
                </c:pt>
                <c:pt idx="1213">
                  <c:v>370.0625</c:v>
                </c:pt>
                <c:pt idx="1214">
                  <c:v>370.05499999999995</c:v>
                </c:pt>
                <c:pt idx="1215">
                  <c:v>370.02749999999997</c:v>
                </c:pt>
                <c:pt idx="1216">
                  <c:v>369.99249999999995</c:v>
                </c:pt>
                <c:pt idx="1217">
                  <c:v>369.88249999999999</c:v>
                </c:pt>
                <c:pt idx="1218">
                  <c:v>370.01499999999999</c:v>
                </c:pt>
                <c:pt idx="1219">
                  <c:v>369.97249999999997</c:v>
                </c:pt>
                <c:pt idx="1220">
                  <c:v>369.89249999999998</c:v>
                </c:pt>
                <c:pt idx="1221">
                  <c:v>369.91750000000002</c:v>
                </c:pt>
                <c:pt idx="1222">
                  <c:v>369.98749999999995</c:v>
                </c:pt>
                <c:pt idx="1223">
                  <c:v>369.99249999999995</c:v>
                </c:pt>
                <c:pt idx="1224">
                  <c:v>369.91</c:v>
                </c:pt>
                <c:pt idx="1225">
                  <c:v>369.84000000000003</c:v>
                </c:pt>
                <c:pt idx="1226">
                  <c:v>369.77</c:v>
                </c:pt>
                <c:pt idx="1227">
                  <c:v>369.69000000000005</c:v>
                </c:pt>
                <c:pt idx="1228">
                  <c:v>369.75</c:v>
                </c:pt>
                <c:pt idx="1229">
                  <c:v>369.82500000000005</c:v>
                </c:pt>
                <c:pt idx="1230">
                  <c:v>369.61</c:v>
                </c:pt>
                <c:pt idx="1231">
                  <c:v>369.6</c:v>
                </c:pt>
                <c:pt idx="1232">
                  <c:v>369.61500000000001</c:v>
                </c:pt>
                <c:pt idx="1233">
                  <c:v>369.64004999999997</c:v>
                </c:pt>
                <c:pt idx="1234">
                  <c:v>369.625</c:v>
                </c:pt>
                <c:pt idx="1235">
                  <c:v>369.685</c:v>
                </c:pt>
                <c:pt idx="1236">
                  <c:v>369.70500000000004</c:v>
                </c:pt>
                <c:pt idx="1237">
                  <c:v>369.685</c:v>
                </c:pt>
                <c:pt idx="1238">
                  <c:v>369.58749999999998</c:v>
                </c:pt>
                <c:pt idx="1239">
                  <c:v>369.55250000000001</c:v>
                </c:pt>
                <c:pt idx="1240">
                  <c:v>369.64499999999998</c:v>
                </c:pt>
                <c:pt idx="1241">
                  <c:v>369.58000000000004</c:v>
                </c:pt>
                <c:pt idx="1242">
                  <c:v>369.56500000000005</c:v>
                </c:pt>
                <c:pt idx="1243">
                  <c:v>369.62</c:v>
                </c:pt>
                <c:pt idx="1244">
                  <c:v>369.66500000000002</c:v>
                </c:pt>
                <c:pt idx="1245">
                  <c:v>369.66505000000001</c:v>
                </c:pt>
                <c:pt idx="1246">
                  <c:v>369.65</c:v>
                </c:pt>
                <c:pt idx="1247">
                  <c:v>369.64749999999998</c:v>
                </c:pt>
                <c:pt idx="1248">
                  <c:v>369.66999999999996</c:v>
                </c:pt>
                <c:pt idx="1249">
                  <c:v>369.68499999999995</c:v>
                </c:pt>
                <c:pt idx="1250">
                  <c:v>369.6</c:v>
                </c:pt>
                <c:pt idx="1251">
                  <c:v>369.58499999999998</c:v>
                </c:pt>
                <c:pt idx="1252">
                  <c:v>369.57499999999999</c:v>
                </c:pt>
                <c:pt idx="1253">
                  <c:v>369.54999999999995</c:v>
                </c:pt>
                <c:pt idx="1254">
                  <c:v>369.52499999999998</c:v>
                </c:pt>
                <c:pt idx="1255">
                  <c:v>369.58</c:v>
                </c:pt>
                <c:pt idx="1256">
                  <c:v>369.60500000000002</c:v>
                </c:pt>
                <c:pt idx="1257">
                  <c:v>369.61</c:v>
                </c:pt>
                <c:pt idx="1258">
                  <c:v>369.58450000000005</c:v>
                </c:pt>
                <c:pt idx="1259">
                  <c:v>369.69500000000005</c:v>
                </c:pt>
                <c:pt idx="1260">
                  <c:v>369.7654</c:v>
                </c:pt>
                <c:pt idx="1261">
                  <c:v>369.76750000000004</c:v>
                </c:pt>
                <c:pt idx="1262">
                  <c:v>369.73250000000002</c:v>
                </c:pt>
                <c:pt idx="1263">
                  <c:v>369.69500000000005</c:v>
                </c:pt>
                <c:pt idx="1264">
                  <c:v>369.73500000000001</c:v>
                </c:pt>
                <c:pt idx="1265">
                  <c:v>369.76</c:v>
                </c:pt>
                <c:pt idx="1266">
                  <c:v>369.72</c:v>
                </c:pt>
                <c:pt idx="1267">
                  <c:v>369.74250000000001</c:v>
                </c:pt>
                <c:pt idx="1268">
                  <c:v>369.72250000000003</c:v>
                </c:pt>
                <c:pt idx="1269">
                  <c:v>369.71500000000003</c:v>
                </c:pt>
                <c:pt idx="1270">
                  <c:v>369.63499999999999</c:v>
                </c:pt>
                <c:pt idx="1271">
                  <c:v>369.59969999999998</c:v>
                </c:pt>
                <c:pt idx="1272">
                  <c:v>369.66</c:v>
                </c:pt>
                <c:pt idx="1273">
                  <c:v>369.67</c:v>
                </c:pt>
                <c:pt idx="1274">
                  <c:v>369.64</c:v>
                </c:pt>
                <c:pt idx="1275">
                  <c:v>369.565</c:v>
                </c:pt>
                <c:pt idx="1276">
                  <c:v>369.375</c:v>
                </c:pt>
                <c:pt idx="1277">
                  <c:v>369.28500000000003</c:v>
                </c:pt>
                <c:pt idx="1278">
                  <c:v>369.24014999999997</c:v>
                </c:pt>
                <c:pt idx="1279">
                  <c:v>369.11</c:v>
                </c:pt>
                <c:pt idx="1280">
                  <c:v>369.185</c:v>
                </c:pt>
                <c:pt idx="1281">
                  <c:v>369.21000000000004</c:v>
                </c:pt>
                <c:pt idx="1282">
                  <c:v>369.3</c:v>
                </c:pt>
                <c:pt idx="1283">
                  <c:v>369.32000000000005</c:v>
                </c:pt>
                <c:pt idx="1284">
                  <c:v>369.32249999999999</c:v>
                </c:pt>
                <c:pt idx="1285">
                  <c:v>369.32749999999999</c:v>
                </c:pt>
                <c:pt idx="1286">
                  <c:v>369.36500000000001</c:v>
                </c:pt>
                <c:pt idx="1287">
                  <c:v>369.40499999999997</c:v>
                </c:pt>
                <c:pt idx="1288">
                  <c:v>369.46000000000004</c:v>
                </c:pt>
                <c:pt idx="1289">
                  <c:v>369.48490000000004</c:v>
                </c:pt>
                <c:pt idx="1290">
                  <c:v>369.43</c:v>
                </c:pt>
                <c:pt idx="1291">
                  <c:v>369.41750000000002</c:v>
                </c:pt>
                <c:pt idx="1292">
                  <c:v>369.36500000000001</c:v>
                </c:pt>
                <c:pt idx="1293">
                  <c:v>369.26749999999998</c:v>
                </c:pt>
                <c:pt idx="1294">
                  <c:v>369.25749999999999</c:v>
                </c:pt>
                <c:pt idx="1295">
                  <c:v>369.17250000000001</c:v>
                </c:pt>
                <c:pt idx="1296">
                  <c:v>369.10750000000002</c:v>
                </c:pt>
                <c:pt idx="1297">
                  <c:v>369.10250000000002</c:v>
                </c:pt>
                <c:pt idx="1298">
                  <c:v>369.1925</c:v>
                </c:pt>
                <c:pt idx="1299">
                  <c:v>369.19749999999999</c:v>
                </c:pt>
                <c:pt idx="1300">
                  <c:v>369.19749999999999</c:v>
                </c:pt>
                <c:pt idx="1301">
                  <c:v>369.17250000000001</c:v>
                </c:pt>
                <c:pt idx="1302">
                  <c:v>369.15499999999997</c:v>
                </c:pt>
                <c:pt idx="1303">
                  <c:v>369.14250000000004</c:v>
                </c:pt>
                <c:pt idx="1304">
                  <c:v>369.10744999999997</c:v>
                </c:pt>
                <c:pt idx="1305">
                  <c:v>369.10750000000002</c:v>
                </c:pt>
                <c:pt idx="1306">
                  <c:v>369.15750000000003</c:v>
                </c:pt>
                <c:pt idx="1307">
                  <c:v>369.15750000000003</c:v>
                </c:pt>
                <c:pt idx="1308">
                  <c:v>369.185</c:v>
                </c:pt>
                <c:pt idx="1309">
                  <c:v>369.22</c:v>
                </c:pt>
                <c:pt idx="1310">
                  <c:v>369.24250000000001</c:v>
                </c:pt>
                <c:pt idx="1311">
                  <c:v>369.24305000000004</c:v>
                </c:pt>
                <c:pt idx="1312">
                  <c:v>369.26170000000002</c:v>
                </c:pt>
                <c:pt idx="1313">
                  <c:v>369.26750000000004</c:v>
                </c:pt>
                <c:pt idx="1314">
                  <c:v>369.29250000000002</c:v>
                </c:pt>
                <c:pt idx="1315">
                  <c:v>369.3125</c:v>
                </c:pt>
                <c:pt idx="1316">
                  <c:v>369.33000000000004</c:v>
                </c:pt>
                <c:pt idx="1317">
                  <c:v>369.38</c:v>
                </c:pt>
                <c:pt idx="1318">
                  <c:v>369.35180000000003</c:v>
                </c:pt>
                <c:pt idx="1319">
                  <c:v>369.34749999999997</c:v>
                </c:pt>
                <c:pt idx="1320">
                  <c:v>369.3175</c:v>
                </c:pt>
                <c:pt idx="1321">
                  <c:v>369.29250000000002</c:v>
                </c:pt>
                <c:pt idx="1322">
                  <c:v>369.3175</c:v>
                </c:pt>
                <c:pt idx="1323">
                  <c:v>369.28300000000002</c:v>
                </c:pt>
                <c:pt idx="1324">
                  <c:v>369.26250000000005</c:v>
                </c:pt>
                <c:pt idx="1325">
                  <c:v>369.25749999999999</c:v>
                </c:pt>
                <c:pt idx="1326">
                  <c:v>369.25749999999999</c:v>
                </c:pt>
                <c:pt idx="1327">
                  <c:v>369.34749999999997</c:v>
                </c:pt>
                <c:pt idx="1328">
                  <c:v>369.38750000000005</c:v>
                </c:pt>
                <c:pt idx="1329">
                  <c:v>369.41655000000003</c:v>
                </c:pt>
                <c:pt idx="1330">
                  <c:v>369.36</c:v>
                </c:pt>
                <c:pt idx="1331">
                  <c:v>369.35250000000002</c:v>
                </c:pt>
                <c:pt idx="1332">
                  <c:v>369.34249999999997</c:v>
                </c:pt>
                <c:pt idx="1333">
                  <c:v>369.34500000000003</c:v>
                </c:pt>
                <c:pt idx="1334">
                  <c:v>369.35750000000002</c:v>
                </c:pt>
                <c:pt idx="1335">
                  <c:v>369.3775</c:v>
                </c:pt>
                <c:pt idx="1336">
                  <c:v>369.3775</c:v>
                </c:pt>
                <c:pt idx="1337">
                  <c:v>369.39750000000004</c:v>
                </c:pt>
                <c:pt idx="1338">
                  <c:v>369.44499999999999</c:v>
                </c:pt>
                <c:pt idx="1339">
                  <c:v>369.4975</c:v>
                </c:pt>
                <c:pt idx="1340">
                  <c:v>369.51250000000005</c:v>
                </c:pt>
                <c:pt idx="1341">
                  <c:v>369.5625</c:v>
                </c:pt>
                <c:pt idx="1342">
                  <c:v>369.58249999999998</c:v>
                </c:pt>
                <c:pt idx="1343">
                  <c:v>369.54399999999998</c:v>
                </c:pt>
                <c:pt idx="1344">
                  <c:v>369.53</c:v>
                </c:pt>
                <c:pt idx="1345">
                  <c:v>369.53750000000002</c:v>
                </c:pt>
                <c:pt idx="1346">
                  <c:v>369.53499999999997</c:v>
                </c:pt>
                <c:pt idx="1347">
                  <c:v>369.47739999999999</c:v>
                </c:pt>
                <c:pt idx="1348">
                  <c:v>369.48199999999997</c:v>
                </c:pt>
                <c:pt idx="1349">
                  <c:v>369.48250000000002</c:v>
                </c:pt>
                <c:pt idx="1350">
                  <c:v>369.49250000000001</c:v>
                </c:pt>
                <c:pt idx="1351">
                  <c:v>369.49250000000001</c:v>
                </c:pt>
                <c:pt idx="1352">
                  <c:v>369.51750000000004</c:v>
                </c:pt>
                <c:pt idx="1353">
                  <c:v>369.53695000000005</c:v>
                </c:pt>
                <c:pt idx="1354">
                  <c:v>369.52250000000004</c:v>
                </c:pt>
                <c:pt idx="1355">
                  <c:v>369.49040000000002</c:v>
                </c:pt>
                <c:pt idx="1356">
                  <c:v>369.47750000000002</c:v>
                </c:pt>
                <c:pt idx="1357">
                  <c:v>369.54250000000002</c:v>
                </c:pt>
                <c:pt idx="1358">
                  <c:v>369.55250000000001</c:v>
                </c:pt>
                <c:pt idx="1359">
                  <c:v>369.60250000000002</c:v>
                </c:pt>
                <c:pt idx="1360">
                  <c:v>369.6225</c:v>
                </c:pt>
                <c:pt idx="1361">
                  <c:v>369.70249999999999</c:v>
                </c:pt>
                <c:pt idx="1362">
                  <c:v>369.70249999999999</c:v>
                </c:pt>
                <c:pt idx="1363">
                  <c:v>369.75</c:v>
                </c:pt>
                <c:pt idx="1364">
                  <c:v>369.74250000000001</c:v>
                </c:pt>
                <c:pt idx="1365">
                  <c:v>369.76250000000005</c:v>
                </c:pt>
                <c:pt idx="1366">
                  <c:v>369.7525</c:v>
                </c:pt>
                <c:pt idx="1367">
                  <c:v>369.69745</c:v>
                </c:pt>
                <c:pt idx="1368">
                  <c:v>369.6825</c:v>
                </c:pt>
                <c:pt idx="1369">
                  <c:v>369.63</c:v>
                </c:pt>
                <c:pt idx="1370">
                  <c:v>369.6225</c:v>
                </c:pt>
                <c:pt idx="1371">
                  <c:v>369.59749999999997</c:v>
                </c:pt>
                <c:pt idx="1372">
                  <c:v>369.57749999999999</c:v>
                </c:pt>
                <c:pt idx="1373">
                  <c:v>369.5675</c:v>
                </c:pt>
                <c:pt idx="1374">
                  <c:v>369.59749999999997</c:v>
                </c:pt>
                <c:pt idx="1375">
                  <c:v>369.58249999999998</c:v>
                </c:pt>
                <c:pt idx="1376">
                  <c:v>369.53499999999997</c:v>
                </c:pt>
                <c:pt idx="1377">
                  <c:v>369.48750000000001</c:v>
                </c:pt>
                <c:pt idx="1378">
                  <c:v>369.46249999999998</c:v>
                </c:pt>
                <c:pt idx="1379">
                  <c:v>369.42700000000002</c:v>
                </c:pt>
                <c:pt idx="1380">
                  <c:v>369.45749999999998</c:v>
                </c:pt>
                <c:pt idx="1381">
                  <c:v>369.46249999999998</c:v>
                </c:pt>
                <c:pt idx="1382">
                  <c:v>369.46749999999997</c:v>
                </c:pt>
                <c:pt idx="1383">
                  <c:v>369.45749999999998</c:v>
                </c:pt>
                <c:pt idx="1384">
                  <c:v>369.39840000000004</c:v>
                </c:pt>
                <c:pt idx="1385">
                  <c:v>369.41250000000002</c:v>
                </c:pt>
                <c:pt idx="1386">
                  <c:v>369.38249999999999</c:v>
                </c:pt>
                <c:pt idx="1387">
                  <c:v>369.34694999999999</c:v>
                </c:pt>
                <c:pt idx="1388">
                  <c:v>369.36750000000001</c:v>
                </c:pt>
                <c:pt idx="1389">
                  <c:v>369.35250000000002</c:v>
                </c:pt>
                <c:pt idx="1390">
                  <c:v>369.41750000000002</c:v>
                </c:pt>
                <c:pt idx="1391">
                  <c:v>369.375</c:v>
                </c:pt>
                <c:pt idx="1392">
                  <c:v>369.3775</c:v>
                </c:pt>
                <c:pt idx="1393">
                  <c:v>369.36845</c:v>
                </c:pt>
                <c:pt idx="1394">
                  <c:v>369.38750000000005</c:v>
                </c:pt>
                <c:pt idx="1395">
                  <c:v>369.35250000000002</c:v>
                </c:pt>
                <c:pt idx="1396">
                  <c:v>369.41750000000002</c:v>
                </c:pt>
                <c:pt idx="1397">
                  <c:v>369.39250000000004</c:v>
                </c:pt>
                <c:pt idx="1398">
                  <c:v>369.39750000000004</c:v>
                </c:pt>
                <c:pt idx="1399">
                  <c:v>369.33749999999998</c:v>
                </c:pt>
                <c:pt idx="1400">
                  <c:v>369.34249999999997</c:v>
                </c:pt>
                <c:pt idx="1401">
                  <c:v>369.36750000000001</c:v>
                </c:pt>
                <c:pt idx="1402">
                  <c:v>369.3125</c:v>
                </c:pt>
                <c:pt idx="1403">
                  <c:v>369.3175</c:v>
                </c:pt>
                <c:pt idx="1404">
                  <c:v>369.27260000000001</c:v>
                </c:pt>
                <c:pt idx="1405">
                  <c:v>369.22249999999997</c:v>
                </c:pt>
                <c:pt idx="1406">
                  <c:v>369.19749999999999</c:v>
                </c:pt>
                <c:pt idx="1407">
                  <c:v>369.1925</c:v>
                </c:pt>
                <c:pt idx="1408">
                  <c:v>369.20749999999998</c:v>
                </c:pt>
                <c:pt idx="1409">
                  <c:v>369.2475</c:v>
                </c:pt>
                <c:pt idx="1410">
                  <c:v>369.27750000000003</c:v>
                </c:pt>
                <c:pt idx="1411">
                  <c:v>369.26750000000004</c:v>
                </c:pt>
                <c:pt idx="1412">
                  <c:v>369.29750000000001</c:v>
                </c:pt>
                <c:pt idx="1413">
                  <c:v>369.28750000000002</c:v>
                </c:pt>
                <c:pt idx="1414">
                  <c:v>369.21704999999997</c:v>
                </c:pt>
                <c:pt idx="1415">
                  <c:v>369.16250000000002</c:v>
                </c:pt>
                <c:pt idx="1416">
                  <c:v>369.1275</c:v>
                </c:pt>
                <c:pt idx="1417">
                  <c:v>369.11750000000001</c:v>
                </c:pt>
                <c:pt idx="1418">
                  <c:v>369.1275</c:v>
                </c:pt>
                <c:pt idx="1419">
                  <c:v>369.13499999999999</c:v>
                </c:pt>
                <c:pt idx="1420">
                  <c:v>369.11</c:v>
                </c:pt>
                <c:pt idx="1421">
                  <c:v>369.06</c:v>
                </c:pt>
                <c:pt idx="1422">
                  <c:v>369.03250000000003</c:v>
                </c:pt>
                <c:pt idx="1423">
                  <c:v>369.0025</c:v>
                </c:pt>
                <c:pt idx="1424">
                  <c:v>369.10059999999999</c:v>
                </c:pt>
                <c:pt idx="1425">
                  <c:v>369.07249999999999</c:v>
                </c:pt>
                <c:pt idx="1426">
                  <c:v>369.09749999999997</c:v>
                </c:pt>
                <c:pt idx="1427">
                  <c:v>369.09249999999997</c:v>
                </c:pt>
                <c:pt idx="1428">
                  <c:v>369.11750000000001</c:v>
                </c:pt>
                <c:pt idx="1429">
                  <c:v>369.11750000000001</c:v>
                </c:pt>
                <c:pt idx="1430">
                  <c:v>369.13499999999999</c:v>
                </c:pt>
                <c:pt idx="1431">
                  <c:v>369.1825</c:v>
                </c:pt>
                <c:pt idx="1432">
                  <c:v>369.14250000000004</c:v>
                </c:pt>
                <c:pt idx="1433">
                  <c:v>369.10250000000002</c:v>
                </c:pt>
                <c:pt idx="1434">
                  <c:v>369.09749999999997</c:v>
                </c:pt>
                <c:pt idx="1435">
                  <c:v>369.09755000000001</c:v>
                </c:pt>
                <c:pt idx="1436">
                  <c:v>369.10500000000002</c:v>
                </c:pt>
                <c:pt idx="1437">
                  <c:v>369.0625</c:v>
                </c:pt>
                <c:pt idx="1438">
                  <c:v>369.10250000000002</c:v>
                </c:pt>
                <c:pt idx="1439">
                  <c:v>369.10750000000002</c:v>
                </c:pt>
                <c:pt idx="1440">
                  <c:v>369.15250000000003</c:v>
                </c:pt>
                <c:pt idx="1441">
                  <c:v>369.13249999999999</c:v>
                </c:pt>
                <c:pt idx="1442">
                  <c:v>369.1225</c:v>
                </c:pt>
                <c:pt idx="1443">
                  <c:v>369.16750000000002</c:v>
                </c:pt>
                <c:pt idx="1444">
                  <c:v>369.04060000000004</c:v>
                </c:pt>
                <c:pt idx="1445">
                  <c:v>369.00749999999999</c:v>
                </c:pt>
                <c:pt idx="1446">
                  <c:v>368.96000000000004</c:v>
                </c:pt>
                <c:pt idx="1447">
                  <c:v>368.90750000000003</c:v>
                </c:pt>
                <c:pt idx="1448">
                  <c:v>368.8725</c:v>
                </c:pt>
                <c:pt idx="1449">
                  <c:v>368.91500000000002</c:v>
                </c:pt>
                <c:pt idx="1450">
                  <c:v>368.94749999999999</c:v>
                </c:pt>
                <c:pt idx="1451">
                  <c:v>368.98750000000001</c:v>
                </c:pt>
                <c:pt idx="1452">
                  <c:v>369.01250000000005</c:v>
                </c:pt>
                <c:pt idx="1453">
                  <c:v>368.99250000000001</c:v>
                </c:pt>
                <c:pt idx="1454">
                  <c:v>368.95344999999998</c:v>
                </c:pt>
                <c:pt idx="1455">
                  <c:v>368.92750000000001</c:v>
                </c:pt>
                <c:pt idx="1456">
                  <c:v>368.88750000000005</c:v>
                </c:pt>
                <c:pt idx="1457">
                  <c:v>368.88</c:v>
                </c:pt>
                <c:pt idx="1458">
                  <c:v>368.94124999999997</c:v>
                </c:pt>
                <c:pt idx="1459">
                  <c:v>368.875</c:v>
                </c:pt>
                <c:pt idx="1460">
                  <c:v>368.81124999999997</c:v>
                </c:pt>
                <c:pt idx="1461">
                  <c:v>368.89269999999999</c:v>
                </c:pt>
                <c:pt idx="1462">
                  <c:v>368.92250000000001</c:v>
                </c:pt>
                <c:pt idx="1463">
                  <c:v>368.90250000000003</c:v>
                </c:pt>
                <c:pt idx="1464">
                  <c:v>368.97249999999997</c:v>
                </c:pt>
                <c:pt idx="1465">
                  <c:v>368.98750000000001</c:v>
                </c:pt>
                <c:pt idx="1466">
                  <c:v>368.98750000000001</c:v>
                </c:pt>
                <c:pt idx="1467">
                  <c:v>368.9425</c:v>
                </c:pt>
                <c:pt idx="1468">
                  <c:v>368.92250000000001</c:v>
                </c:pt>
                <c:pt idx="1469">
                  <c:v>368.91750000000002</c:v>
                </c:pt>
                <c:pt idx="1470">
                  <c:v>368.84749999999997</c:v>
                </c:pt>
                <c:pt idx="1471">
                  <c:v>368.88249999999999</c:v>
                </c:pt>
                <c:pt idx="1472">
                  <c:v>368.9325</c:v>
                </c:pt>
                <c:pt idx="1473">
                  <c:v>368.91750000000002</c:v>
                </c:pt>
                <c:pt idx="1474">
                  <c:v>368.99250000000001</c:v>
                </c:pt>
                <c:pt idx="1475">
                  <c:v>369.00749999999999</c:v>
                </c:pt>
                <c:pt idx="1476">
                  <c:v>368.96499999999997</c:v>
                </c:pt>
                <c:pt idx="1477">
                  <c:v>368.97499999999997</c:v>
                </c:pt>
                <c:pt idx="1478">
                  <c:v>368.96</c:v>
                </c:pt>
                <c:pt idx="1479">
                  <c:v>369.02499999999998</c:v>
                </c:pt>
                <c:pt idx="1480">
                  <c:v>368.97499999999997</c:v>
                </c:pt>
                <c:pt idx="1481">
                  <c:v>369.03</c:v>
                </c:pt>
                <c:pt idx="1482">
                  <c:v>369.02</c:v>
                </c:pt>
                <c:pt idx="1483">
                  <c:v>369.01499999999999</c:v>
                </c:pt>
                <c:pt idx="1484">
                  <c:v>368.98749999999995</c:v>
                </c:pt>
                <c:pt idx="1485">
                  <c:v>368.96749999999997</c:v>
                </c:pt>
                <c:pt idx="1486">
                  <c:v>369.02249999999998</c:v>
                </c:pt>
                <c:pt idx="1487">
                  <c:v>368.98500000000001</c:v>
                </c:pt>
                <c:pt idx="1488">
                  <c:v>368.96499999999997</c:v>
                </c:pt>
                <c:pt idx="1489">
                  <c:v>368.96499999999997</c:v>
                </c:pt>
                <c:pt idx="1490">
                  <c:v>368.91499999999996</c:v>
                </c:pt>
                <c:pt idx="1491">
                  <c:v>368.93499999999995</c:v>
                </c:pt>
                <c:pt idx="1492">
                  <c:v>368.98</c:v>
                </c:pt>
                <c:pt idx="1493">
                  <c:v>368.98500000000001</c:v>
                </c:pt>
                <c:pt idx="1494">
                  <c:v>368.95249999999999</c:v>
                </c:pt>
                <c:pt idx="1495">
                  <c:v>368.88</c:v>
                </c:pt>
                <c:pt idx="1496">
                  <c:v>368.93004999999994</c:v>
                </c:pt>
                <c:pt idx="1497">
                  <c:v>368.92999999999995</c:v>
                </c:pt>
                <c:pt idx="1498">
                  <c:v>368.89749999999998</c:v>
                </c:pt>
                <c:pt idx="1499">
                  <c:v>368.79999999999995</c:v>
                </c:pt>
                <c:pt idx="1500">
                  <c:v>368.78</c:v>
                </c:pt>
                <c:pt idx="1501">
                  <c:v>368.7</c:v>
                </c:pt>
                <c:pt idx="1502">
                  <c:v>368.63499999999999</c:v>
                </c:pt>
                <c:pt idx="1503">
                  <c:v>368.76</c:v>
                </c:pt>
                <c:pt idx="1504">
                  <c:v>368.81499999999994</c:v>
                </c:pt>
                <c:pt idx="1505">
                  <c:v>368.74</c:v>
                </c:pt>
                <c:pt idx="1506">
                  <c:v>368.70249999999999</c:v>
                </c:pt>
                <c:pt idx="1507">
                  <c:v>368.76499999999999</c:v>
                </c:pt>
                <c:pt idx="1508">
                  <c:v>368.74</c:v>
                </c:pt>
                <c:pt idx="1509">
                  <c:v>368.80499999999995</c:v>
                </c:pt>
                <c:pt idx="1510">
                  <c:v>368.84249999999997</c:v>
                </c:pt>
                <c:pt idx="1511">
                  <c:v>368.91750000000002</c:v>
                </c:pt>
                <c:pt idx="1512">
                  <c:v>368.87</c:v>
                </c:pt>
                <c:pt idx="1513">
                  <c:v>368.82</c:v>
                </c:pt>
                <c:pt idx="1514">
                  <c:v>368.75</c:v>
                </c:pt>
                <c:pt idx="1515">
                  <c:v>368.70749999999998</c:v>
                </c:pt>
                <c:pt idx="1516">
                  <c:v>368.65999999999997</c:v>
                </c:pt>
                <c:pt idx="1517">
                  <c:v>368.62125000000003</c:v>
                </c:pt>
                <c:pt idx="1518">
                  <c:v>368.6925</c:v>
                </c:pt>
                <c:pt idx="1519">
                  <c:v>368.82749999999999</c:v>
                </c:pt>
                <c:pt idx="1520">
                  <c:v>368.8125</c:v>
                </c:pt>
                <c:pt idx="1521">
                  <c:v>368.76</c:v>
                </c:pt>
                <c:pt idx="1522">
                  <c:v>368.70499999999998</c:v>
                </c:pt>
                <c:pt idx="1523">
                  <c:v>368.70249999999999</c:v>
                </c:pt>
                <c:pt idx="1524">
                  <c:v>368.67304999999999</c:v>
                </c:pt>
                <c:pt idx="1525">
                  <c:v>368.54250000000002</c:v>
                </c:pt>
                <c:pt idx="1526">
                  <c:v>368.47749999999996</c:v>
                </c:pt>
                <c:pt idx="1527">
                  <c:v>368.54750000000001</c:v>
                </c:pt>
                <c:pt idx="1528">
                  <c:v>368.55250000000001</c:v>
                </c:pt>
                <c:pt idx="1529">
                  <c:v>368.46249999999998</c:v>
                </c:pt>
                <c:pt idx="1530">
                  <c:v>368.45249999999999</c:v>
                </c:pt>
                <c:pt idx="1531">
                  <c:v>368.46249999999998</c:v>
                </c:pt>
                <c:pt idx="1532">
                  <c:v>368.47249999999997</c:v>
                </c:pt>
                <c:pt idx="1533">
                  <c:v>368.52749999999997</c:v>
                </c:pt>
                <c:pt idx="1534">
                  <c:v>368.5575</c:v>
                </c:pt>
                <c:pt idx="1535">
                  <c:v>368.59249999999997</c:v>
                </c:pt>
                <c:pt idx="1536">
                  <c:v>368.63</c:v>
                </c:pt>
                <c:pt idx="1537">
                  <c:v>368.6875</c:v>
                </c:pt>
                <c:pt idx="1538">
                  <c:v>368.70749999999998</c:v>
                </c:pt>
                <c:pt idx="1539">
                  <c:v>368.58499999999998</c:v>
                </c:pt>
                <c:pt idx="1540">
                  <c:v>368.67250000000001</c:v>
                </c:pt>
                <c:pt idx="1541">
                  <c:v>368.64249999999998</c:v>
                </c:pt>
                <c:pt idx="1542">
                  <c:v>368.48500000000001</c:v>
                </c:pt>
                <c:pt idx="1543">
                  <c:v>368.50749999999999</c:v>
                </c:pt>
                <c:pt idx="1544">
                  <c:v>368.53750000000002</c:v>
                </c:pt>
                <c:pt idx="1545">
                  <c:v>368.56995000000001</c:v>
                </c:pt>
                <c:pt idx="1546">
                  <c:v>368.73</c:v>
                </c:pt>
                <c:pt idx="1547">
                  <c:v>368.73749999999995</c:v>
                </c:pt>
                <c:pt idx="1548">
                  <c:v>368.86749999999995</c:v>
                </c:pt>
                <c:pt idx="1549">
                  <c:v>368.89249999999998</c:v>
                </c:pt>
                <c:pt idx="1550">
                  <c:v>368.98749999999995</c:v>
                </c:pt>
                <c:pt idx="1551">
                  <c:v>368.9375</c:v>
                </c:pt>
                <c:pt idx="1552">
                  <c:v>368.95749999999998</c:v>
                </c:pt>
                <c:pt idx="1553">
                  <c:v>369.0625</c:v>
                </c:pt>
                <c:pt idx="1554">
                  <c:v>368.98249999999996</c:v>
                </c:pt>
                <c:pt idx="1555">
                  <c:v>368.96749999999997</c:v>
                </c:pt>
                <c:pt idx="1556">
                  <c:v>369.20749999999998</c:v>
                </c:pt>
                <c:pt idx="1557">
                  <c:v>369.58749999999998</c:v>
                </c:pt>
                <c:pt idx="1558">
                  <c:v>369.53750000000002</c:v>
                </c:pt>
                <c:pt idx="1559">
                  <c:v>369.78499999999997</c:v>
                </c:pt>
                <c:pt idx="1560">
                  <c:v>369.91250000000002</c:v>
                </c:pt>
                <c:pt idx="1561">
                  <c:v>369.73249999999996</c:v>
                </c:pt>
                <c:pt idx="1562">
                  <c:v>369.82749999999999</c:v>
                </c:pt>
                <c:pt idx="1563">
                  <c:v>369.38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1D-4713-81DA-D91A30F9D8E5}"/>
            </c:ext>
          </c:extLst>
        </c:ser>
        <c:ser>
          <c:idx val="0"/>
          <c:order val="5"/>
          <c:tx>
            <c:strRef>
              <c:f>Woodie!$F$1</c:f>
              <c:strCache>
                <c:ptCount val="1"/>
                <c:pt idx="0">
                  <c:v> close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Woodie!$A$2:$A$1565</c:f>
              <c:numCache>
                <c:formatCode>General</c:formatCode>
                <c:ptCount val="15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</c:numCache>
            </c:numRef>
          </c:cat>
          <c:val>
            <c:numRef>
              <c:f>Woodie!$F$2:$F$1565</c:f>
              <c:numCache>
                <c:formatCode>_("$"* #,##0.00_);_("$"* \(#,##0.00\);_("$"* "-"??_);_(@_)</c:formatCode>
                <c:ptCount val="1564"/>
                <c:pt idx="0">
                  <c:v>367.46</c:v>
                </c:pt>
                <c:pt idx="1">
                  <c:v>367.19</c:v>
                </c:pt>
                <c:pt idx="2">
                  <c:v>367.35</c:v>
                </c:pt>
                <c:pt idx="3">
                  <c:v>367.59</c:v>
                </c:pt>
                <c:pt idx="4">
                  <c:v>367.43</c:v>
                </c:pt>
                <c:pt idx="5">
                  <c:v>367.34</c:v>
                </c:pt>
                <c:pt idx="6">
                  <c:v>367.53</c:v>
                </c:pt>
                <c:pt idx="7">
                  <c:v>367.47</c:v>
                </c:pt>
                <c:pt idx="8">
                  <c:v>367.42</c:v>
                </c:pt>
                <c:pt idx="9">
                  <c:v>367.57</c:v>
                </c:pt>
                <c:pt idx="10">
                  <c:v>367.61</c:v>
                </c:pt>
                <c:pt idx="11">
                  <c:v>367.6</c:v>
                </c:pt>
                <c:pt idx="12">
                  <c:v>367.45</c:v>
                </c:pt>
                <c:pt idx="13">
                  <c:v>367.33</c:v>
                </c:pt>
                <c:pt idx="14">
                  <c:v>367.24</c:v>
                </c:pt>
                <c:pt idx="15">
                  <c:v>367.26499999999999</c:v>
                </c:pt>
                <c:pt idx="16">
                  <c:v>367.09</c:v>
                </c:pt>
                <c:pt idx="17">
                  <c:v>367.07</c:v>
                </c:pt>
                <c:pt idx="18">
                  <c:v>367.20499999999998</c:v>
                </c:pt>
                <c:pt idx="19">
                  <c:v>367.24</c:v>
                </c:pt>
                <c:pt idx="20">
                  <c:v>367.32769999999999</c:v>
                </c:pt>
                <c:pt idx="21">
                  <c:v>367.18</c:v>
                </c:pt>
                <c:pt idx="22">
                  <c:v>367.32</c:v>
                </c:pt>
                <c:pt idx="23">
                  <c:v>367.37</c:v>
                </c:pt>
                <c:pt idx="24">
                  <c:v>367.35500000000002</c:v>
                </c:pt>
                <c:pt idx="25">
                  <c:v>367.16</c:v>
                </c:pt>
                <c:pt idx="26">
                  <c:v>367.02</c:v>
                </c:pt>
                <c:pt idx="27">
                  <c:v>366.94</c:v>
                </c:pt>
                <c:pt idx="28">
                  <c:v>366.85</c:v>
                </c:pt>
                <c:pt idx="29">
                  <c:v>366.86</c:v>
                </c:pt>
                <c:pt idx="30">
                  <c:v>366.85</c:v>
                </c:pt>
                <c:pt idx="31">
                  <c:v>366.97399999999999</c:v>
                </c:pt>
                <c:pt idx="32">
                  <c:v>367.01990000000001</c:v>
                </c:pt>
                <c:pt idx="33">
                  <c:v>366.94</c:v>
                </c:pt>
                <c:pt idx="34">
                  <c:v>366.87</c:v>
                </c:pt>
                <c:pt idx="35">
                  <c:v>367.05</c:v>
                </c:pt>
                <c:pt idx="36">
                  <c:v>367.16</c:v>
                </c:pt>
                <c:pt idx="37">
                  <c:v>366.89</c:v>
                </c:pt>
                <c:pt idx="38">
                  <c:v>366.85</c:v>
                </c:pt>
                <c:pt idx="39">
                  <c:v>366.72</c:v>
                </c:pt>
                <c:pt idx="40">
                  <c:v>366.94</c:v>
                </c:pt>
                <c:pt idx="41">
                  <c:v>366.96</c:v>
                </c:pt>
                <c:pt idx="42">
                  <c:v>366.91</c:v>
                </c:pt>
                <c:pt idx="43">
                  <c:v>366.98</c:v>
                </c:pt>
                <c:pt idx="44">
                  <c:v>366.97</c:v>
                </c:pt>
                <c:pt idx="45">
                  <c:v>366.87</c:v>
                </c:pt>
                <c:pt idx="46">
                  <c:v>366.98</c:v>
                </c:pt>
                <c:pt idx="47">
                  <c:v>366.92</c:v>
                </c:pt>
                <c:pt idx="48">
                  <c:v>366.97899999999998</c:v>
                </c:pt>
                <c:pt idx="49">
                  <c:v>366.98849999999999</c:v>
                </c:pt>
                <c:pt idx="50">
                  <c:v>366.88</c:v>
                </c:pt>
                <c:pt idx="51">
                  <c:v>366.81</c:v>
                </c:pt>
                <c:pt idx="52">
                  <c:v>366.87</c:v>
                </c:pt>
                <c:pt idx="53">
                  <c:v>366.85500000000002</c:v>
                </c:pt>
                <c:pt idx="54">
                  <c:v>366.82</c:v>
                </c:pt>
                <c:pt idx="55">
                  <c:v>366.58</c:v>
                </c:pt>
                <c:pt idx="56">
                  <c:v>366.61</c:v>
                </c:pt>
                <c:pt idx="57">
                  <c:v>366.49</c:v>
                </c:pt>
                <c:pt idx="58">
                  <c:v>366.61500000000001</c:v>
                </c:pt>
                <c:pt idx="59">
                  <c:v>366.6</c:v>
                </c:pt>
                <c:pt idx="60">
                  <c:v>366.64</c:v>
                </c:pt>
                <c:pt idx="61">
                  <c:v>366.69</c:v>
                </c:pt>
                <c:pt idx="62">
                  <c:v>366.69</c:v>
                </c:pt>
                <c:pt idx="63">
                  <c:v>366.77</c:v>
                </c:pt>
                <c:pt idx="64">
                  <c:v>366.88</c:v>
                </c:pt>
                <c:pt idx="65">
                  <c:v>366.84500000000003</c:v>
                </c:pt>
                <c:pt idx="66">
                  <c:v>366.68</c:v>
                </c:pt>
                <c:pt idx="67">
                  <c:v>366.56</c:v>
                </c:pt>
                <c:pt idx="68">
                  <c:v>366.2199</c:v>
                </c:pt>
                <c:pt idx="69">
                  <c:v>366.2</c:v>
                </c:pt>
                <c:pt idx="70">
                  <c:v>366.3</c:v>
                </c:pt>
                <c:pt idx="71">
                  <c:v>366.34</c:v>
                </c:pt>
                <c:pt idx="72">
                  <c:v>366.31</c:v>
                </c:pt>
                <c:pt idx="73">
                  <c:v>366.36500000000001</c:v>
                </c:pt>
                <c:pt idx="74">
                  <c:v>366.41950000000003</c:v>
                </c:pt>
                <c:pt idx="75">
                  <c:v>366.58</c:v>
                </c:pt>
                <c:pt idx="76">
                  <c:v>366.65800000000002</c:v>
                </c:pt>
                <c:pt idx="77">
                  <c:v>366.6</c:v>
                </c:pt>
                <c:pt idx="78">
                  <c:v>366.5419</c:v>
                </c:pt>
                <c:pt idx="79">
                  <c:v>366.65</c:v>
                </c:pt>
                <c:pt idx="80">
                  <c:v>366.49</c:v>
                </c:pt>
                <c:pt idx="81">
                  <c:v>366.51</c:v>
                </c:pt>
                <c:pt idx="82">
                  <c:v>366.60239999999999</c:v>
                </c:pt>
                <c:pt idx="83">
                  <c:v>366.7</c:v>
                </c:pt>
                <c:pt idx="84">
                  <c:v>366.74</c:v>
                </c:pt>
                <c:pt idx="85">
                  <c:v>366.71499999999997</c:v>
                </c:pt>
                <c:pt idx="86">
                  <c:v>366.76499999999999</c:v>
                </c:pt>
                <c:pt idx="87">
                  <c:v>366.69</c:v>
                </c:pt>
                <c:pt idx="88">
                  <c:v>366.74799999999999</c:v>
                </c:pt>
                <c:pt idx="89">
                  <c:v>366.721</c:v>
                </c:pt>
                <c:pt idx="90">
                  <c:v>366.61</c:v>
                </c:pt>
                <c:pt idx="91">
                  <c:v>366.61</c:v>
                </c:pt>
                <c:pt idx="92">
                  <c:v>366.56</c:v>
                </c:pt>
                <c:pt idx="93">
                  <c:v>366.58</c:v>
                </c:pt>
                <c:pt idx="94">
                  <c:v>366.49</c:v>
                </c:pt>
                <c:pt idx="95">
                  <c:v>366.31</c:v>
                </c:pt>
                <c:pt idx="96">
                  <c:v>366.11</c:v>
                </c:pt>
                <c:pt idx="97">
                  <c:v>365.96</c:v>
                </c:pt>
                <c:pt idx="98">
                  <c:v>366.0822</c:v>
                </c:pt>
                <c:pt idx="99">
                  <c:v>366.27</c:v>
                </c:pt>
                <c:pt idx="100">
                  <c:v>366.28</c:v>
                </c:pt>
                <c:pt idx="101">
                  <c:v>366.41</c:v>
                </c:pt>
                <c:pt idx="102">
                  <c:v>366.56</c:v>
                </c:pt>
                <c:pt idx="103">
                  <c:v>366.61</c:v>
                </c:pt>
                <c:pt idx="104">
                  <c:v>366.66500000000002</c:v>
                </c:pt>
                <c:pt idx="105">
                  <c:v>366.48</c:v>
                </c:pt>
                <c:pt idx="106">
                  <c:v>366.56</c:v>
                </c:pt>
                <c:pt idx="107">
                  <c:v>366.58</c:v>
                </c:pt>
                <c:pt idx="108">
                  <c:v>366.58499999999998</c:v>
                </c:pt>
                <c:pt idx="109">
                  <c:v>366.64600000000002</c:v>
                </c:pt>
                <c:pt idx="110">
                  <c:v>366.76499999999999</c:v>
                </c:pt>
                <c:pt idx="111">
                  <c:v>366.66</c:v>
                </c:pt>
                <c:pt idx="112">
                  <c:v>366.63589999999999</c:v>
                </c:pt>
                <c:pt idx="113">
                  <c:v>366.55</c:v>
                </c:pt>
                <c:pt idx="114">
                  <c:v>366.64</c:v>
                </c:pt>
                <c:pt idx="115">
                  <c:v>366.58499999999998</c:v>
                </c:pt>
                <c:pt idx="116">
                  <c:v>366.54469999999998</c:v>
                </c:pt>
                <c:pt idx="117">
                  <c:v>366.52</c:v>
                </c:pt>
                <c:pt idx="118">
                  <c:v>366.68</c:v>
                </c:pt>
                <c:pt idx="119">
                  <c:v>366.71</c:v>
                </c:pt>
                <c:pt idx="120">
                  <c:v>366.66</c:v>
                </c:pt>
                <c:pt idx="121">
                  <c:v>366.66</c:v>
                </c:pt>
                <c:pt idx="122">
                  <c:v>366.69810000000001</c:v>
                </c:pt>
                <c:pt idx="123">
                  <c:v>366.69</c:v>
                </c:pt>
                <c:pt idx="124">
                  <c:v>366.67500000000001</c:v>
                </c:pt>
                <c:pt idx="125">
                  <c:v>366.62299999999999</c:v>
                </c:pt>
                <c:pt idx="126">
                  <c:v>366.64</c:v>
                </c:pt>
                <c:pt idx="127">
                  <c:v>366.73</c:v>
                </c:pt>
                <c:pt idx="128">
                  <c:v>366.84</c:v>
                </c:pt>
                <c:pt idx="129">
                  <c:v>366.83</c:v>
                </c:pt>
                <c:pt idx="130">
                  <c:v>367.13</c:v>
                </c:pt>
                <c:pt idx="131">
                  <c:v>367.18</c:v>
                </c:pt>
                <c:pt idx="132">
                  <c:v>367.17</c:v>
                </c:pt>
                <c:pt idx="133">
                  <c:v>367.16</c:v>
                </c:pt>
                <c:pt idx="134">
                  <c:v>367.24</c:v>
                </c:pt>
                <c:pt idx="135">
                  <c:v>367.13</c:v>
                </c:pt>
                <c:pt idx="136">
                  <c:v>367.10109999999997</c:v>
                </c:pt>
                <c:pt idx="137">
                  <c:v>367.04</c:v>
                </c:pt>
                <c:pt idx="138">
                  <c:v>366.99</c:v>
                </c:pt>
                <c:pt idx="139">
                  <c:v>366.92009999999999</c:v>
                </c:pt>
                <c:pt idx="140">
                  <c:v>366.99009999999998</c:v>
                </c:pt>
                <c:pt idx="141">
                  <c:v>366.98</c:v>
                </c:pt>
                <c:pt idx="142">
                  <c:v>366.97</c:v>
                </c:pt>
                <c:pt idx="143">
                  <c:v>367.01190000000003</c:v>
                </c:pt>
                <c:pt idx="144">
                  <c:v>366.81</c:v>
                </c:pt>
                <c:pt idx="145">
                  <c:v>366.8</c:v>
                </c:pt>
                <c:pt idx="146">
                  <c:v>366.86099999999999</c:v>
                </c:pt>
                <c:pt idx="147">
                  <c:v>366.89</c:v>
                </c:pt>
                <c:pt idx="148">
                  <c:v>366.91</c:v>
                </c:pt>
                <c:pt idx="149">
                  <c:v>367.15969999999999</c:v>
                </c:pt>
                <c:pt idx="150">
                  <c:v>367.21</c:v>
                </c:pt>
                <c:pt idx="151">
                  <c:v>367.31</c:v>
                </c:pt>
                <c:pt idx="152">
                  <c:v>367.35</c:v>
                </c:pt>
                <c:pt idx="153">
                  <c:v>367.4282</c:v>
                </c:pt>
                <c:pt idx="154">
                  <c:v>367.41</c:v>
                </c:pt>
                <c:pt idx="155">
                  <c:v>367.45</c:v>
                </c:pt>
                <c:pt idx="156">
                  <c:v>367.33600000000001</c:v>
                </c:pt>
                <c:pt idx="157">
                  <c:v>367.23</c:v>
                </c:pt>
                <c:pt idx="158">
                  <c:v>367.25</c:v>
                </c:pt>
                <c:pt idx="159">
                  <c:v>367.25</c:v>
                </c:pt>
                <c:pt idx="160">
                  <c:v>367.25</c:v>
                </c:pt>
                <c:pt idx="161">
                  <c:v>367.36</c:v>
                </c:pt>
                <c:pt idx="162">
                  <c:v>367.315</c:v>
                </c:pt>
                <c:pt idx="163">
                  <c:v>367.29</c:v>
                </c:pt>
                <c:pt idx="164">
                  <c:v>367.39</c:v>
                </c:pt>
                <c:pt idx="165">
                  <c:v>367.34</c:v>
                </c:pt>
                <c:pt idx="166">
                  <c:v>367.35610000000003</c:v>
                </c:pt>
                <c:pt idx="167">
                  <c:v>367.37189999999998</c:v>
                </c:pt>
                <c:pt idx="168">
                  <c:v>367.36</c:v>
                </c:pt>
                <c:pt idx="169">
                  <c:v>367.48</c:v>
                </c:pt>
                <c:pt idx="170">
                  <c:v>367.45</c:v>
                </c:pt>
                <c:pt idx="171">
                  <c:v>367.61399999999998</c:v>
                </c:pt>
                <c:pt idx="172">
                  <c:v>367.6</c:v>
                </c:pt>
                <c:pt idx="173">
                  <c:v>367.64</c:v>
                </c:pt>
                <c:pt idx="174">
                  <c:v>367.63</c:v>
                </c:pt>
                <c:pt idx="175">
                  <c:v>367.62</c:v>
                </c:pt>
                <c:pt idx="176">
                  <c:v>367.59</c:v>
                </c:pt>
                <c:pt idx="177">
                  <c:v>367.57499999999999</c:v>
                </c:pt>
                <c:pt idx="178">
                  <c:v>367.53</c:v>
                </c:pt>
                <c:pt idx="179">
                  <c:v>367.57</c:v>
                </c:pt>
                <c:pt idx="180">
                  <c:v>367.58</c:v>
                </c:pt>
                <c:pt idx="181">
                  <c:v>367.64</c:v>
                </c:pt>
                <c:pt idx="182">
                  <c:v>367.65710000000001</c:v>
                </c:pt>
                <c:pt idx="183">
                  <c:v>367.62790000000001</c:v>
                </c:pt>
                <c:pt idx="184">
                  <c:v>367.64</c:v>
                </c:pt>
                <c:pt idx="185">
                  <c:v>367.63</c:v>
                </c:pt>
                <c:pt idx="186">
                  <c:v>367.71</c:v>
                </c:pt>
                <c:pt idx="187">
                  <c:v>367.83</c:v>
                </c:pt>
                <c:pt idx="188">
                  <c:v>368.01</c:v>
                </c:pt>
                <c:pt idx="189">
                  <c:v>367.97</c:v>
                </c:pt>
                <c:pt idx="190">
                  <c:v>368.08</c:v>
                </c:pt>
                <c:pt idx="191">
                  <c:v>368.04</c:v>
                </c:pt>
                <c:pt idx="192">
                  <c:v>368.02359999999999</c:v>
                </c:pt>
                <c:pt idx="193">
                  <c:v>368.05</c:v>
                </c:pt>
                <c:pt idx="194">
                  <c:v>368.01</c:v>
                </c:pt>
                <c:pt idx="195">
                  <c:v>368.07010000000002</c:v>
                </c:pt>
                <c:pt idx="196">
                  <c:v>368.11</c:v>
                </c:pt>
                <c:pt idx="197">
                  <c:v>368.19600000000003</c:v>
                </c:pt>
                <c:pt idx="198">
                  <c:v>368.21</c:v>
                </c:pt>
                <c:pt idx="199">
                  <c:v>368.25099999999998</c:v>
                </c:pt>
                <c:pt idx="200">
                  <c:v>368.30549999999999</c:v>
                </c:pt>
                <c:pt idx="201">
                  <c:v>368.27</c:v>
                </c:pt>
                <c:pt idx="202">
                  <c:v>368.39229999999998</c:v>
                </c:pt>
                <c:pt idx="203">
                  <c:v>368.42880000000002</c:v>
                </c:pt>
                <c:pt idx="204">
                  <c:v>368.42</c:v>
                </c:pt>
                <c:pt idx="205">
                  <c:v>368.42500000000001</c:v>
                </c:pt>
                <c:pt idx="206">
                  <c:v>368.41</c:v>
                </c:pt>
                <c:pt idx="207">
                  <c:v>368.45190000000002</c:v>
                </c:pt>
                <c:pt idx="208">
                  <c:v>368.5</c:v>
                </c:pt>
                <c:pt idx="209">
                  <c:v>368.49</c:v>
                </c:pt>
                <c:pt idx="210">
                  <c:v>368.44</c:v>
                </c:pt>
                <c:pt idx="211">
                  <c:v>368.44</c:v>
                </c:pt>
                <c:pt idx="212">
                  <c:v>368.55</c:v>
                </c:pt>
                <c:pt idx="213">
                  <c:v>368.57</c:v>
                </c:pt>
                <c:pt idx="214">
                  <c:v>368.5</c:v>
                </c:pt>
                <c:pt idx="215">
                  <c:v>368.56</c:v>
                </c:pt>
                <c:pt idx="216">
                  <c:v>368.8</c:v>
                </c:pt>
                <c:pt idx="217">
                  <c:v>369.01</c:v>
                </c:pt>
                <c:pt idx="218">
                  <c:v>368.88</c:v>
                </c:pt>
                <c:pt idx="219">
                  <c:v>368.98</c:v>
                </c:pt>
                <c:pt idx="220">
                  <c:v>368.84500000000003</c:v>
                </c:pt>
                <c:pt idx="221">
                  <c:v>368.83</c:v>
                </c:pt>
                <c:pt idx="222">
                  <c:v>368.875</c:v>
                </c:pt>
                <c:pt idx="223">
                  <c:v>368.91500000000002</c:v>
                </c:pt>
                <c:pt idx="224">
                  <c:v>368.94</c:v>
                </c:pt>
                <c:pt idx="225">
                  <c:v>369.08</c:v>
                </c:pt>
                <c:pt idx="226">
                  <c:v>368.95</c:v>
                </c:pt>
                <c:pt idx="227">
                  <c:v>368.92</c:v>
                </c:pt>
                <c:pt idx="228">
                  <c:v>368.97</c:v>
                </c:pt>
                <c:pt idx="229">
                  <c:v>369.01749999999998</c:v>
                </c:pt>
                <c:pt idx="230">
                  <c:v>368.9511</c:v>
                </c:pt>
                <c:pt idx="231">
                  <c:v>368.86989999999997</c:v>
                </c:pt>
                <c:pt idx="232">
                  <c:v>368.91500000000002</c:v>
                </c:pt>
                <c:pt idx="233">
                  <c:v>368.88</c:v>
                </c:pt>
                <c:pt idx="234">
                  <c:v>368.90600000000001</c:v>
                </c:pt>
                <c:pt idx="235">
                  <c:v>368.87</c:v>
                </c:pt>
                <c:pt idx="236">
                  <c:v>368.85</c:v>
                </c:pt>
                <c:pt idx="237">
                  <c:v>368.77499999999998</c:v>
                </c:pt>
                <c:pt idx="238">
                  <c:v>368.76</c:v>
                </c:pt>
                <c:pt idx="239">
                  <c:v>368.755</c:v>
                </c:pt>
                <c:pt idx="240">
                  <c:v>368.81</c:v>
                </c:pt>
                <c:pt idx="241">
                  <c:v>368.8</c:v>
                </c:pt>
                <c:pt idx="242">
                  <c:v>368.88</c:v>
                </c:pt>
                <c:pt idx="243">
                  <c:v>368.86500000000001</c:v>
                </c:pt>
                <c:pt idx="244">
                  <c:v>368.875</c:v>
                </c:pt>
                <c:pt idx="245">
                  <c:v>368.86</c:v>
                </c:pt>
                <c:pt idx="246">
                  <c:v>368.82499999999999</c:v>
                </c:pt>
                <c:pt idx="247">
                  <c:v>368.92</c:v>
                </c:pt>
                <c:pt idx="248">
                  <c:v>368.87819999999999</c:v>
                </c:pt>
                <c:pt idx="249">
                  <c:v>368.94</c:v>
                </c:pt>
                <c:pt idx="250">
                  <c:v>368.87</c:v>
                </c:pt>
                <c:pt idx="251">
                  <c:v>368.9</c:v>
                </c:pt>
                <c:pt idx="252">
                  <c:v>368.834</c:v>
                </c:pt>
                <c:pt idx="253">
                  <c:v>368.79500000000002</c:v>
                </c:pt>
                <c:pt idx="254">
                  <c:v>368.80500000000001</c:v>
                </c:pt>
                <c:pt idx="255">
                  <c:v>368.80810000000002</c:v>
                </c:pt>
                <c:pt idx="256">
                  <c:v>368.89</c:v>
                </c:pt>
                <c:pt idx="257">
                  <c:v>368.91</c:v>
                </c:pt>
                <c:pt idx="258">
                  <c:v>368.98</c:v>
                </c:pt>
                <c:pt idx="259">
                  <c:v>368.95</c:v>
                </c:pt>
                <c:pt idx="260">
                  <c:v>368.89</c:v>
                </c:pt>
                <c:pt idx="261">
                  <c:v>368.9</c:v>
                </c:pt>
                <c:pt idx="262">
                  <c:v>368.89499999999998</c:v>
                </c:pt>
                <c:pt idx="263">
                  <c:v>368.94</c:v>
                </c:pt>
                <c:pt idx="264">
                  <c:v>368.92500000000001</c:v>
                </c:pt>
                <c:pt idx="265">
                  <c:v>369.01499999999999</c:v>
                </c:pt>
                <c:pt idx="266">
                  <c:v>369.09500000000003</c:v>
                </c:pt>
                <c:pt idx="267">
                  <c:v>369.14</c:v>
                </c:pt>
                <c:pt idx="268">
                  <c:v>369.07</c:v>
                </c:pt>
                <c:pt idx="269">
                  <c:v>369.17500000000001</c:v>
                </c:pt>
                <c:pt idx="270">
                  <c:v>369.08</c:v>
                </c:pt>
                <c:pt idx="271">
                  <c:v>369.04500000000002</c:v>
                </c:pt>
                <c:pt idx="272">
                  <c:v>368.99</c:v>
                </c:pt>
                <c:pt idx="273">
                  <c:v>369.01</c:v>
                </c:pt>
                <c:pt idx="274">
                  <c:v>369.02</c:v>
                </c:pt>
                <c:pt idx="275">
                  <c:v>369.05</c:v>
                </c:pt>
                <c:pt idx="276">
                  <c:v>369.06790000000001</c:v>
                </c:pt>
                <c:pt idx="277">
                  <c:v>369.09</c:v>
                </c:pt>
                <c:pt idx="278">
                  <c:v>369.15</c:v>
                </c:pt>
                <c:pt idx="279">
                  <c:v>369.04379999999998</c:v>
                </c:pt>
                <c:pt idx="280">
                  <c:v>369.04</c:v>
                </c:pt>
                <c:pt idx="281">
                  <c:v>369.05</c:v>
                </c:pt>
                <c:pt idx="282">
                  <c:v>369.15</c:v>
                </c:pt>
                <c:pt idx="283">
                  <c:v>369.36500000000001</c:v>
                </c:pt>
                <c:pt idx="284">
                  <c:v>369.41</c:v>
                </c:pt>
                <c:pt idx="285">
                  <c:v>369.41</c:v>
                </c:pt>
                <c:pt idx="286">
                  <c:v>369.33499999999998</c:v>
                </c:pt>
                <c:pt idx="287">
                  <c:v>369.26499999999999</c:v>
                </c:pt>
                <c:pt idx="288">
                  <c:v>369.26179999999999</c:v>
                </c:pt>
                <c:pt idx="289">
                  <c:v>369.33499999999998</c:v>
                </c:pt>
                <c:pt idx="290">
                  <c:v>369.30099999999999</c:v>
                </c:pt>
                <c:pt idx="291">
                  <c:v>369.26</c:v>
                </c:pt>
                <c:pt idx="292">
                  <c:v>369.27</c:v>
                </c:pt>
                <c:pt idx="293">
                  <c:v>369.221</c:v>
                </c:pt>
                <c:pt idx="294">
                  <c:v>369.29</c:v>
                </c:pt>
                <c:pt idx="295">
                  <c:v>369.39019999999999</c:v>
                </c:pt>
                <c:pt idx="296">
                  <c:v>369.39</c:v>
                </c:pt>
                <c:pt idx="297">
                  <c:v>369.34</c:v>
                </c:pt>
                <c:pt idx="298">
                  <c:v>369.31790000000001</c:v>
                </c:pt>
                <c:pt idx="299">
                  <c:v>369.20499999999998</c:v>
                </c:pt>
                <c:pt idx="300">
                  <c:v>369.30500000000001</c:v>
                </c:pt>
                <c:pt idx="301">
                  <c:v>369.23</c:v>
                </c:pt>
                <c:pt idx="302">
                  <c:v>369.36189999999999</c:v>
                </c:pt>
                <c:pt idx="303">
                  <c:v>369.32</c:v>
                </c:pt>
                <c:pt idx="304">
                  <c:v>369.28</c:v>
                </c:pt>
                <c:pt idx="305">
                  <c:v>369.42500000000001</c:v>
                </c:pt>
                <c:pt idx="306">
                  <c:v>369.36500000000001</c:v>
                </c:pt>
                <c:pt idx="307">
                  <c:v>369.35</c:v>
                </c:pt>
                <c:pt idx="308">
                  <c:v>369.36</c:v>
                </c:pt>
                <c:pt idx="309">
                  <c:v>369.38</c:v>
                </c:pt>
                <c:pt idx="310">
                  <c:v>369.51</c:v>
                </c:pt>
                <c:pt idx="311">
                  <c:v>369.39</c:v>
                </c:pt>
                <c:pt idx="312">
                  <c:v>369.47500000000002</c:v>
                </c:pt>
                <c:pt idx="313">
                  <c:v>369.48</c:v>
                </c:pt>
                <c:pt idx="314">
                  <c:v>369.46</c:v>
                </c:pt>
                <c:pt idx="315">
                  <c:v>369.46</c:v>
                </c:pt>
                <c:pt idx="316">
                  <c:v>369.51499999999999</c:v>
                </c:pt>
                <c:pt idx="317">
                  <c:v>369.495</c:v>
                </c:pt>
                <c:pt idx="318">
                  <c:v>369.51499999999999</c:v>
                </c:pt>
                <c:pt idx="319">
                  <c:v>369.48</c:v>
                </c:pt>
                <c:pt idx="320">
                  <c:v>369.41840000000002</c:v>
                </c:pt>
                <c:pt idx="321">
                  <c:v>369.33</c:v>
                </c:pt>
                <c:pt idx="322">
                  <c:v>369.34</c:v>
                </c:pt>
                <c:pt idx="323">
                  <c:v>369.28</c:v>
                </c:pt>
                <c:pt idx="324">
                  <c:v>369.23</c:v>
                </c:pt>
                <c:pt idx="325">
                  <c:v>369.22500000000002</c:v>
                </c:pt>
                <c:pt idx="326">
                  <c:v>369.17110000000002</c:v>
                </c:pt>
                <c:pt idx="327">
                  <c:v>369.19639999999998</c:v>
                </c:pt>
                <c:pt idx="328">
                  <c:v>369.21499999999997</c:v>
                </c:pt>
                <c:pt idx="329">
                  <c:v>369.21</c:v>
                </c:pt>
                <c:pt idx="330">
                  <c:v>369.39749999999998</c:v>
                </c:pt>
                <c:pt idx="331">
                  <c:v>369.38990000000001</c:v>
                </c:pt>
                <c:pt idx="332">
                  <c:v>369.29</c:v>
                </c:pt>
                <c:pt idx="333">
                  <c:v>369.22</c:v>
                </c:pt>
                <c:pt idx="334">
                  <c:v>369.09</c:v>
                </c:pt>
                <c:pt idx="335">
                  <c:v>369.125</c:v>
                </c:pt>
                <c:pt idx="336">
                  <c:v>369.28</c:v>
                </c:pt>
                <c:pt idx="337">
                  <c:v>369.38</c:v>
                </c:pt>
                <c:pt idx="338">
                  <c:v>369.55500000000001</c:v>
                </c:pt>
                <c:pt idx="339">
                  <c:v>369.27</c:v>
                </c:pt>
                <c:pt idx="340">
                  <c:v>369.26900000000001</c:v>
                </c:pt>
                <c:pt idx="341">
                  <c:v>369.25</c:v>
                </c:pt>
                <c:pt idx="342">
                  <c:v>369.29</c:v>
                </c:pt>
                <c:pt idx="343">
                  <c:v>369.25990000000002</c:v>
                </c:pt>
                <c:pt idx="344">
                  <c:v>369.3811</c:v>
                </c:pt>
                <c:pt idx="345">
                  <c:v>369.39</c:v>
                </c:pt>
                <c:pt idx="346">
                  <c:v>369.32600000000002</c:v>
                </c:pt>
                <c:pt idx="347">
                  <c:v>369.35</c:v>
                </c:pt>
                <c:pt idx="348">
                  <c:v>369.27499999999998</c:v>
                </c:pt>
                <c:pt idx="349">
                  <c:v>369.16</c:v>
                </c:pt>
                <c:pt idx="350">
                  <c:v>369.1</c:v>
                </c:pt>
                <c:pt idx="351">
                  <c:v>369.13499999999999</c:v>
                </c:pt>
                <c:pt idx="352">
                  <c:v>369.19499999999999</c:v>
                </c:pt>
                <c:pt idx="353">
                  <c:v>369.16379999999998</c:v>
                </c:pt>
                <c:pt idx="354">
                  <c:v>369.21499999999997</c:v>
                </c:pt>
                <c:pt idx="355">
                  <c:v>369.2</c:v>
                </c:pt>
                <c:pt idx="356">
                  <c:v>369.13</c:v>
                </c:pt>
                <c:pt idx="357">
                  <c:v>368.96839999999997</c:v>
                </c:pt>
                <c:pt idx="358">
                  <c:v>368.85</c:v>
                </c:pt>
                <c:pt idx="359">
                  <c:v>368.85</c:v>
                </c:pt>
                <c:pt idx="360">
                  <c:v>368.73</c:v>
                </c:pt>
                <c:pt idx="361">
                  <c:v>368.67</c:v>
                </c:pt>
                <c:pt idx="362">
                  <c:v>368.71</c:v>
                </c:pt>
                <c:pt idx="363">
                  <c:v>368.69810000000001</c:v>
                </c:pt>
                <c:pt idx="364">
                  <c:v>368.67</c:v>
                </c:pt>
                <c:pt idx="365">
                  <c:v>368.66</c:v>
                </c:pt>
                <c:pt idx="366">
                  <c:v>368.815</c:v>
                </c:pt>
                <c:pt idx="367">
                  <c:v>368.81</c:v>
                </c:pt>
                <c:pt idx="368">
                  <c:v>368.8562</c:v>
                </c:pt>
                <c:pt idx="369">
                  <c:v>368.8</c:v>
                </c:pt>
                <c:pt idx="370">
                  <c:v>368.69</c:v>
                </c:pt>
                <c:pt idx="371">
                  <c:v>368.7955</c:v>
                </c:pt>
                <c:pt idx="372">
                  <c:v>368.98</c:v>
                </c:pt>
                <c:pt idx="373">
                  <c:v>369.07</c:v>
                </c:pt>
                <c:pt idx="374">
                  <c:v>369.03</c:v>
                </c:pt>
                <c:pt idx="375">
                  <c:v>369.07</c:v>
                </c:pt>
                <c:pt idx="376">
                  <c:v>369.05</c:v>
                </c:pt>
                <c:pt idx="377">
                  <c:v>369.07</c:v>
                </c:pt>
                <c:pt idx="378">
                  <c:v>369.13</c:v>
                </c:pt>
                <c:pt idx="379">
                  <c:v>369.04</c:v>
                </c:pt>
                <c:pt idx="380">
                  <c:v>368.96980000000002</c:v>
                </c:pt>
                <c:pt idx="381">
                  <c:v>368.97</c:v>
                </c:pt>
                <c:pt idx="382">
                  <c:v>368.96</c:v>
                </c:pt>
                <c:pt idx="383">
                  <c:v>369.11</c:v>
                </c:pt>
                <c:pt idx="384">
                  <c:v>369.1001</c:v>
                </c:pt>
                <c:pt idx="385">
                  <c:v>369.08499999999998</c:v>
                </c:pt>
                <c:pt idx="386">
                  <c:v>369.11</c:v>
                </c:pt>
                <c:pt idx="387">
                  <c:v>369.18</c:v>
                </c:pt>
                <c:pt idx="388">
                  <c:v>369.35</c:v>
                </c:pt>
                <c:pt idx="389">
                  <c:v>369.57</c:v>
                </c:pt>
                <c:pt idx="390">
                  <c:v>369.56</c:v>
                </c:pt>
                <c:pt idx="391">
                  <c:v>369.8</c:v>
                </c:pt>
                <c:pt idx="392">
                  <c:v>369.63499999999999</c:v>
                </c:pt>
                <c:pt idx="393">
                  <c:v>369.76</c:v>
                </c:pt>
                <c:pt idx="394">
                  <c:v>369.69</c:v>
                </c:pt>
                <c:pt idx="395">
                  <c:v>369.67</c:v>
                </c:pt>
                <c:pt idx="396">
                  <c:v>369.47</c:v>
                </c:pt>
                <c:pt idx="397">
                  <c:v>369.4</c:v>
                </c:pt>
                <c:pt idx="398">
                  <c:v>369.06</c:v>
                </c:pt>
                <c:pt idx="399">
                  <c:v>369.04</c:v>
                </c:pt>
                <c:pt idx="400">
                  <c:v>369.05</c:v>
                </c:pt>
                <c:pt idx="401">
                  <c:v>369.07</c:v>
                </c:pt>
                <c:pt idx="402">
                  <c:v>369.09</c:v>
                </c:pt>
                <c:pt idx="403">
                  <c:v>368.93</c:v>
                </c:pt>
                <c:pt idx="404">
                  <c:v>369.01</c:v>
                </c:pt>
                <c:pt idx="405">
                  <c:v>369.19</c:v>
                </c:pt>
                <c:pt idx="406">
                  <c:v>369.27820000000003</c:v>
                </c:pt>
                <c:pt idx="407">
                  <c:v>369.21</c:v>
                </c:pt>
                <c:pt idx="408">
                  <c:v>369.33</c:v>
                </c:pt>
                <c:pt idx="409">
                  <c:v>369.14</c:v>
                </c:pt>
                <c:pt idx="410">
                  <c:v>369.24310000000003</c:v>
                </c:pt>
                <c:pt idx="411">
                  <c:v>369.28</c:v>
                </c:pt>
                <c:pt idx="412">
                  <c:v>369.41</c:v>
                </c:pt>
                <c:pt idx="413">
                  <c:v>369.4</c:v>
                </c:pt>
                <c:pt idx="414">
                  <c:v>369.24</c:v>
                </c:pt>
                <c:pt idx="415">
                  <c:v>369.35500000000002</c:v>
                </c:pt>
                <c:pt idx="416">
                  <c:v>369.42</c:v>
                </c:pt>
                <c:pt idx="417">
                  <c:v>369.41</c:v>
                </c:pt>
                <c:pt idx="418">
                  <c:v>369.43009999999998</c:v>
                </c:pt>
                <c:pt idx="419">
                  <c:v>369.57</c:v>
                </c:pt>
                <c:pt idx="420">
                  <c:v>369.54</c:v>
                </c:pt>
                <c:pt idx="421">
                  <c:v>369.55500000000001</c:v>
                </c:pt>
                <c:pt idx="422">
                  <c:v>369.48</c:v>
                </c:pt>
                <c:pt idx="423">
                  <c:v>369.55</c:v>
                </c:pt>
                <c:pt idx="424">
                  <c:v>369.52</c:v>
                </c:pt>
                <c:pt idx="425">
                  <c:v>369.5</c:v>
                </c:pt>
                <c:pt idx="426">
                  <c:v>369.44</c:v>
                </c:pt>
                <c:pt idx="427">
                  <c:v>369.54</c:v>
                </c:pt>
                <c:pt idx="428">
                  <c:v>369.72</c:v>
                </c:pt>
                <c:pt idx="429">
                  <c:v>369.68</c:v>
                </c:pt>
                <c:pt idx="430">
                  <c:v>369.78500000000003</c:v>
                </c:pt>
                <c:pt idx="431">
                  <c:v>369.82</c:v>
                </c:pt>
                <c:pt idx="432">
                  <c:v>369.8</c:v>
                </c:pt>
                <c:pt idx="433">
                  <c:v>369.74</c:v>
                </c:pt>
                <c:pt idx="434">
                  <c:v>369.58</c:v>
                </c:pt>
                <c:pt idx="435">
                  <c:v>369.52</c:v>
                </c:pt>
                <c:pt idx="436">
                  <c:v>369.64499999999998</c:v>
                </c:pt>
                <c:pt idx="437">
                  <c:v>369.76</c:v>
                </c:pt>
                <c:pt idx="438">
                  <c:v>369.54</c:v>
                </c:pt>
                <c:pt idx="439">
                  <c:v>369.48</c:v>
                </c:pt>
                <c:pt idx="440">
                  <c:v>369.58</c:v>
                </c:pt>
                <c:pt idx="441">
                  <c:v>369.52</c:v>
                </c:pt>
                <c:pt idx="442">
                  <c:v>369.49</c:v>
                </c:pt>
                <c:pt idx="443">
                  <c:v>369.55</c:v>
                </c:pt>
                <c:pt idx="444">
                  <c:v>369.51</c:v>
                </c:pt>
                <c:pt idx="445">
                  <c:v>369.70499999999998</c:v>
                </c:pt>
                <c:pt idx="446">
                  <c:v>369.84</c:v>
                </c:pt>
                <c:pt idx="447">
                  <c:v>369.98</c:v>
                </c:pt>
                <c:pt idx="448">
                  <c:v>369.95</c:v>
                </c:pt>
                <c:pt idx="449">
                  <c:v>370</c:v>
                </c:pt>
                <c:pt idx="450">
                  <c:v>370</c:v>
                </c:pt>
                <c:pt idx="451">
                  <c:v>370.12220000000002</c:v>
                </c:pt>
                <c:pt idx="452">
                  <c:v>370.13</c:v>
                </c:pt>
                <c:pt idx="453">
                  <c:v>370.16</c:v>
                </c:pt>
                <c:pt idx="454">
                  <c:v>370.14</c:v>
                </c:pt>
                <c:pt idx="455">
                  <c:v>370.14</c:v>
                </c:pt>
                <c:pt idx="456">
                  <c:v>370.09</c:v>
                </c:pt>
                <c:pt idx="457">
                  <c:v>370.08</c:v>
                </c:pt>
                <c:pt idx="458">
                  <c:v>370.11</c:v>
                </c:pt>
                <c:pt idx="459">
                  <c:v>370.09500000000003</c:v>
                </c:pt>
                <c:pt idx="460">
                  <c:v>370.06</c:v>
                </c:pt>
                <c:pt idx="461">
                  <c:v>370.08</c:v>
                </c:pt>
                <c:pt idx="462">
                  <c:v>370.16</c:v>
                </c:pt>
                <c:pt idx="463">
                  <c:v>370.14</c:v>
                </c:pt>
                <c:pt idx="464">
                  <c:v>370.13</c:v>
                </c:pt>
                <c:pt idx="465">
                  <c:v>370.125</c:v>
                </c:pt>
                <c:pt idx="466">
                  <c:v>370.09890000000001</c:v>
                </c:pt>
                <c:pt idx="467">
                  <c:v>370.01</c:v>
                </c:pt>
                <c:pt idx="468">
                  <c:v>369.93779999999998</c:v>
                </c:pt>
                <c:pt idx="469">
                  <c:v>369.93889999999999</c:v>
                </c:pt>
                <c:pt idx="470">
                  <c:v>369.9</c:v>
                </c:pt>
                <c:pt idx="471">
                  <c:v>369.96</c:v>
                </c:pt>
                <c:pt idx="472">
                  <c:v>369.935</c:v>
                </c:pt>
                <c:pt idx="473">
                  <c:v>370.02620000000002</c:v>
                </c:pt>
                <c:pt idx="474">
                  <c:v>369.97</c:v>
                </c:pt>
                <c:pt idx="475">
                  <c:v>369.98</c:v>
                </c:pt>
                <c:pt idx="476">
                  <c:v>369.86500000000001</c:v>
                </c:pt>
                <c:pt idx="477">
                  <c:v>369.81</c:v>
                </c:pt>
                <c:pt idx="478">
                  <c:v>369.82499999999999</c:v>
                </c:pt>
                <c:pt idx="479">
                  <c:v>369.75</c:v>
                </c:pt>
                <c:pt idx="480">
                  <c:v>369.77</c:v>
                </c:pt>
                <c:pt idx="481">
                  <c:v>369.77</c:v>
                </c:pt>
                <c:pt idx="482">
                  <c:v>369.79820000000001</c:v>
                </c:pt>
                <c:pt idx="483">
                  <c:v>369.8</c:v>
                </c:pt>
                <c:pt idx="484">
                  <c:v>369.88549999999998</c:v>
                </c:pt>
                <c:pt idx="485">
                  <c:v>369.99</c:v>
                </c:pt>
                <c:pt idx="486">
                  <c:v>370.15</c:v>
                </c:pt>
                <c:pt idx="487">
                  <c:v>370.16500000000002</c:v>
                </c:pt>
                <c:pt idx="488">
                  <c:v>370.17</c:v>
                </c:pt>
                <c:pt idx="489">
                  <c:v>370.11</c:v>
                </c:pt>
                <c:pt idx="490">
                  <c:v>370.07</c:v>
                </c:pt>
                <c:pt idx="491">
                  <c:v>369.99</c:v>
                </c:pt>
                <c:pt idx="492">
                  <c:v>369.96</c:v>
                </c:pt>
                <c:pt idx="493">
                  <c:v>369.91500000000002</c:v>
                </c:pt>
                <c:pt idx="494">
                  <c:v>369.89760000000001</c:v>
                </c:pt>
                <c:pt idx="495">
                  <c:v>369.95</c:v>
                </c:pt>
                <c:pt idx="496">
                  <c:v>369.99</c:v>
                </c:pt>
                <c:pt idx="497">
                  <c:v>369.99</c:v>
                </c:pt>
                <c:pt idx="498">
                  <c:v>369.79</c:v>
                </c:pt>
                <c:pt idx="499">
                  <c:v>369.82</c:v>
                </c:pt>
                <c:pt idx="500">
                  <c:v>369.88499999999999</c:v>
                </c:pt>
                <c:pt idx="501">
                  <c:v>369.91</c:v>
                </c:pt>
                <c:pt idx="502">
                  <c:v>369.89</c:v>
                </c:pt>
                <c:pt idx="503">
                  <c:v>369.87009999999998</c:v>
                </c:pt>
                <c:pt idx="504">
                  <c:v>370</c:v>
                </c:pt>
                <c:pt idx="505">
                  <c:v>370.01</c:v>
                </c:pt>
                <c:pt idx="506">
                  <c:v>370.02</c:v>
                </c:pt>
                <c:pt idx="507">
                  <c:v>370.02</c:v>
                </c:pt>
                <c:pt idx="508">
                  <c:v>370.11</c:v>
                </c:pt>
                <c:pt idx="509">
                  <c:v>370.14499999999998</c:v>
                </c:pt>
                <c:pt idx="510">
                  <c:v>370.17500000000001</c:v>
                </c:pt>
                <c:pt idx="511">
                  <c:v>370.15</c:v>
                </c:pt>
                <c:pt idx="512">
                  <c:v>370.14</c:v>
                </c:pt>
                <c:pt idx="513">
                  <c:v>370.12</c:v>
                </c:pt>
                <c:pt idx="514">
                  <c:v>370.166</c:v>
                </c:pt>
                <c:pt idx="515">
                  <c:v>370.3064</c:v>
                </c:pt>
                <c:pt idx="516">
                  <c:v>370.29</c:v>
                </c:pt>
                <c:pt idx="517">
                  <c:v>370.33</c:v>
                </c:pt>
                <c:pt idx="518">
                  <c:v>370.21769999999998</c:v>
                </c:pt>
                <c:pt idx="519">
                  <c:v>370.25009999999997</c:v>
                </c:pt>
                <c:pt idx="520">
                  <c:v>370.27</c:v>
                </c:pt>
                <c:pt idx="521">
                  <c:v>370.21</c:v>
                </c:pt>
                <c:pt idx="522">
                  <c:v>370.28</c:v>
                </c:pt>
                <c:pt idx="523">
                  <c:v>370.23</c:v>
                </c:pt>
                <c:pt idx="524">
                  <c:v>370.27</c:v>
                </c:pt>
                <c:pt idx="525">
                  <c:v>370.3</c:v>
                </c:pt>
                <c:pt idx="526">
                  <c:v>370.34</c:v>
                </c:pt>
                <c:pt idx="527">
                  <c:v>370.36</c:v>
                </c:pt>
                <c:pt idx="528">
                  <c:v>370.27</c:v>
                </c:pt>
                <c:pt idx="529">
                  <c:v>370.25009999999997</c:v>
                </c:pt>
                <c:pt idx="530">
                  <c:v>370.29</c:v>
                </c:pt>
                <c:pt idx="531">
                  <c:v>370.25</c:v>
                </c:pt>
                <c:pt idx="532">
                  <c:v>370.33</c:v>
                </c:pt>
                <c:pt idx="533">
                  <c:v>370.29</c:v>
                </c:pt>
                <c:pt idx="534">
                  <c:v>370.23</c:v>
                </c:pt>
                <c:pt idx="535">
                  <c:v>370.25</c:v>
                </c:pt>
                <c:pt idx="536">
                  <c:v>370.25479999999999</c:v>
                </c:pt>
                <c:pt idx="537">
                  <c:v>370.23</c:v>
                </c:pt>
                <c:pt idx="538">
                  <c:v>370.21</c:v>
                </c:pt>
                <c:pt idx="539">
                  <c:v>370.14</c:v>
                </c:pt>
                <c:pt idx="540">
                  <c:v>370.22</c:v>
                </c:pt>
                <c:pt idx="541">
                  <c:v>370.21010000000001</c:v>
                </c:pt>
                <c:pt idx="542">
                  <c:v>370.16629999999998</c:v>
                </c:pt>
                <c:pt idx="543">
                  <c:v>370.19</c:v>
                </c:pt>
                <c:pt idx="544">
                  <c:v>370.15</c:v>
                </c:pt>
                <c:pt idx="545">
                  <c:v>370.18</c:v>
                </c:pt>
                <c:pt idx="546">
                  <c:v>370.13</c:v>
                </c:pt>
                <c:pt idx="547">
                  <c:v>370.16</c:v>
                </c:pt>
                <c:pt idx="548">
                  <c:v>370.18</c:v>
                </c:pt>
                <c:pt idx="549">
                  <c:v>370.23</c:v>
                </c:pt>
                <c:pt idx="550">
                  <c:v>370.17</c:v>
                </c:pt>
                <c:pt idx="551">
                  <c:v>370.18880000000001</c:v>
                </c:pt>
                <c:pt idx="552">
                  <c:v>370.11</c:v>
                </c:pt>
                <c:pt idx="553">
                  <c:v>370.10820000000001</c:v>
                </c:pt>
                <c:pt idx="554">
                  <c:v>370.08</c:v>
                </c:pt>
                <c:pt idx="555">
                  <c:v>370.07</c:v>
                </c:pt>
                <c:pt idx="556">
                  <c:v>370.16809999999998</c:v>
                </c:pt>
                <c:pt idx="557">
                  <c:v>370.12</c:v>
                </c:pt>
                <c:pt idx="558">
                  <c:v>370.07990000000001</c:v>
                </c:pt>
                <c:pt idx="559">
                  <c:v>370.01</c:v>
                </c:pt>
                <c:pt idx="560">
                  <c:v>370.07819999999998</c:v>
                </c:pt>
                <c:pt idx="561">
                  <c:v>370.01499999999999</c:v>
                </c:pt>
                <c:pt idx="562">
                  <c:v>369.99</c:v>
                </c:pt>
                <c:pt idx="563">
                  <c:v>369.92</c:v>
                </c:pt>
                <c:pt idx="564">
                  <c:v>369.89</c:v>
                </c:pt>
                <c:pt idx="565">
                  <c:v>369.91500000000002</c:v>
                </c:pt>
                <c:pt idx="566">
                  <c:v>369.82</c:v>
                </c:pt>
                <c:pt idx="567">
                  <c:v>369.85809999999998</c:v>
                </c:pt>
                <c:pt idx="568">
                  <c:v>369.92</c:v>
                </c:pt>
                <c:pt idx="569">
                  <c:v>369.9</c:v>
                </c:pt>
                <c:pt idx="570">
                  <c:v>369.9162</c:v>
                </c:pt>
                <c:pt idx="571">
                  <c:v>369.83</c:v>
                </c:pt>
                <c:pt idx="572">
                  <c:v>369.93</c:v>
                </c:pt>
                <c:pt idx="573">
                  <c:v>369.89</c:v>
                </c:pt>
                <c:pt idx="574">
                  <c:v>369.84809999999999</c:v>
                </c:pt>
                <c:pt idx="575">
                  <c:v>369.9</c:v>
                </c:pt>
                <c:pt idx="576">
                  <c:v>369.91</c:v>
                </c:pt>
                <c:pt idx="577">
                  <c:v>369.92189999999999</c:v>
                </c:pt>
                <c:pt idx="578">
                  <c:v>369.89</c:v>
                </c:pt>
                <c:pt idx="579">
                  <c:v>369.89</c:v>
                </c:pt>
                <c:pt idx="580">
                  <c:v>369.87</c:v>
                </c:pt>
                <c:pt idx="581">
                  <c:v>369.84</c:v>
                </c:pt>
                <c:pt idx="582">
                  <c:v>369.916</c:v>
                </c:pt>
                <c:pt idx="583">
                  <c:v>369.9</c:v>
                </c:pt>
                <c:pt idx="584">
                  <c:v>369.91500000000002</c:v>
                </c:pt>
                <c:pt idx="585">
                  <c:v>369.87</c:v>
                </c:pt>
                <c:pt idx="586">
                  <c:v>369.8682</c:v>
                </c:pt>
                <c:pt idx="587">
                  <c:v>369.88499999999999</c:v>
                </c:pt>
                <c:pt idx="588">
                  <c:v>369.86500000000001</c:v>
                </c:pt>
                <c:pt idx="589">
                  <c:v>369.87</c:v>
                </c:pt>
                <c:pt idx="590">
                  <c:v>369.65620000000001</c:v>
                </c:pt>
                <c:pt idx="591">
                  <c:v>369.6</c:v>
                </c:pt>
                <c:pt idx="592">
                  <c:v>369.55900000000003</c:v>
                </c:pt>
                <c:pt idx="593">
                  <c:v>369.61</c:v>
                </c:pt>
                <c:pt idx="594">
                  <c:v>369.64</c:v>
                </c:pt>
                <c:pt idx="595">
                  <c:v>369.72</c:v>
                </c:pt>
                <c:pt idx="596">
                  <c:v>369.79219999999998</c:v>
                </c:pt>
                <c:pt idx="597">
                  <c:v>369.88</c:v>
                </c:pt>
                <c:pt idx="598">
                  <c:v>369.96</c:v>
                </c:pt>
                <c:pt idx="599">
                  <c:v>369.95</c:v>
                </c:pt>
                <c:pt idx="600">
                  <c:v>370.01799999999997</c:v>
                </c:pt>
                <c:pt idx="601">
                  <c:v>369.93</c:v>
                </c:pt>
                <c:pt idx="602">
                  <c:v>369.92</c:v>
                </c:pt>
                <c:pt idx="603">
                  <c:v>369.89</c:v>
                </c:pt>
                <c:pt idx="604">
                  <c:v>369.8836</c:v>
                </c:pt>
                <c:pt idx="605">
                  <c:v>369.94</c:v>
                </c:pt>
                <c:pt idx="606">
                  <c:v>369.82</c:v>
                </c:pt>
                <c:pt idx="607">
                  <c:v>369.74</c:v>
                </c:pt>
                <c:pt idx="608">
                  <c:v>369.69499999999999</c:v>
                </c:pt>
                <c:pt idx="609">
                  <c:v>369.66</c:v>
                </c:pt>
                <c:pt idx="610">
                  <c:v>369.62</c:v>
                </c:pt>
                <c:pt idx="611">
                  <c:v>369.63499999999999</c:v>
                </c:pt>
                <c:pt idx="612">
                  <c:v>369.71550000000002</c:v>
                </c:pt>
                <c:pt idx="613">
                  <c:v>369.75</c:v>
                </c:pt>
                <c:pt idx="614">
                  <c:v>369.76</c:v>
                </c:pt>
                <c:pt idx="615">
                  <c:v>369.82</c:v>
                </c:pt>
                <c:pt idx="616">
                  <c:v>369.76499999999999</c:v>
                </c:pt>
                <c:pt idx="617">
                  <c:v>369.73</c:v>
                </c:pt>
                <c:pt idx="618">
                  <c:v>369.71</c:v>
                </c:pt>
                <c:pt idx="619">
                  <c:v>369.74</c:v>
                </c:pt>
                <c:pt idx="620">
                  <c:v>369.80180000000001</c:v>
                </c:pt>
                <c:pt idx="621">
                  <c:v>369.82</c:v>
                </c:pt>
                <c:pt idx="622">
                  <c:v>369.78500000000003</c:v>
                </c:pt>
                <c:pt idx="623">
                  <c:v>369.8</c:v>
                </c:pt>
                <c:pt idx="624">
                  <c:v>369.8</c:v>
                </c:pt>
                <c:pt idx="625">
                  <c:v>369.76</c:v>
                </c:pt>
                <c:pt idx="626">
                  <c:v>369.79</c:v>
                </c:pt>
                <c:pt idx="627">
                  <c:v>369.79</c:v>
                </c:pt>
                <c:pt idx="628">
                  <c:v>369.74180000000001</c:v>
                </c:pt>
                <c:pt idx="629">
                  <c:v>369.71499999999997</c:v>
                </c:pt>
                <c:pt idx="630">
                  <c:v>369.72</c:v>
                </c:pt>
                <c:pt idx="631">
                  <c:v>369.8</c:v>
                </c:pt>
                <c:pt idx="632">
                  <c:v>369.88</c:v>
                </c:pt>
                <c:pt idx="633">
                  <c:v>369.84010000000001</c:v>
                </c:pt>
                <c:pt idx="634">
                  <c:v>369.91</c:v>
                </c:pt>
                <c:pt idx="635">
                  <c:v>369.91</c:v>
                </c:pt>
                <c:pt idx="636">
                  <c:v>369.87</c:v>
                </c:pt>
                <c:pt idx="637">
                  <c:v>369.86009999999999</c:v>
                </c:pt>
                <c:pt idx="638">
                  <c:v>369.83499999999998</c:v>
                </c:pt>
                <c:pt idx="639">
                  <c:v>369.85500000000002</c:v>
                </c:pt>
                <c:pt idx="640">
                  <c:v>369.89</c:v>
                </c:pt>
                <c:pt idx="641">
                  <c:v>369.89179999999999</c:v>
                </c:pt>
                <c:pt idx="642">
                  <c:v>369.8802</c:v>
                </c:pt>
                <c:pt idx="643">
                  <c:v>369.87</c:v>
                </c:pt>
                <c:pt idx="644">
                  <c:v>369.89</c:v>
                </c:pt>
                <c:pt idx="645">
                  <c:v>369.86</c:v>
                </c:pt>
                <c:pt idx="646">
                  <c:v>369.81</c:v>
                </c:pt>
                <c:pt idx="647">
                  <c:v>369.82749999999999</c:v>
                </c:pt>
                <c:pt idx="648">
                  <c:v>369.85</c:v>
                </c:pt>
                <c:pt idx="649">
                  <c:v>369.86</c:v>
                </c:pt>
                <c:pt idx="650">
                  <c:v>369.8005</c:v>
                </c:pt>
                <c:pt idx="651">
                  <c:v>369.80900000000003</c:v>
                </c:pt>
                <c:pt idx="652">
                  <c:v>369.81110000000001</c:v>
                </c:pt>
                <c:pt idx="653">
                  <c:v>369.78</c:v>
                </c:pt>
                <c:pt idx="654">
                  <c:v>369.78</c:v>
                </c:pt>
                <c:pt idx="655">
                  <c:v>369.77</c:v>
                </c:pt>
                <c:pt idx="656">
                  <c:v>369.78</c:v>
                </c:pt>
                <c:pt idx="657">
                  <c:v>369.80619999999999</c:v>
                </c:pt>
                <c:pt idx="658">
                  <c:v>369.83499999999998</c:v>
                </c:pt>
                <c:pt idx="659">
                  <c:v>369.83620000000002</c:v>
                </c:pt>
                <c:pt idx="660">
                  <c:v>369.83240000000001</c:v>
                </c:pt>
                <c:pt idx="661">
                  <c:v>369.57659999999998</c:v>
                </c:pt>
                <c:pt idx="662">
                  <c:v>369.68400000000003</c:v>
                </c:pt>
                <c:pt idx="663">
                  <c:v>369.93810000000002</c:v>
                </c:pt>
                <c:pt idx="664">
                  <c:v>369.92</c:v>
                </c:pt>
                <c:pt idx="665">
                  <c:v>369.76</c:v>
                </c:pt>
                <c:pt idx="666">
                  <c:v>369.68</c:v>
                </c:pt>
                <c:pt idx="667">
                  <c:v>369.4</c:v>
                </c:pt>
                <c:pt idx="668">
                  <c:v>369.52</c:v>
                </c:pt>
                <c:pt idx="669">
                  <c:v>369.46</c:v>
                </c:pt>
                <c:pt idx="670">
                  <c:v>369.39</c:v>
                </c:pt>
                <c:pt idx="671">
                  <c:v>369.21030000000002</c:v>
                </c:pt>
                <c:pt idx="672">
                  <c:v>369.25</c:v>
                </c:pt>
                <c:pt idx="673">
                  <c:v>369.35</c:v>
                </c:pt>
                <c:pt idx="674">
                  <c:v>369.4</c:v>
                </c:pt>
                <c:pt idx="675">
                  <c:v>369.31</c:v>
                </c:pt>
                <c:pt idx="676">
                  <c:v>369.21530000000001</c:v>
                </c:pt>
                <c:pt idx="677">
                  <c:v>369.18</c:v>
                </c:pt>
                <c:pt idx="678">
                  <c:v>369.19</c:v>
                </c:pt>
                <c:pt idx="679">
                  <c:v>369.17809999999997</c:v>
                </c:pt>
                <c:pt idx="680">
                  <c:v>369.17020000000002</c:v>
                </c:pt>
                <c:pt idx="681">
                  <c:v>369.21</c:v>
                </c:pt>
                <c:pt idx="682">
                  <c:v>369.25</c:v>
                </c:pt>
                <c:pt idx="683">
                  <c:v>369.39</c:v>
                </c:pt>
                <c:pt idx="684">
                  <c:v>369.45</c:v>
                </c:pt>
                <c:pt idx="685">
                  <c:v>369.51</c:v>
                </c:pt>
                <c:pt idx="686">
                  <c:v>369.44</c:v>
                </c:pt>
                <c:pt idx="687">
                  <c:v>369.41989999999998</c:v>
                </c:pt>
                <c:pt idx="688">
                  <c:v>369.34</c:v>
                </c:pt>
                <c:pt idx="689">
                  <c:v>369.28</c:v>
                </c:pt>
                <c:pt idx="690">
                  <c:v>369.35</c:v>
                </c:pt>
                <c:pt idx="691">
                  <c:v>369.43</c:v>
                </c:pt>
                <c:pt idx="692">
                  <c:v>369.59050000000002</c:v>
                </c:pt>
                <c:pt idx="693">
                  <c:v>369.61930000000001</c:v>
                </c:pt>
                <c:pt idx="694">
                  <c:v>369.7</c:v>
                </c:pt>
                <c:pt idx="695">
                  <c:v>369.75110000000001</c:v>
                </c:pt>
                <c:pt idx="696">
                  <c:v>370.05189999999999</c:v>
                </c:pt>
                <c:pt idx="697">
                  <c:v>370.22500000000002</c:v>
                </c:pt>
                <c:pt idx="698">
                  <c:v>370.36</c:v>
                </c:pt>
                <c:pt idx="699">
                  <c:v>370.39190000000002</c:v>
                </c:pt>
                <c:pt idx="700">
                  <c:v>370.49</c:v>
                </c:pt>
                <c:pt idx="701">
                  <c:v>370.36</c:v>
                </c:pt>
                <c:pt idx="702">
                  <c:v>370.47820000000002</c:v>
                </c:pt>
                <c:pt idx="703">
                  <c:v>370.43</c:v>
                </c:pt>
                <c:pt idx="704">
                  <c:v>370.46</c:v>
                </c:pt>
                <c:pt idx="705">
                  <c:v>370.41500000000002</c:v>
                </c:pt>
                <c:pt idx="706">
                  <c:v>370.41</c:v>
                </c:pt>
                <c:pt idx="707">
                  <c:v>370.51</c:v>
                </c:pt>
                <c:pt idx="708">
                  <c:v>370.53</c:v>
                </c:pt>
                <c:pt idx="709">
                  <c:v>370.51</c:v>
                </c:pt>
                <c:pt idx="710">
                  <c:v>370.63</c:v>
                </c:pt>
                <c:pt idx="711">
                  <c:v>370.61</c:v>
                </c:pt>
                <c:pt idx="712">
                  <c:v>370.67009999999999</c:v>
                </c:pt>
                <c:pt idx="713">
                  <c:v>370.76</c:v>
                </c:pt>
                <c:pt idx="714">
                  <c:v>370.66</c:v>
                </c:pt>
                <c:pt idx="715">
                  <c:v>370.58</c:v>
                </c:pt>
                <c:pt idx="716">
                  <c:v>370.56</c:v>
                </c:pt>
                <c:pt idx="717">
                  <c:v>370.63</c:v>
                </c:pt>
                <c:pt idx="718">
                  <c:v>370.68</c:v>
                </c:pt>
                <c:pt idx="719">
                  <c:v>370.70499999999998</c:v>
                </c:pt>
                <c:pt idx="720">
                  <c:v>370.72219999999999</c:v>
                </c:pt>
                <c:pt idx="721">
                  <c:v>370.57</c:v>
                </c:pt>
                <c:pt idx="722">
                  <c:v>370.48</c:v>
                </c:pt>
                <c:pt idx="723">
                  <c:v>370.565</c:v>
                </c:pt>
                <c:pt idx="724">
                  <c:v>370.59</c:v>
                </c:pt>
                <c:pt idx="725">
                  <c:v>370.55</c:v>
                </c:pt>
                <c:pt idx="726">
                  <c:v>370.53</c:v>
                </c:pt>
                <c:pt idx="727">
                  <c:v>370.505</c:v>
                </c:pt>
                <c:pt idx="728">
                  <c:v>370.39</c:v>
                </c:pt>
                <c:pt idx="729">
                  <c:v>370.38</c:v>
                </c:pt>
                <c:pt idx="730">
                  <c:v>370.36500000000001</c:v>
                </c:pt>
                <c:pt idx="731">
                  <c:v>370.29809999999998</c:v>
                </c:pt>
                <c:pt idx="732">
                  <c:v>370.255</c:v>
                </c:pt>
                <c:pt idx="733">
                  <c:v>370.34</c:v>
                </c:pt>
                <c:pt idx="734">
                  <c:v>370.42</c:v>
                </c:pt>
                <c:pt idx="735">
                  <c:v>370.44</c:v>
                </c:pt>
                <c:pt idx="736">
                  <c:v>370.42</c:v>
                </c:pt>
                <c:pt idx="737">
                  <c:v>370.5299</c:v>
                </c:pt>
                <c:pt idx="738">
                  <c:v>370.59</c:v>
                </c:pt>
                <c:pt idx="739">
                  <c:v>370.69</c:v>
                </c:pt>
                <c:pt idx="740">
                  <c:v>370.68</c:v>
                </c:pt>
                <c:pt idx="741">
                  <c:v>370.94</c:v>
                </c:pt>
                <c:pt idx="742">
                  <c:v>370.67</c:v>
                </c:pt>
                <c:pt idx="743">
                  <c:v>370.78</c:v>
                </c:pt>
                <c:pt idx="744">
                  <c:v>370.82</c:v>
                </c:pt>
                <c:pt idx="745">
                  <c:v>370.83499999999998</c:v>
                </c:pt>
                <c:pt idx="746">
                  <c:v>370.88810000000001</c:v>
                </c:pt>
                <c:pt idx="747">
                  <c:v>370.8</c:v>
                </c:pt>
                <c:pt idx="748">
                  <c:v>370.82</c:v>
                </c:pt>
                <c:pt idx="749">
                  <c:v>370.77</c:v>
                </c:pt>
                <c:pt idx="750">
                  <c:v>370.77</c:v>
                </c:pt>
                <c:pt idx="751">
                  <c:v>370.84</c:v>
                </c:pt>
                <c:pt idx="752">
                  <c:v>371.1</c:v>
                </c:pt>
                <c:pt idx="753">
                  <c:v>371.14</c:v>
                </c:pt>
                <c:pt idx="754">
                  <c:v>371.04</c:v>
                </c:pt>
                <c:pt idx="755">
                  <c:v>371.03500000000003</c:v>
                </c:pt>
                <c:pt idx="756">
                  <c:v>370.94</c:v>
                </c:pt>
                <c:pt idx="757">
                  <c:v>370.73</c:v>
                </c:pt>
                <c:pt idx="758">
                  <c:v>370.608</c:v>
                </c:pt>
                <c:pt idx="759">
                  <c:v>370.49</c:v>
                </c:pt>
                <c:pt idx="760">
                  <c:v>370.75</c:v>
                </c:pt>
                <c:pt idx="761">
                  <c:v>370.86</c:v>
                </c:pt>
                <c:pt idx="762">
                  <c:v>370.78989999999999</c:v>
                </c:pt>
                <c:pt idx="763">
                  <c:v>370.69499999999999</c:v>
                </c:pt>
                <c:pt idx="764">
                  <c:v>370.79</c:v>
                </c:pt>
                <c:pt idx="765">
                  <c:v>370.7</c:v>
                </c:pt>
                <c:pt idx="766">
                  <c:v>370.66</c:v>
                </c:pt>
                <c:pt idx="767">
                  <c:v>370.78500000000003</c:v>
                </c:pt>
                <c:pt idx="768">
                  <c:v>370.71499999999997</c:v>
                </c:pt>
                <c:pt idx="769">
                  <c:v>370.8399</c:v>
                </c:pt>
                <c:pt idx="770">
                  <c:v>370.79</c:v>
                </c:pt>
                <c:pt idx="771">
                  <c:v>370.41500000000002</c:v>
                </c:pt>
                <c:pt idx="772">
                  <c:v>370.35500000000002</c:v>
                </c:pt>
                <c:pt idx="773">
                  <c:v>370.28</c:v>
                </c:pt>
                <c:pt idx="774">
                  <c:v>370.27499999999998</c:v>
                </c:pt>
                <c:pt idx="775">
                  <c:v>370.44</c:v>
                </c:pt>
                <c:pt idx="776">
                  <c:v>370.46</c:v>
                </c:pt>
                <c:pt idx="777">
                  <c:v>370.43</c:v>
                </c:pt>
                <c:pt idx="778">
                  <c:v>370.33499999999998</c:v>
                </c:pt>
                <c:pt idx="779">
                  <c:v>370.21</c:v>
                </c:pt>
                <c:pt idx="780">
                  <c:v>370.14</c:v>
                </c:pt>
                <c:pt idx="781">
                  <c:v>370.06</c:v>
                </c:pt>
                <c:pt idx="782">
                  <c:v>372.11</c:v>
                </c:pt>
                <c:pt idx="783">
                  <c:v>372.17</c:v>
                </c:pt>
                <c:pt idx="784">
                  <c:v>372.34</c:v>
                </c:pt>
                <c:pt idx="785">
                  <c:v>372.21</c:v>
                </c:pt>
                <c:pt idx="786">
                  <c:v>372.32</c:v>
                </c:pt>
                <c:pt idx="787">
                  <c:v>372.3</c:v>
                </c:pt>
                <c:pt idx="788">
                  <c:v>372.25</c:v>
                </c:pt>
                <c:pt idx="789">
                  <c:v>372.22</c:v>
                </c:pt>
                <c:pt idx="790">
                  <c:v>372.23239999999998</c:v>
                </c:pt>
                <c:pt idx="791">
                  <c:v>372.29</c:v>
                </c:pt>
                <c:pt idx="792">
                  <c:v>372.27550000000002</c:v>
                </c:pt>
                <c:pt idx="793">
                  <c:v>372.23</c:v>
                </c:pt>
                <c:pt idx="794">
                  <c:v>372.108</c:v>
                </c:pt>
                <c:pt idx="795">
                  <c:v>372</c:v>
                </c:pt>
                <c:pt idx="796">
                  <c:v>371.78800000000001</c:v>
                </c:pt>
                <c:pt idx="797">
                  <c:v>371.72300000000001</c:v>
                </c:pt>
                <c:pt idx="798">
                  <c:v>371.96499999999997</c:v>
                </c:pt>
                <c:pt idx="799">
                  <c:v>371.935</c:v>
                </c:pt>
                <c:pt idx="800">
                  <c:v>371.99</c:v>
                </c:pt>
                <c:pt idx="801">
                  <c:v>372.03</c:v>
                </c:pt>
                <c:pt idx="802">
                  <c:v>371.9599</c:v>
                </c:pt>
                <c:pt idx="803">
                  <c:v>371.98</c:v>
                </c:pt>
                <c:pt idx="804">
                  <c:v>371.97109999999998</c:v>
                </c:pt>
                <c:pt idx="805">
                  <c:v>371.875</c:v>
                </c:pt>
                <c:pt idx="806">
                  <c:v>371.64010000000002</c:v>
                </c:pt>
                <c:pt idx="807">
                  <c:v>371.61</c:v>
                </c:pt>
                <c:pt idx="808">
                  <c:v>371.58</c:v>
                </c:pt>
                <c:pt idx="809">
                  <c:v>371.65</c:v>
                </c:pt>
                <c:pt idx="810">
                  <c:v>371.6798</c:v>
                </c:pt>
                <c:pt idx="811">
                  <c:v>371.71</c:v>
                </c:pt>
                <c:pt idx="812">
                  <c:v>371.875</c:v>
                </c:pt>
                <c:pt idx="813">
                  <c:v>371.8</c:v>
                </c:pt>
                <c:pt idx="814">
                  <c:v>371.68</c:v>
                </c:pt>
                <c:pt idx="815">
                  <c:v>371.65</c:v>
                </c:pt>
                <c:pt idx="816">
                  <c:v>371.56189999999998</c:v>
                </c:pt>
                <c:pt idx="817">
                  <c:v>371.5446</c:v>
                </c:pt>
                <c:pt idx="818">
                  <c:v>371.53190000000001</c:v>
                </c:pt>
                <c:pt idx="819">
                  <c:v>371.53</c:v>
                </c:pt>
                <c:pt idx="820">
                  <c:v>371.54</c:v>
                </c:pt>
                <c:pt idx="821">
                  <c:v>371.65</c:v>
                </c:pt>
                <c:pt idx="822">
                  <c:v>371.59</c:v>
                </c:pt>
                <c:pt idx="823">
                  <c:v>371.62189999999998</c:v>
                </c:pt>
                <c:pt idx="824">
                  <c:v>371.5401</c:v>
                </c:pt>
                <c:pt idx="825">
                  <c:v>371.54</c:v>
                </c:pt>
                <c:pt idx="826">
                  <c:v>371.5</c:v>
                </c:pt>
                <c:pt idx="827">
                  <c:v>371.47620000000001</c:v>
                </c:pt>
                <c:pt idx="828">
                  <c:v>371.36500000000001</c:v>
                </c:pt>
                <c:pt idx="829">
                  <c:v>371.41500000000002</c:v>
                </c:pt>
                <c:pt idx="830">
                  <c:v>371.62900000000002</c:v>
                </c:pt>
                <c:pt idx="831">
                  <c:v>371.62</c:v>
                </c:pt>
                <c:pt idx="832">
                  <c:v>371.55</c:v>
                </c:pt>
                <c:pt idx="833">
                  <c:v>371.57499999999999</c:v>
                </c:pt>
                <c:pt idx="834">
                  <c:v>371.53550000000001</c:v>
                </c:pt>
                <c:pt idx="835">
                  <c:v>371.59</c:v>
                </c:pt>
                <c:pt idx="836">
                  <c:v>371.55380000000002</c:v>
                </c:pt>
                <c:pt idx="837">
                  <c:v>371.565</c:v>
                </c:pt>
                <c:pt idx="838">
                  <c:v>371.53500000000003</c:v>
                </c:pt>
                <c:pt idx="839">
                  <c:v>371.74009999999998</c:v>
                </c:pt>
                <c:pt idx="840">
                  <c:v>371.85</c:v>
                </c:pt>
                <c:pt idx="841">
                  <c:v>371.89499999999998</c:v>
                </c:pt>
                <c:pt idx="842">
                  <c:v>371.90780000000001</c:v>
                </c:pt>
                <c:pt idx="843">
                  <c:v>371.96109999999999</c:v>
                </c:pt>
                <c:pt idx="844">
                  <c:v>371.98500000000001</c:v>
                </c:pt>
                <c:pt idx="845">
                  <c:v>371.99889999999999</c:v>
                </c:pt>
                <c:pt idx="846">
                  <c:v>371.93380000000002</c:v>
                </c:pt>
                <c:pt idx="847">
                  <c:v>371.86</c:v>
                </c:pt>
                <c:pt idx="848">
                  <c:v>371.86799999999999</c:v>
                </c:pt>
                <c:pt idx="849">
                  <c:v>371.96</c:v>
                </c:pt>
                <c:pt idx="850">
                  <c:v>371.95499999999998</c:v>
                </c:pt>
                <c:pt idx="851">
                  <c:v>371.93</c:v>
                </c:pt>
                <c:pt idx="852">
                  <c:v>371.83</c:v>
                </c:pt>
                <c:pt idx="853">
                  <c:v>371.82499999999999</c:v>
                </c:pt>
                <c:pt idx="854">
                  <c:v>371.86</c:v>
                </c:pt>
                <c:pt idx="855">
                  <c:v>371.71</c:v>
                </c:pt>
                <c:pt idx="856">
                  <c:v>371.61009999999999</c:v>
                </c:pt>
                <c:pt idx="857">
                  <c:v>371.87</c:v>
                </c:pt>
                <c:pt idx="858">
                  <c:v>371.88</c:v>
                </c:pt>
                <c:pt idx="859">
                  <c:v>371.83499999999998</c:v>
                </c:pt>
                <c:pt idx="860">
                  <c:v>371.9101</c:v>
                </c:pt>
                <c:pt idx="861">
                  <c:v>371.92</c:v>
                </c:pt>
                <c:pt idx="862">
                  <c:v>371.92</c:v>
                </c:pt>
                <c:pt idx="863">
                  <c:v>371.76049999999998</c:v>
                </c:pt>
                <c:pt idx="864">
                  <c:v>371.83</c:v>
                </c:pt>
                <c:pt idx="865">
                  <c:v>371.80500000000001</c:v>
                </c:pt>
                <c:pt idx="866">
                  <c:v>371.75</c:v>
                </c:pt>
                <c:pt idx="867">
                  <c:v>371.73</c:v>
                </c:pt>
                <c:pt idx="868">
                  <c:v>371.71</c:v>
                </c:pt>
                <c:pt idx="869">
                  <c:v>371.625</c:v>
                </c:pt>
                <c:pt idx="870">
                  <c:v>371.56</c:v>
                </c:pt>
                <c:pt idx="871">
                  <c:v>371.57499999999999</c:v>
                </c:pt>
                <c:pt idx="872">
                  <c:v>371.565</c:v>
                </c:pt>
                <c:pt idx="873">
                  <c:v>371.58</c:v>
                </c:pt>
                <c:pt idx="874">
                  <c:v>371.58499999999998</c:v>
                </c:pt>
                <c:pt idx="875">
                  <c:v>371.66</c:v>
                </c:pt>
                <c:pt idx="876">
                  <c:v>371.48050000000001</c:v>
                </c:pt>
                <c:pt idx="877">
                  <c:v>371.64499999999998</c:v>
                </c:pt>
                <c:pt idx="878">
                  <c:v>371.60500000000002</c:v>
                </c:pt>
                <c:pt idx="879">
                  <c:v>371.6</c:v>
                </c:pt>
                <c:pt idx="880">
                  <c:v>371.67009999999999</c:v>
                </c:pt>
                <c:pt idx="881">
                  <c:v>371.71</c:v>
                </c:pt>
                <c:pt idx="882">
                  <c:v>371.70499999999998</c:v>
                </c:pt>
                <c:pt idx="883">
                  <c:v>371.68</c:v>
                </c:pt>
                <c:pt idx="884">
                  <c:v>371.61</c:v>
                </c:pt>
                <c:pt idx="885">
                  <c:v>371.76839999999999</c:v>
                </c:pt>
                <c:pt idx="886">
                  <c:v>371.65</c:v>
                </c:pt>
                <c:pt idx="887">
                  <c:v>371.79329999999999</c:v>
                </c:pt>
                <c:pt idx="888">
                  <c:v>371.86</c:v>
                </c:pt>
                <c:pt idx="889">
                  <c:v>371.86500000000001</c:v>
                </c:pt>
                <c:pt idx="890">
                  <c:v>371.875</c:v>
                </c:pt>
                <c:pt idx="891">
                  <c:v>371.78500000000003</c:v>
                </c:pt>
                <c:pt idx="892">
                  <c:v>371.73009999999999</c:v>
                </c:pt>
                <c:pt idx="893">
                  <c:v>371.74</c:v>
                </c:pt>
                <c:pt idx="894">
                  <c:v>371.76100000000002</c:v>
                </c:pt>
                <c:pt idx="895">
                  <c:v>371.78</c:v>
                </c:pt>
                <c:pt idx="896">
                  <c:v>371.79989999999998</c:v>
                </c:pt>
                <c:pt idx="897">
                  <c:v>371.75</c:v>
                </c:pt>
                <c:pt idx="898">
                  <c:v>371.74</c:v>
                </c:pt>
                <c:pt idx="899">
                  <c:v>371.73</c:v>
                </c:pt>
                <c:pt idx="900">
                  <c:v>371.70499999999998</c:v>
                </c:pt>
                <c:pt idx="901">
                  <c:v>371.69</c:v>
                </c:pt>
                <c:pt idx="902">
                  <c:v>371.57</c:v>
                </c:pt>
                <c:pt idx="903">
                  <c:v>371.44889999999998</c:v>
                </c:pt>
                <c:pt idx="904">
                  <c:v>371.5</c:v>
                </c:pt>
                <c:pt idx="905">
                  <c:v>371.44</c:v>
                </c:pt>
                <c:pt idx="906">
                  <c:v>371.58</c:v>
                </c:pt>
                <c:pt idx="907">
                  <c:v>371.56</c:v>
                </c:pt>
                <c:pt idx="908">
                  <c:v>371.58890000000002</c:v>
                </c:pt>
                <c:pt idx="909">
                  <c:v>371.58</c:v>
                </c:pt>
                <c:pt idx="910">
                  <c:v>371.60199999999998</c:v>
                </c:pt>
                <c:pt idx="911">
                  <c:v>371.55799999999999</c:v>
                </c:pt>
                <c:pt idx="912">
                  <c:v>371.61009999999999</c:v>
                </c:pt>
                <c:pt idx="913">
                  <c:v>371.61500000000001</c:v>
                </c:pt>
                <c:pt idx="914">
                  <c:v>371.65</c:v>
                </c:pt>
                <c:pt idx="915">
                  <c:v>371.5838</c:v>
                </c:pt>
                <c:pt idx="916">
                  <c:v>371.60500000000002</c:v>
                </c:pt>
                <c:pt idx="917">
                  <c:v>371.6001</c:v>
                </c:pt>
                <c:pt idx="918">
                  <c:v>371.61500000000001</c:v>
                </c:pt>
                <c:pt idx="919">
                  <c:v>371.60500000000002</c:v>
                </c:pt>
                <c:pt idx="920">
                  <c:v>371.59890000000001</c:v>
                </c:pt>
                <c:pt idx="921">
                  <c:v>371.5</c:v>
                </c:pt>
                <c:pt idx="922">
                  <c:v>371.48</c:v>
                </c:pt>
                <c:pt idx="923">
                  <c:v>371.32</c:v>
                </c:pt>
                <c:pt idx="924">
                  <c:v>371.16300000000001</c:v>
                </c:pt>
                <c:pt idx="925">
                  <c:v>371.09</c:v>
                </c:pt>
                <c:pt idx="926">
                  <c:v>371.12</c:v>
                </c:pt>
                <c:pt idx="927">
                  <c:v>371.22</c:v>
                </c:pt>
                <c:pt idx="928">
                  <c:v>371.245</c:v>
                </c:pt>
                <c:pt idx="929">
                  <c:v>371.32</c:v>
                </c:pt>
                <c:pt idx="930">
                  <c:v>371.46499999999997</c:v>
                </c:pt>
                <c:pt idx="931">
                  <c:v>371.64400000000001</c:v>
                </c:pt>
                <c:pt idx="932">
                  <c:v>371.57</c:v>
                </c:pt>
                <c:pt idx="933">
                  <c:v>371.625</c:v>
                </c:pt>
                <c:pt idx="934">
                  <c:v>371.67</c:v>
                </c:pt>
                <c:pt idx="935">
                  <c:v>371.59</c:v>
                </c:pt>
                <c:pt idx="936">
                  <c:v>371.61</c:v>
                </c:pt>
                <c:pt idx="937">
                  <c:v>371.60050000000001</c:v>
                </c:pt>
                <c:pt idx="938">
                  <c:v>371.57</c:v>
                </c:pt>
                <c:pt idx="939">
                  <c:v>371.54500000000002</c:v>
                </c:pt>
                <c:pt idx="940">
                  <c:v>371.5455</c:v>
                </c:pt>
                <c:pt idx="941">
                  <c:v>371.52</c:v>
                </c:pt>
                <c:pt idx="942">
                  <c:v>371.44619999999998</c:v>
                </c:pt>
                <c:pt idx="943">
                  <c:v>371.41</c:v>
                </c:pt>
                <c:pt idx="944">
                  <c:v>371.43</c:v>
                </c:pt>
                <c:pt idx="945">
                  <c:v>371.39550000000003</c:v>
                </c:pt>
                <c:pt idx="946">
                  <c:v>371.4</c:v>
                </c:pt>
                <c:pt idx="947">
                  <c:v>371.29500000000002</c:v>
                </c:pt>
                <c:pt idx="948">
                  <c:v>371.26</c:v>
                </c:pt>
                <c:pt idx="949">
                  <c:v>371.36</c:v>
                </c:pt>
                <c:pt idx="950">
                  <c:v>371.245</c:v>
                </c:pt>
                <c:pt idx="951">
                  <c:v>371.2824</c:v>
                </c:pt>
                <c:pt idx="952">
                  <c:v>371.38</c:v>
                </c:pt>
                <c:pt idx="953">
                  <c:v>371.375</c:v>
                </c:pt>
                <c:pt idx="954">
                  <c:v>371.46</c:v>
                </c:pt>
                <c:pt idx="955">
                  <c:v>371.45</c:v>
                </c:pt>
                <c:pt idx="956">
                  <c:v>371.39</c:v>
                </c:pt>
                <c:pt idx="957">
                  <c:v>371.43520000000001</c:v>
                </c:pt>
                <c:pt idx="958">
                  <c:v>371.45</c:v>
                </c:pt>
                <c:pt idx="959">
                  <c:v>371.45499999999998</c:v>
                </c:pt>
                <c:pt idx="960">
                  <c:v>371.52199999999999</c:v>
                </c:pt>
                <c:pt idx="961">
                  <c:v>371.45</c:v>
                </c:pt>
                <c:pt idx="962">
                  <c:v>371.43009999999998</c:v>
                </c:pt>
                <c:pt idx="963">
                  <c:v>371.435</c:v>
                </c:pt>
                <c:pt idx="964">
                  <c:v>371.41</c:v>
                </c:pt>
                <c:pt idx="965">
                  <c:v>371.44189999999998</c:v>
                </c:pt>
                <c:pt idx="966">
                  <c:v>371.45</c:v>
                </c:pt>
                <c:pt idx="967">
                  <c:v>371.4101</c:v>
                </c:pt>
                <c:pt idx="968">
                  <c:v>371.42529999999999</c:v>
                </c:pt>
                <c:pt idx="969">
                  <c:v>371.41550000000001</c:v>
                </c:pt>
                <c:pt idx="970">
                  <c:v>371.36</c:v>
                </c:pt>
                <c:pt idx="971">
                  <c:v>371.40050000000002</c:v>
                </c:pt>
                <c:pt idx="972">
                  <c:v>371.48500000000001</c:v>
                </c:pt>
                <c:pt idx="973">
                  <c:v>371.57</c:v>
                </c:pt>
                <c:pt idx="974">
                  <c:v>371.6</c:v>
                </c:pt>
                <c:pt idx="975">
                  <c:v>371.58749999999998</c:v>
                </c:pt>
                <c:pt idx="976">
                  <c:v>371.56</c:v>
                </c:pt>
                <c:pt idx="977">
                  <c:v>371.55500000000001</c:v>
                </c:pt>
                <c:pt idx="978">
                  <c:v>371.6001</c:v>
                </c:pt>
                <c:pt idx="979">
                  <c:v>371.63</c:v>
                </c:pt>
                <c:pt idx="980">
                  <c:v>371.68009999999998</c:v>
                </c:pt>
                <c:pt idx="981">
                  <c:v>371.63499999999999</c:v>
                </c:pt>
                <c:pt idx="982">
                  <c:v>371.57499999999999</c:v>
                </c:pt>
                <c:pt idx="983">
                  <c:v>371.52940000000001</c:v>
                </c:pt>
                <c:pt idx="984">
                  <c:v>371.6</c:v>
                </c:pt>
                <c:pt idx="985">
                  <c:v>371.63499999999999</c:v>
                </c:pt>
                <c:pt idx="986">
                  <c:v>371.68</c:v>
                </c:pt>
                <c:pt idx="987">
                  <c:v>371.67</c:v>
                </c:pt>
                <c:pt idx="988">
                  <c:v>371.685</c:v>
                </c:pt>
                <c:pt idx="989">
                  <c:v>371.70890000000003</c:v>
                </c:pt>
                <c:pt idx="990">
                  <c:v>371.76</c:v>
                </c:pt>
                <c:pt idx="991">
                  <c:v>371.685</c:v>
                </c:pt>
                <c:pt idx="992">
                  <c:v>371.73</c:v>
                </c:pt>
                <c:pt idx="993">
                  <c:v>371.70499999999998</c:v>
                </c:pt>
                <c:pt idx="994">
                  <c:v>371.74549999999999</c:v>
                </c:pt>
                <c:pt idx="995">
                  <c:v>371.81</c:v>
                </c:pt>
                <c:pt idx="996">
                  <c:v>371.8005</c:v>
                </c:pt>
                <c:pt idx="997">
                  <c:v>371.82</c:v>
                </c:pt>
                <c:pt idx="998">
                  <c:v>371.92</c:v>
                </c:pt>
                <c:pt idx="999">
                  <c:v>371.89</c:v>
                </c:pt>
                <c:pt idx="1000">
                  <c:v>371.87</c:v>
                </c:pt>
                <c:pt idx="1001">
                  <c:v>371.8501</c:v>
                </c:pt>
                <c:pt idx="1002">
                  <c:v>371.84</c:v>
                </c:pt>
                <c:pt idx="1003">
                  <c:v>371.92099999999999</c:v>
                </c:pt>
                <c:pt idx="1004">
                  <c:v>371.935</c:v>
                </c:pt>
                <c:pt idx="1005">
                  <c:v>371.916</c:v>
                </c:pt>
                <c:pt idx="1006">
                  <c:v>371.95</c:v>
                </c:pt>
                <c:pt idx="1007">
                  <c:v>371.96550000000002</c:v>
                </c:pt>
                <c:pt idx="1008">
                  <c:v>371.89</c:v>
                </c:pt>
                <c:pt idx="1009">
                  <c:v>371.84</c:v>
                </c:pt>
                <c:pt idx="1010">
                  <c:v>371.84010000000001</c:v>
                </c:pt>
                <c:pt idx="1011">
                  <c:v>371.86</c:v>
                </c:pt>
                <c:pt idx="1012">
                  <c:v>371.9</c:v>
                </c:pt>
                <c:pt idx="1013">
                  <c:v>371.94</c:v>
                </c:pt>
                <c:pt idx="1014">
                  <c:v>371.935</c:v>
                </c:pt>
                <c:pt idx="1015">
                  <c:v>371.96</c:v>
                </c:pt>
                <c:pt idx="1016">
                  <c:v>371.92500000000001</c:v>
                </c:pt>
                <c:pt idx="1017">
                  <c:v>371.92380000000003</c:v>
                </c:pt>
                <c:pt idx="1018">
                  <c:v>371.92</c:v>
                </c:pt>
                <c:pt idx="1019">
                  <c:v>371.92</c:v>
                </c:pt>
                <c:pt idx="1020">
                  <c:v>371.875</c:v>
                </c:pt>
                <c:pt idx="1021">
                  <c:v>371.89</c:v>
                </c:pt>
                <c:pt idx="1022">
                  <c:v>371.88</c:v>
                </c:pt>
                <c:pt idx="1023">
                  <c:v>371.83499999999998</c:v>
                </c:pt>
                <c:pt idx="1024">
                  <c:v>371.84</c:v>
                </c:pt>
                <c:pt idx="1025">
                  <c:v>371.8175</c:v>
                </c:pt>
                <c:pt idx="1026">
                  <c:v>371.8689</c:v>
                </c:pt>
                <c:pt idx="1027">
                  <c:v>371.87049999999999</c:v>
                </c:pt>
                <c:pt idx="1028">
                  <c:v>371.84500000000003</c:v>
                </c:pt>
                <c:pt idx="1029">
                  <c:v>371.86500000000001</c:v>
                </c:pt>
                <c:pt idx="1030">
                  <c:v>371.90550000000002</c:v>
                </c:pt>
                <c:pt idx="1031">
                  <c:v>371.89499999999998</c:v>
                </c:pt>
                <c:pt idx="1032">
                  <c:v>371.9</c:v>
                </c:pt>
                <c:pt idx="1033">
                  <c:v>371.875</c:v>
                </c:pt>
                <c:pt idx="1034">
                  <c:v>371.93</c:v>
                </c:pt>
                <c:pt idx="1035">
                  <c:v>371.86500000000001</c:v>
                </c:pt>
                <c:pt idx="1036">
                  <c:v>371.87240000000003</c:v>
                </c:pt>
                <c:pt idx="1037">
                  <c:v>371.86</c:v>
                </c:pt>
                <c:pt idx="1038">
                  <c:v>371.87</c:v>
                </c:pt>
                <c:pt idx="1039">
                  <c:v>371.78</c:v>
                </c:pt>
                <c:pt idx="1040">
                  <c:v>371.88</c:v>
                </c:pt>
                <c:pt idx="1041">
                  <c:v>371.91</c:v>
                </c:pt>
                <c:pt idx="1042">
                  <c:v>371.9</c:v>
                </c:pt>
                <c:pt idx="1043">
                  <c:v>372.005</c:v>
                </c:pt>
                <c:pt idx="1044">
                  <c:v>372.02</c:v>
                </c:pt>
                <c:pt idx="1045">
                  <c:v>372.08</c:v>
                </c:pt>
                <c:pt idx="1046">
                  <c:v>372</c:v>
                </c:pt>
                <c:pt idx="1047">
                  <c:v>371.97</c:v>
                </c:pt>
                <c:pt idx="1048">
                  <c:v>372.03</c:v>
                </c:pt>
                <c:pt idx="1049">
                  <c:v>372.09379999999999</c:v>
                </c:pt>
                <c:pt idx="1050">
                  <c:v>372.08499999999998</c:v>
                </c:pt>
                <c:pt idx="1051">
                  <c:v>372.13499999999999</c:v>
                </c:pt>
                <c:pt idx="1052">
                  <c:v>372.03</c:v>
                </c:pt>
                <c:pt idx="1053">
                  <c:v>371.97629999999998</c:v>
                </c:pt>
                <c:pt idx="1054">
                  <c:v>372.065</c:v>
                </c:pt>
                <c:pt idx="1055">
                  <c:v>372.125</c:v>
                </c:pt>
                <c:pt idx="1056">
                  <c:v>372.1</c:v>
                </c:pt>
                <c:pt idx="1057">
                  <c:v>372.09620000000001</c:v>
                </c:pt>
                <c:pt idx="1058">
                  <c:v>372.08</c:v>
                </c:pt>
                <c:pt idx="1059">
                  <c:v>372.11380000000003</c:v>
                </c:pt>
                <c:pt idx="1060">
                  <c:v>372.15</c:v>
                </c:pt>
                <c:pt idx="1061">
                  <c:v>372.12</c:v>
                </c:pt>
                <c:pt idx="1062">
                  <c:v>372.11</c:v>
                </c:pt>
                <c:pt idx="1063">
                  <c:v>372.12</c:v>
                </c:pt>
                <c:pt idx="1064">
                  <c:v>372.1</c:v>
                </c:pt>
                <c:pt idx="1065">
                  <c:v>372.03</c:v>
                </c:pt>
                <c:pt idx="1066">
                  <c:v>372.05</c:v>
                </c:pt>
                <c:pt idx="1067">
                  <c:v>372.17840000000001</c:v>
                </c:pt>
                <c:pt idx="1068">
                  <c:v>372.17500000000001</c:v>
                </c:pt>
                <c:pt idx="1069">
                  <c:v>372.16</c:v>
                </c:pt>
                <c:pt idx="1070">
                  <c:v>372.18009999999998</c:v>
                </c:pt>
                <c:pt idx="1071">
                  <c:v>372.14499999999998</c:v>
                </c:pt>
                <c:pt idx="1072">
                  <c:v>372.12</c:v>
                </c:pt>
                <c:pt idx="1073">
                  <c:v>372.178</c:v>
                </c:pt>
                <c:pt idx="1074">
                  <c:v>372.18</c:v>
                </c:pt>
                <c:pt idx="1075">
                  <c:v>372.14</c:v>
                </c:pt>
                <c:pt idx="1076">
                  <c:v>372.15890000000002</c:v>
                </c:pt>
                <c:pt idx="1077">
                  <c:v>372.13</c:v>
                </c:pt>
                <c:pt idx="1078">
                  <c:v>372.10500000000002</c:v>
                </c:pt>
                <c:pt idx="1079">
                  <c:v>372.11</c:v>
                </c:pt>
                <c:pt idx="1080">
                  <c:v>372.09500000000003</c:v>
                </c:pt>
                <c:pt idx="1081">
                  <c:v>372.04500000000002</c:v>
                </c:pt>
                <c:pt idx="1082">
                  <c:v>372.11500000000001</c:v>
                </c:pt>
                <c:pt idx="1083">
                  <c:v>372.17500000000001</c:v>
                </c:pt>
                <c:pt idx="1084">
                  <c:v>372.18</c:v>
                </c:pt>
                <c:pt idx="1085">
                  <c:v>372.11500000000001</c:v>
                </c:pt>
                <c:pt idx="1086">
                  <c:v>372.11</c:v>
                </c:pt>
                <c:pt idx="1087">
                  <c:v>372.13</c:v>
                </c:pt>
                <c:pt idx="1088">
                  <c:v>372.11</c:v>
                </c:pt>
                <c:pt idx="1089">
                  <c:v>372.10500000000002</c:v>
                </c:pt>
                <c:pt idx="1090">
                  <c:v>372.06</c:v>
                </c:pt>
                <c:pt idx="1091">
                  <c:v>372.07769999999999</c:v>
                </c:pt>
                <c:pt idx="1092">
                  <c:v>372.12</c:v>
                </c:pt>
                <c:pt idx="1093">
                  <c:v>372.07</c:v>
                </c:pt>
                <c:pt idx="1094">
                  <c:v>372.01</c:v>
                </c:pt>
                <c:pt idx="1095">
                  <c:v>371.98</c:v>
                </c:pt>
                <c:pt idx="1096">
                  <c:v>372.02</c:v>
                </c:pt>
                <c:pt idx="1097">
                  <c:v>372.14</c:v>
                </c:pt>
                <c:pt idx="1098">
                  <c:v>372.09500000000003</c:v>
                </c:pt>
                <c:pt idx="1099">
                  <c:v>372.12</c:v>
                </c:pt>
                <c:pt idx="1100">
                  <c:v>372.14499999999998</c:v>
                </c:pt>
                <c:pt idx="1101">
                  <c:v>372.11</c:v>
                </c:pt>
                <c:pt idx="1102">
                  <c:v>372.13</c:v>
                </c:pt>
                <c:pt idx="1103">
                  <c:v>372.16550000000001</c:v>
                </c:pt>
                <c:pt idx="1104">
                  <c:v>372.08499999999998</c:v>
                </c:pt>
                <c:pt idx="1105">
                  <c:v>372.13</c:v>
                </c:pt>
                <c:pt idx="1106">
                  <c:v>372.1</c:v>
                </c:pt>
                <c:pt idx="1107">
                  <c:v>372.04500000000002</c:v>
                </c:pt>
                <c:pt idx="1108">
                  <c:v>372.12</c:v>
                </c:pt>
                <c:pt idx="1109">
                  <c:v>372.13380000000001</c:v>
                </c:pt>
                <c:pt idx="1110">
                  <c:v>372.13</c:v>
                </c:pt>
                <c:pt idx="1111">
                  <c:v>372.09500000000003</c:v>
                </c:pt>
                <c:pt idx="1112">
                  <c:v>372.19</c:v>
                </c:pt>
                <c:pt idx="1113">
                  <c:v>372.06</c:v>
                </c:pt>
                <c:pt idx="1114">
                  <c:v>372.07010000000002</c:v>
                </c:pt>
                <c:pt idx="1115">
                  <c:v>372.01</c:v>
                </c:pt>
                <c:pt idx="1116">
                  <c:v>372.03</c:v>
                </c:pt>
                <c:pt idx="1117">
                  <c:v>371.97550000000001</c:v>
                </c:pt>
                <c:pt idx="1118">
                  <c:v>371.94499999999999</c:v>
                </c:pt>
                <c:pt idx="1119">
                  <c:v>371.76</c:v>
                </c:pt>
                <c:pt idx="1120">
                  <c:v>371.86</c:v>
                </c:pt>
                <c:pt idx="1121">
                  <c:v>371.85500000000002</c:v>
                </c:pt>
                <c:pt idx="1122">
                  <c:v>371.81</c:v>
                </c:pt>
                <c:pt idx="1123">
                  <c:v>371.85500000000002</c:v>
                </c:pt>
                <c:pt idx="1124">
                  <c:v>371.80290000000002</c:v>
                </c:pt>
                <c:pt idx="1125">
                  <c:v>371.815</c:v>
                </c:pt>
                <c:pt idx="1126">
                  <c:v>371.79</c:v>
                </c:pt>
                <c:pt idx="1127">
                  <c:v>371.85500000000002</c:v>
                </c:pt>
                <c:pt idx="1128">
                  <c:v>371.97500000000002</c:v>
                </c:pt>
                <c:pt idx="1129">
                  <c:v>371.82150000000001</c:v>
                </c:pt>
                <c:pt idx="1130">
                  <c:v>371.73809999999997</c:v>
                </c:pt>
                <c:pt idx="1131">
                  <c:v>371.85500000000002</c:v>
                </c:pt>
                <c:pt idx="1132">
                  <c:v>371.92</c:v>
                </c:pt>
                <c:pt idx="1133">
                  <c:v>371.97809999999998</c:v>
                </c:pt>
                <c:pt idx="1134">
                  <c:v>372.02499999999998</c:v>
                </c:pt>
                <c:pt idx="1135">
                  <c:v>372.05500000000001</c:v>
                </c:pt>
                <c:pt idx="1136">
                  <c:v>372.11</c:v>
                </c:pt>
                <c:pt idx="1137">
                  <c:v>372.04</c:v>
                </c:pt>
                <c:pt idx="1138">
                  <c:v>372.16</c:v>
                </c:pt>
                <c:pt idx="1139">
                  <c:v>372.1155</c:v>
                </c:pt>
                <c:pt idx="1140">
                  <c:v>372.04</c:v>
                </c:pt>
                <c:pt idx="1141">
                  <c:v>371.85</c:v>
                </c:pt>
                <c:pt idx="1142">
                  <c:v>371.78</c:v>
                </c:pt>
                <c:pt idx="1143">
                  <c:v>371.6755</c:v>
                </c:pt>
                <c:pt idx="1144">
                  <c:v>371.67</c:v>
                </c:pt>
                <c:pt idx="1145">
                  <c:v>371.62</c:v>
                </c:pt>
                <c:pt idx="1146">
                  <c:v>371.7</c:v>
                </c:pt>
                <c:pt idx="1147">
                  <c:v>371.69</c:v>
                </c:pt>
                <c:pt idx="1148">
                  <c:v>371.83499999999998</c:v>
                </c:pt>
                <c:pt idx="1149">
                  <c:v>372.05500000000001</c:v>
                </c:pt>
                <c:pt idx="1150">
                  <c:v>372.02</c:v>
                </c:pt>
                <c:pt idx="1151">
                  <c:v>371.95</c:v>
                </c:pt>
                <c:pt idx="1152">
                  <c:v>371.9</c:v>
                </c:pt>
                <c:pt idx="1153">
                  <c:v>371.96</c:v>
                </c:pt>
                <c:pt idx="1154">
                  <c:v>372.01549999999997</c:v>
                </c:pt>
                <c:pt idx="1155">
                  <c:v>372.005</c:v>
                </c:pt>
                <c:pt idx="1156">
                  <c:v>372</c:v>
                </c:pt>
                <c:pt idx="1157">
                  <c:v>371.91</c:v>
                </c:pt>
                <c:pt idx="1158">
                  <c:v>371.97500000000002</c:v>
                </c:pt>
                <c:pt idx="1159">
                  <c:v>371.94</c:v>
                </c:pt>
                <c:pt idx="1160">
                  <c:v>371.83</c:v>
                </c:pt>
                <c:pt idx="1161">
                  <c:v>371.83</c:v>
                </c:pt>
                <c:pt idx="1162">
                  <c:v>372.09</c:v>
                </c:pt>
                <c:pt idx="1163">
                  <c:v>372.07</c:v>
                </c:pt>
                <c:pt idx="1164">
                  <c:v>372.09500000000003</c:v>
                </c:pt>
                <c:pt idx="1165">
                  <c:v>372.01</c:v>
                </c:pt>
                <c:pt idx="1166">
                  <c:v>372.23</c:v>
                </c:pt>
                <c:pt idx="1167">
                  <c:v>372.15499999999997</c:v>
                </c:pt>
                <c:pt idx="1168">
                  <c:v>372.08620000000002</c:v>
                </c:pt>
                <c:pt idx="1169">
                  <c:v>372.10500000000002</c:v>
                </c:pt>
                <c:pt idx="1170">
                  <c:v>372.03</c:v>
                </c:pt>
                <c:pt idx="1171">
                  <c:v>372.21</c:v>
                </c:pt>
                <c:pt idx="1172">
                  <c:v>372.19</c:v>
                </c:pt>
                <c:pt idx="1173">
                  <c:v>371.03</c:v>
                </c:pt>
                <c:pt idx="1174">
                  <c:v>370.8</c:v>
                </c:pt>
                <c:pt idx="1175">
                  <c:v>370.85</c:v>
                </c:pt>
                <c:pt idx="1176">
                  <c:v>370.69</c:v>
                </c:pt>
                <c:pt idx="1177">
                  <c:v>370.59</c:v>
                </c:pt>
                <c:pt idx="1178">
                  <c:v>370.45</c:v>
                </c:pt>
                <c:pt idx="1179">
                  <c:v>370.57</c:v>
                </c:pt>
                <c:pt idx="1180">
                  <c:v>370.41</c:v>
                </c:pt>
                <c:pt idx="1181">
                  <c:v>370.44</c:v>
                </c:pt>
                <c:pt idx="1182">
                  <c:v>370.43</c:v>
                </c:pt>
                <c:pt idx="1183">
                  <c:v>370.12</c:v>
                </c:pt>
                <c:pt idx="1184">
                  <c:v>370.34500000000003</c:v>
                </c:pt>
                <c:pt idx="1185">
                  <c:v>370.29</c:v>
                </c:pt>
                <c:pt idx="1186">
                  <c:v>370.3</c:v>
                </c:pt>
                <c:pt idx="1187">
                  <c:v>369.93</c:v>
                </c:pt>
                <c:pt idx="1188">
                  <c:v>369.78</c:v>
                </c:pt>
                <c:pt idx="1189">
                  <c:v>369.7</c:v>
                </c:pt>
                <c:pt idx="1190">
                  <c:v>369.89</c:v>
                </c:pt>
                <c:pt idx="1191">
                  <c:v>369.875</c:v>
                </c:pt>
                <c:pt idx="1192">
                  <c:v>369.72</c:v>
                </c:pt>
                <c:pt idx="1193">
                  <c:v>369.64499999999998</c:v>
                </c:pt>
                <c:pt idx="1194">
                  <c:v>369.67</c:v>
                </c:pt>
                <c:pt idx="1195">
                  <c:v>369.43</c:v>
                </c:pt>
                <c:pt idx="1196">
                  <c:v>369.2</c:v>
                </c:pt>
                <c:pt idx="1197">
                  <c:v>369.28989999999999</c:v>
                </c:pt>
                <c:pt idx="1198">
                  <c:v>369.5</c:v>
                </c:pt>
                <c:pt idx="1199">
                  <c:v>369.51</c:v>
                </c:pt>
                <c:pt idx="1200">
                  <c:v>369.70190000000002</c:v>
                </c:pt>
                <c:pt idx="1201">
                  <c:v>369.57</c:v>
                </c:pt>
                <c:pt idx="1202">
                  <c:v>369.62</c:v>
                </c:pt>
                <c:pt idx="1203">
                  <c:v>369.34010000000001</c:v>
                </c:pt>
                <c:pt idx="1204">
                  <c:v>369.35890000000001</c:v>
                </c:pt>
                <c:pt idx="1205">
                  <c:v>369.42</c:v>
                </c:pt>
                <c:pt idx="1206">
                  <c:v>369.21</c:v>
                </c:pt>
                <c:pt idx="1207">
                  <c:v>368.92</c:v>
                </c:pt>
                <c:pt idx="1208">
                  <c:v>368.93</c:v>
                </c:pt>
                <c:pt idx="1209">
                  <c:v>368.92</c:v>
                </c:pt>
                <c:pt idx="1210">
                  <c:v>369.12</c:v>
                </c:pt>
                <c:pt idx="1211">
                  <c:v>369.3</c:v>
                </c:pt>
                <c:pt idx="1212">
                  <c:v>369.44</c:v>
                </c:pt>
                <c:pt idx="1213">
                  <c:v>369.4699</c:v>
                </c:pt>
                <c:pt idx="1214">
                  <c:v>369.42</c:v>
                </c:pt>
                <c:pt idx="1215">
                  <c:v>369.33</c:v>
                </c:pt>
                <c:pt idx="1216">
                  <c:v>369.12</c:v>
                </c:pt>
                <c:pt idx="1217">
                  <c:v>369.37</c:v>
                </c:pt>
                <c:pt idx="1218">
                  <c:v>369.28500000000003</c:v>
                </c:pt>
                <c:pt idx="1219">
                  <c:v>369.12</c:v>
                </c:pt>
                <c:pt idx="1220">
                  <c:v>369.18900000000002</c:v>
                </c:pt>
                <c:pt idx="1221">
                  <c:v>369.31</c:v>
                </c:pt>
                <c:pt idx="1222">
                  <c:v>369.33190000000002</c:v>
                </c:pt>
                <c:pt idx="1223">
                  <c:v>369.35</c:v>
                </c:pt>
                <c:pt idx="1224">
                  <c:v>369.20839999999998</c:v>
                </c:pt>
                <c:pt idx="1225">
                  <c:v>369.06</c:v>
                </c:pt>
                <c:pt idx="1226">
                  <c:v>368.9</c:v>
                </c:pt>
                <c:pt idx="1227">
                  <c:v>369.03</c:v>
                </c:pt>
                <c:pt idx="1228">
                  <c:v>369.18</c:v>
                </c:pt>
                <c:pt idx="1229">
                  <c:v>368.755</c:v>
                </c:pt>
                <c:pt idx="1230">
                  <c:v>368.72</c:v>
                </c:pt>
                <c:pt idx="1231">
                  <c:v>368.75</c:v>
                </c:pt>
                <c:pt idx="1232">
                  <c:v>368.81</c:v>
                </c:pt>
                <c:pt idx="1233">
                  <c:v>368.77</c:v>
                </c:pt>
                <c:pt idx="1234">
                  <c:v>368.89089999999999</c:v>
                </c:pt>
                <c:pt idx="1235">
                  <c:v>368.94</c:v>
                </c:pt>
                <c:pt idx="1236">
                  <c:v>368.9</c:v>
                </c:pt>
                <c:pt idx="1237">
                  <c:v>368.71</c:v>
                </c:pt>
                <c:pt idx="1238">
                  <c:v>368.63</c:v>
                </c:pt>
                <c:pt idx="1239">
                  <c:v>368.81</c:v>
                </c:pt>
                <c:pt idx="1240">
                  <c:v>368.69</c:v>
                </c:pt>
                <c:pt idx="1241">
                  <c:v>368.67</c:v>
                </c:pt>
                <c:pt idx="1242">
                  <c:v>368.77839999999998</c:v>
                </c:pt>
                <c:pt idx="1243">
                  <c:v>368.87</c:v>
                </c:pt>
                <c:pt idx="1244">
                  <c:v>368.87</c:v>
                </c:pt>
                <c:pt idx="1245">
                  <c:v>368.82889999999998</c:v>
                </c:pt>
                <c:pt idx="1246">
                  <c:v>368.9</c:v>
                </c:pt>
                <c:pt idx="1247">
                  <c:v>368.93</c:v>
                </c:pt>
                <c:pt idx="1248">
                  <c:v>368.97</c:v>
                </c:pt>
                <c:pt idx="1249">
                  <c:v>368.8</c:v>
                </c:pt>
                <c:pt idx="1250">
                  <c:v>368.77</c:v>
                </c:pt>
                <c:pt idx="1251">
                  <c:v>368.74</c:v>
                </c:pt>
                <c:pt idx="1252">
                  <c:v>368.69</c:v>
                </c:pt>
                <c:pt idx="1253">
                  <c:v>368.62979999999999</c:v>
                </c:pt>
                <c:pt idx="1254">
                  <c:v>368.75</c:v>
                </c:pt>
                <c:pt idx="1255">
                  <c:v>368.80500000000001</c:v>
                </c:pt>
                <c:pt idx="1256">
                  <c:v>368.8</c:v>
                </c:pt>
                <c:pt idx="1257">
                  <c:v>368.82</c:v>
                </c:pt>
                <c:pt idx="1258">
                  <c:v>369.06</c:v>
                </c:pt>
                <c:pt idx="1259">
                  <c:v>369.19</c:v>
                </c:pt>
                <c:pt idx="1260">
                  <c:v>369.18</c:v>
                </c:pt>
                <c:pt idx="1261">
                  <c:v>369.12</c:v>
                </c:pt>
                <c:pt idx="1262">
                  <c:v>369.0498</c:v>
                </c:pt>
                <c:pt idx="1263">
                  <c:v>369.13</c:v>
                </c:pt>
                <c:pt idx="1264">
                  <c:v>369.16</c:v>
                </c:pt>
                <c:pt idx="1265">
                  <c:v>369.08409999999998</c:v>
                </c:pt>
                <c:pt idx="1266">
                  <c:v>369.14</c:v>
                </c:pt>
                <c:pt idx="1267">
                  <c:v>369.09500000000003</c:v>
                </c:pt>
                <c:pt idx="1268">
                  <c:v>369.09</c:v>
                </c:pt>
                <c:pt idx="1269">
                  <c:v>368.92</c:v>
                </c:pt>
                <c:pt idx="1270">
                  <c:v>368.86</c:v>
                </c:pt>
                <c:pt idx="1271">
                  <c:v>368.98</c:v>
                </c:pt>
                <c:pt idx="1272">
                  <c:v>368.98989999999998</c:v>
                </c:pt>
                <c:pt idx="1273">
                  <c:v>368.93</c:v>
                </c:pt>
                <c:pt idx="1274">
                  <c:v>368.79</c:v>
                </c:pt>
                <c:pt idx="1275">
                  <c:v>368.38319999999999</c:v>
                </c:pt>
                <c:pt idx="1276">
                  <c:v>368.22</c:v>
                </c:pt>
                <c:pt idx="1277">
                  <c:v>368.14</c:v>
                </c:pt>
                <c:pt idx="1278">
                  <c:v>367.87</c:v>
                </c:pt>
                <c:pt idx="1279">
                  <c:v>368.03</c:v>
                </c:pt>
                <c:pt idx="1280">
                  <c:v>368.08</c:v>
                </c:pt>
                <c:pt idx="1281">
                  <c:v>368.25979999999998</c:v>
                </c:pt>
                <c:pt idx="1282">
                  <c:v>368.3</c:v>
                </c:pt>
                <c:pt idx="1283">
                  <c:v>368.3</c:v>
                </c:pt>
                <c:pt idx="1284">
                  <c:v>368.31</c:v>
                </c:pt>
                <c:pt idx="1285">
                  <c:v>368.39159999999998</c:v>
                </c:pt>
                <c:pt idx="1286">
                  <c:v>368.46</c:v>
                </c:pt>
                <c:pt idx="1287">
                  <c:v>368.57979999999998</c:v>
                </c:pt>
                <c:pt idx="1288">
                  <c:v>368.62</c:v>
                </c:pt>
                <c:pt idx="1289">
                  <c:v>368.52</c:v>
                </c:pt>
                <c:pt idx="1290">
                  <c:v>368.49</c:v>
                </c:pt>
                <c:pt idx="1291">
                  <c:v>368.43</c:v>
                </c:pt>
                <c:pt idx="1292">
                  <c:v>368.37</c:v>
                </c:pt>
                <c:pt idx="1293">
                  <c:v>368.37</c:v>
                </c:pt>
                <c:pt idx="1294">
                  <c:v>368.35</c:v>
                </c:pt>
                <c:pt idx="1295">
                  <c:v>368.24</c:v>
                </c:pt>
                <c:pt idx="1296">
                  <c:v>368.21</c:v>
                </c:pt>
                <c:pt idx="1297">
                  <c:v>368.40940000000001</c:v>
                </c:pt>
                <c:pt idx="1298">
                  <c:v>368.41500000000002</c:v>
                </c:pt>
                <c:pt idx="1299">
                  <c:v>368.41</c:v>
                </c:pt>
                <c:pt idx="1300">
                  <c:v>368.35</c:v>
                </c:pt>
                <c:pt idx="1301">
                  <c:v>368.32</c:v>
                </c:pt>
                <c:pt idx="1302">
                  <c:v>368.31</c:v>
                </c:pt>
                <c:pt idx="1303">
                  <c:v>368.23</c:v>
                </c:pt>
                <c:pt idx="1304">
                  <c:v>368.23899999999998</c:v>
                </c:pt>
                <c:pt idx="1305">
                  <c:v>368.33</c:v>
                </c:pt>
                <c:pt idx="1306">
                  <c:v>368.32499999999999</c:v>
                </c:pt>
                <c:pt idx="1307">
                  <c:v>368.38499999999999</c:v>
                </c:pt>
                <c:pt idx="1308">
                  <c:v>368.45</c:v>
                </c:pt>
                <c:pt idx="1309">
                  <c:v>368.5</c:v>
                </c:pt>
                <c:pt idx="1310">
                  <c:v>368.51</c:v>
                </c:pt>
                <c:pt idx="1311">
                  <c:v>368.54</c:v>
                </c:pt>
                <c:pt idx="1312">
                  <c:v>368.56</c:v>
                </c:pt>
                <c:pt idx="1313">
                  <c:v>368.6</c:v>
                </c:pt>
                <c:pt idx="1314">
                  <c:v>368.64</c:v>
                </c:pt>
                <c:pt idx="1315">
                  <c:v>368.67</c:v>
                </c:pt>
                <c:pt idx="1316">
                  <c:v>368.78</c:v>
                </c:pt>
                <c:pt idx="1317">
                  <c:v>368.71499999999997</c:v>
                </c:pt>
                <c:pt idx="1318">
                  <c:v>368.7</c:v>
                </c:pt>
                <c:pt idx="1319">
                  <c:v>368.64</c:v>
                </c:pt>
                <c:pt idx="1320">
                  <c:v>368.59</c:v>
                </c:pt>
                <c:pt idx="1321">
                  <c:v>368.64010000000002</c:v>
                </c:pt>
                <c:pt idx="1322">
                  <c:v>368.59</c:v>
                </c:pt>
                <c:pt idx="1323">
                  <c:v>368.54</c:v>
                </c:pt>
                <c:pt idx="1324">
                  <c:v>368.52</c:v>
                </c:pt>
                <c:pt idx="1325">
                  <c:v>368.54</c:v>
                </c:pt>
                <c:pt idx="1326">
                  <c:v>368.7</c:v>
                </c:pt>
                <c:pt idx="1327">
                  <c:v>368.79</c:v>
                </c:pt>
                <c:pt idx="1328">
                  <c:v>368.84</c:v>
                </c:pt>
                <c:pt idx="1329">
                  <c:v>368.7355</c:v>
                </c:pt>
                <c:pt idx="1330">
                  <c:v>368.72</c:v>
                </c:pt>
                <c:pt idx="1331">
                  <c:v>368.7</c:v>
                </c:pt>
                <c:pt idx="1332">
                  <c:v>368.70179999999999</c:v>
                </c:pt>
                <c:pt idx="1333">
                  <c:v>368.73</c:v>
                </c:pt>
                <c:pt idx="1334">
                  <c:v>368.77</c:v>
                </c:pt>
                <c:pt idx="1335">
                  <c:v>368.78</c:v>
                </c:pt>
                <c:pt idx="1336">
                  <c:v>368.80500000000001</c:v>
                </c:pt>
                <c:pt idx="1337">
                  <c:v>368.91</c:v>
                </c:pt>
                <c:pt idx="1338">
                  <c:v>369.00389999999999</c:v>
                </c:pt>
                <c:pt idx="1339">
                  <c:v>369.04</c:v>
                </c:pt>
                <c:pt idx="1340">
                  <c:v>369.14</c:v>
                </c:pt>
                <c:pt idx="1341">
                  <c:v>369.19</c:v>
                </c:pt>
                <c:pt idx="1342">
                  <c:v>369.10109999999997</c:v>
                </c:pt>
                <c:pt idx="1343">
                  <c:v>369.08</c:v>
                </c:pt>
                <c:pt idx="1344">
                  <c:v>369.08</c:v>
                </c:pt>
                <c:pt idx="1345">
                  <c:v>369.08499999999998</c:v>
                </c:pt>
                <c:pt idx="1346">
                  <c:v>368.97</c:v>
                </c:pt>
                <c:pt idx="1347">
                  <c:v>368.98</c:v>
                </c:pt>
                <c:pt idx="1348">
                  <c:v>368.97770000000003</c:v>
                </c:pt>
                <c:pt idx="1349">
                  <c:v>369.00510000000003</c:v>
                </c:pt>
                <c:pt idx="1350">
                  <c:v>369</c:v>
                </c:pt>
                <c:pt idx="1351">
                  <c:v>369.05</c:v>
                </c:pt>
                <c:pt idx="1352">
                  <c:v>369.08499999999998</c:v>
                </c:pt>
                <c:pt idx="1353">
                  <c:v>369.06</c:v>
                </c:pt>
                <c:pt idx="1354">
                  <c:v>368.99</c:v>
                </c:pt>
                <c:pt idx="1355">
                  <c:v>368.97</c:v>
                </c:pt>
                <c:pt idx="1356">
                  <c:v>369.10500000000002</c:v>
                </c:pt>
                <c:pt idx="1357">
                  <c:v>369.125</c:v>
                </c:pt>
                <c:pt idx="1358">
                  <c:v>369.22</c:v>
                </c:pt>
                <c:pt idx="1359">
                  <c:v>369.26549999999997</c:v>
                </c:pt>
                <c:pt idx="1360">
                  <c:v>369.43990000000002</c:v>
                </c:pt>
                <c:pt idx="1361">
                  <c:v>369.42</c:v>
                </c:pt>
                <c:pt idx="1362">
                  <c:v>369.51</c:v>
                </c:pt>
                <c:pt idx="1363">
                  <c:v>369.49</c:v>
                </c:pt>
                <c:pt idx="1364">
                  <c:v>369.53500000000003</c:v>
                </c:pt>
                <c:pt idx="1365">
                  <c:v>369.52</c:v>
                </c:pt>
                <c:pt idx="1366">
                  <c:v>369.40190000000001</c:v>
                </c:pt>
                <c:pt idx="1367">
                  <c:v>369.39</c:v>
                </c:pt>
                <c:pt idx="1368">
                  <c:v>369.28</c:v>
                </c:pt>
                <c:pt idx="1369">
                  <c:v>369.28</c:v>
                </c:pt>
                <c:pt idx="1370">
                  <c:v>369.21</c:v>
                </c:pt>
                <c:pt idx="1371">
                  <c:v>369.17</c:v>
                </c:pt>
                <c:pt idx="1372">
                  <c:v>369.13549999999998</c:v>
                </c:pt>
                <c:pt idx="1373">
                  <c:v>369.21800000000002</c:v>
                </c:pt>
                <c:pt idx="1374">
                  <c:v>369.18</c:v>
                </c:pt>
                <c:pt idx="1375">
                  <c:v>369.09</c:v>
                </c:pt>
                <c:pt idx="1376">
                  <c:v>368.99</c:v>
                </c:pt>
                <c:pt idx="1377">
                  <c:v>368.95</c:v>
                </c:pt>
                <c:pt idx="1378">
                  <c:v>368.86500000000001</c:v>
                </c:pt>
                <c:pt idx="1379">
                  <c:v>368.93</c:v>
                </c:pt>
                <c:pt idx="1380">
                  <c:v>368.94</c:v>
                </c:pt>
                <c:pt idx="1381">
                  <c:v>368.95</c:v>
                </c:pt>
                <c:pt idx="1382">
                  <c:v>368.93</c:v>
                </c:pt>
                <c:pt idx="1383">
                  <c:v>368.81</c:v>
                </c:pt>
                <c:pt idx="1384">
                  <c:v>368.84</c:v>
                </c:pt>
                <c:pt idx="1385">
                  <c:v>368.77600000000001</c:v>
                </c:pt>
                <c:pt idx="1386">
                  <c:v>368.71</c:v>
                </c:pt>
                <c:pt idx="1387">
                  <c:v>368.75</c:v>
                </c:pt>
                <c:pt idx="1388">
                  <c:v>368.71</c:v>
                </c:pt>
                <c:pt idx="1389">
                  <c:v>368.85469999999998</c:v>
                </c:pt>
                <c:pt idx="1390">
                  <c:v>368.77</c:v>
                </c:pt>
                <c:pt idx="1391">
                  <c:v>368.7681</c:v>
                </c:pt>
                <c:pt idx="1392">
                  <c:v>368.75889999999998</c:v>
                </c:pt>
                <c:pt idx="1393">
                  <c:v>368.79</c:v>
                </c:pt>
                <c:pt idx="1394">
                  <c:v>368.71550000000002</c:v>
                </c:pt>
                <c:pt idx="1395">
                  <c:v>368.84989999999999</c:v>
                </c:pt>
                <c:pt idx="1396">
                  <c:v>368.8</c:v>
                </c:pt>
                <c:pt idx="1397">
                  <c:v>368.815</c:v>
                </c:pt>
                <c:pt idx="1398">
                  <c:v>368.69</c:v>
                </c:pt>
                <c:pt idx="1399">
                  <c:v>368.7</c:v>
                </c:pt>
                <c:pt idx="1400">
                  <c:v>368.75819999999999</c:v>
                </c:pt>
                <c:pt idx="1401">
                  <c:v>368.64049999999997</c:v>
                </c:pt>
                <c:pt idx="1402">
                  <c:v>368.65</c:v>
                </c:pt>
                <c:pt idx="1403">
                  <c:v>368.56810000000002</c:v>
                </c:pt>
                <c:pt idx="1404">
                  <c:v>368.46</c:v>
                </c:pt>
                <c:pt idx="1405">
                  <c:v>368.42</c:v>
                </c:pt>
                <c:pt idx="1406">
                  <c:v>368.40159999999997</c:v>
                </c:pt>
                <c:pt idx="1407">
                  <c:v>368.42</c:v>
                </c:pt>
                <c:pt idx="1408">
                  <c:v>368.505</c:v>
                </c:pt>
                <c:pt idx="1409">
                  <c:v>368.565</c:v>
                </c:pt>
                <c:pt idx="1410">
                  <c:v>368.54500000000002</c:v>
                </c:pt>
                <c:pt idx="1411">
                  <c:v>368.6</c:v>
                </c:pt>
                <c:pt idx="1412">
                  <c:v>368.59</c:v>
                </c:pt>
                <c:pt idx="1413">
                  <c:v>368.44</c:v>
                </c:pt>
                <c:pt idx="1414">
                  <c:v>368.34890000000001</c:v>
                </c:pt>
                <c:pt idx="1415">
                  <c:v>368.26</c:v>
                </c:pt>
                <c:pt idx="1416">
                  <c:v>368.255</c:v>
                </c:pt>
                <c:pt idx="1417">
                  <c:v>368.27</c:v>
                </c:pt>
                <c:pt idx="1418">
                  <c:v>368.28500000000003</c:v>
                </c:pt>
                <c:pt idx="1419">
                  <c:v>368.25</c:v>
                </c:pt>
                <c:pt idx="1420">
                  <c:v>368.13499999999999</c:v>
                </c:pt>
                <c:pt idx="1421">
                  <c:v>368.07499999999999</c:v>
                </c:pt>
                <c:pt idx="1422">
                  <c:v>368.01589999999999</c:v>
                </c:pt>
                <c:pt idx="1423">
                  <c:v>368.21</c:v>
                </c:pt>
                <c:pt idx="1424">
                  <c:v>368.15</c:v>
                </c:pt>
                <c:pt idx="1425">
                  <c:v>368.21</c:v>
                </c:pt>
                <c:pt idx="1426">
                  <c:v>368.1977</c:v>
                </c:pt>
                <c:pt idx="1427">
                  <c:v>368.255</c:v>
                </c:pt>
                <c:pt idx="1428">
                  <c:v>368.26</c:v>
                </c:pt>
                <c:pt idx="1429">
                  <c:v>368.29</c:v>
                </c:pt>
                <c:pt idx="1430">
                  <c:v>368.375</c:v>
                </c:pt>
                <c:pt idx="1431">
                  <c:v>368.29500000000002</c:v>
                </c:pt>
                <c:pt idx="1432">
                  <c:v>368.22</c:v>
                </c:pt>
                <c:pt idx="1433">
                  <c:v>368.20499999999998</c:v>
                </c:pt>
                <c:pt idx="1434">
                  <c:v>368.22</c:v>
                </c:pt>
                <c:pt idx="1435">
                  <c:v>368.23</c:v>
                </c:pt>
                <c:pt idx="1436">
                  <c:v>368.15</c:v>
                </c:pt>
                <c:pt idx="1437">
                  <c:v>368.22899999999998</c:v>
                </c:pt>
                <c:pt idx="1438">
                  <c:v>368.23</c:v>
                </c:pt>
                <c:pt idx="1439">
                  <c:v>368.32</c:v>
                </c:pt>
                <c:pt idx="1440">
                  <c:v>368.27550000000002</c:v>
                </c:pt>
                <c:pt idx="1441">
                  <c:v>368.255</c:v>
                </c:pt>
                <c:pt idx="1442">
                  <c:v>368.35</c:v>
                </c:pt>
                <c:pt idx="1443">
                  <c:v>368.09</c:v>
                </c:pt>
                <c:pt idx="1444">
                  <c:v>368.03</c:v>
                </c:pt>
                <c:pt idx="1445">
                  <c:v>367.935</c:v>
                </c:pt>
                <c:pt idx="1446">
                  <c:v>367.82</c:v>
                </c:pt>
                <c:pt idx="1447">
                  <c:v>367.755</c:v>
                </c:pt>
                <c:pt idx="1448">
                  <c:v>367.85</c:v>
                </c:pt>
                <c:pt idx="1449">
                  <c:v>367.91</c:v>
                </c:pt>
                <c:pt idx="1450">
                  <c:v>368</c:v>
                </c:pt>
                <c:pt idx="1451">
                  <c:v>368.03</c:v>
                </c:pt>
                <c:pt idx="1452">
                  <c:v>367.995</c:v>
                </c:pt>
                <c:pt idx="1453">
                  <c:v>367.92</c:v>
                </c:pt>
                <c:pt idx="1454">
                  <c:v>367.89</c:v>
                </c:pt>
                <c:pt idx="1455">
                  <c:v>367.81</c:v>
                </c:pt>
                <c:pt idx="1456">
                  <c:v>367.77499999999998</c:v>
                </c:pt>
                <c:pt idx="1457">
                  <c:v>367.90499999999997</c:v>
                </c:pt>
                <c:pt idx="1458">
                  <c:v>367.76499999999999</c:v>
                </c:pt>
                <c:pt idx="1459">
                  <c:v>367.63</c:v>
                </c:pt>
                <c:pt idx="1460">
                  <c:v>367.80810000000002</c:v>
                </c:pt>
                <c:pt idx="1461">
                  <c:v>367.86</c:v>
                </c:pt>
                <c:pt idx="1462">
                  <c:v>367.81099999999998</c:v>
                </c:pt>
                <c:pt idx="1463">
                  <c:v>367.96499999999997</c:v>
                </c:pt>
                <c:pt idx="1464">
                  <c:v>367.995</c:v>
                </c:pt>
                <c:pt idx="1465">
                  <c:v>367.99</c:v>
                </c:pt>
                <c:pt idx="1466">
                  <c:v>367.90499999999997</c:v>
                </c:pt>
                <c:pt idx="1467">
                  <c:v>367.86500000000001</c:v>
                </c:pt>
                <c:pt idx="1468">
                  <c:v>367.84500000000003</c:v>
                </c:pt>
                <c:pt idx="1469">
                  <c:v>367.70499999999998</c:v>
                </c:pt>
                <c:pt idx="1470">
                  <c:v>367.78</c:v>
                </c:pt>
                <c:pt idx="1471">
                  <c:v>367.88499999999999</c:v>
                </c:pt>
                <c:pt idx="1472">
                  <c:v>367.84500000000003</c:v>
                </c:pt>
                <c:pt idx="1473">
                  <c:v>368.01</c:v>
                </c:pt>
                <c:pt idx="1474">
                  <c:v>368.03500000000003</c:v>
                </c:pt>
                <c:pt idx="1475">
                  <c:v>368.01</c:v>
                </c:pt>
                <c:pt idx="1476">
                  <c:v>368.03</c:v>
                </c:pt>
                <c:pt idx="1477">
                  <c:v>367.99</c:v>
                </c:pt>
                <c:pt idx="1478">
                  <c:v>368.14499999999998</c:v>
                </c:pt>
                <c:pt idx="1479">
                  <c:v>368.03</c:v>
                </c:pt>
                <c:pt idx="1480">
                  <c:v>368.14499999999998</c:v>
                </c:pt>
                <c:pt idx="1481">
                  <c:v>368.12950000000001</c:v>
                </c:pt>
                <c:pt idx="1482">
                  <c:v>368.11</c:v>
                </c:pt>
                <c:pt idx="1483">
                  <c:v>368.05500000000001</c:v>
                </c:pt>
                <c:pt idx="1484">
                  <c:v>368.01889999999997</c:v>
                </c:pt>
                <c:pt idx="1485">
                  <c:v>368.13</c:v>
                </c:pt>
                <c:pt idx="1486">
                  <c:v>368.05500000000001</c:v>
                </c:pt>
                <c:pt idx="1487">
                  <c:v>368.01499999999999</c:v>
                </c:pt>
                <c:pt idx="1488">
                  <c:v>368.01</c:v>
                </c:pt>
                <c:pt idx="1489">
                  <c:v>367.9</c:v>
                </c:pt>
                <c:pt idx="1490">
                  <c:v>367.95</c:v>
                </c:pt>
                <c:pt idx="1491">
                  <c:v>368.05</c:v>
                </c:pt>
                <c:pt idx="1492">
                  <c:v>368.04410000000001</c:v>
                </c:pt>
                <c:pt idx="1493">
                  <c:v>367.98110000000003</c:v>
                </c:pt>
                <c:pt idx="1494">
                  <c:v>367.84</c:v>
                </c:pt>
                <c:pt idx="1495">
                  <c:v>367.94</c:v>
                </c:pt>
                <c:pt idx="1496">
                  <c:v>367.94499999999999</c:v>
                </c:pt>
                <c:pt idx="1497">
                  <c:v>367.86</c:v>
                </c:pt>
                <c:pt idx="1498">
                  <c:v>367.68</c:v>
                </c:pt>
                <c:pt idx="1499">
                  <c:v>367.66</c:v>
                </c:pt>
                <c:pt idx="1500">
                  <c:v>367.48</c:v>
                </c:pt>
                <c:pt idx="1501">
                  <c:v>367.34190000000001</c:v>
                </c:pt>
                <c:pt idx="1502">
                  <c:v>367.59</c:v>
                </c:pt>
                <c:pt idx="1503">
                  <c:v>367.7</c:v>
                </c:pt>
                <c:pt idx="1504">
                  <c:v>367.55</c:v>
                </c:pt>
                <c:pt idx="1505">
                  <c:v>367.49</c:v>
                </c:pt>
                <c:pt idx="1506">
                  <c:v>367.61</c:v>
                </c:pt>
                <c:pt idx="1507">
                  <c:v>367.565</c:v>
                </c:pt>
                <c:pt idx="1508">
                  <c:v>367.68</c:v>
                </c:pt>
                <c:pt idx="1509">
                  <c:v>367.77</c:v>
                </c:pt>
                <c:pt idx="1510">
                  <c:v>367.91</c:v>
                </c:pt>
                <c:pt idx="1511">
                  <c:v>367.815</c:v>
                </c:pt>
                <c:pt idx="1512">
                  <c:v>367.72</c:v>
                </c:pt>
                <c:pt idx="1513">
                  <c:v>367.56</c:v>
                </c:pt>
                <c:pt idx="1514">
                  <c:v>367.495</c:v>
                </c:pt>
                <c:pt idx="1515">
                  <c:v>367.39909999999998</c:v>
                </c:pt>
                <c:pt idx="1516">
                  <c:v>367.42</c:v>
                </c:pt>
                <c:pt idx="1517">
                  <c:v>367.60500000000002</c:v>
                </c:pt>
                <c:pt idx="1518">
                  <c:v>367.86</c:v>
                </c:pt>
                <c:pt idx="1519">
                  <c:v>367.84</c:v>
                </c:pt>
                <c:pt idx="1520">
                  <c:v>367.73</c:v>
                </c:pt>
                <c:pt idx="1521">
                  <c:v>367.6284</c:v>
                </c:pt>
                <c:pt idx="1522">
                  <c:v>367.64</c:v>
                </c:pt>
                <c:pt idx="1523">
                  <c:v>367.55500000000001</c:v>
                </c:pt>
                <c:pt idx="1524">
                  <c:v>367.3014</c:v>
                </c:pt>
                <c:pt idx="1525">
                  <c:v>367.17</c:v>
                </c:pt>
                <c:pt idx="1526">
                  <c:v>367.3</c:v>
                </c:pt>
                <c:pt idx="1527">
                  <c:v>367.32</c:v>
                </c:pt>
                <c:pt idx="1528">
                  <c:v>367.14</c:v>
                </c:pt>
                <c:pt idx="1529">
                  <c:v>367.13</c:v>
                </c:pt>
                <c:pt idx="1530">
                  <c:v>367.14</c:v>
                </c:pt>
                <c:pt idx="1531">
                  <c:v>367.16</c:v>
                </c:pt>
                <c:pt idx="1532">
                  <c:v>367.27</c:v>
                </c:pt>
                <c:pt idx="1533">
                  <c:v>367.32499999999999</c:v>
                </c:pt>
                <c:pt idx="1534">
                  <c:v>367.4</c:v>
                </c:pt>
                <c:pt idx="1535">
                  <c:v>367.47</c:v>
                </c:pt>
                <c:pt idx="1536">
                  <c:v>367.56150000000002</c:v>
                </c:pt>
                <c:pt idx="1537">
                  <c:v>367.62</c:v>
                </c:pt>
                <c:pt idx="1538">
                  <c:v>367.39</c:v>
                </c:pt>
                <c:pt idx="1539">
                  <c:v>367.5573</c:v>
                </c:pt>
                <c:pt idx="1540">
                  <c:v>367.5</c:v>
                </c:pt>
                <c:pt idx="1541">
                  <c:v>367.26499999999999</c:v>
                </c:pt>
                <c:pt idx="1542">
                  <c:v>367.31</c:v>
                </c:pt>
                <c:pt idx="1543">
                  <c:v>367.38</c:v>
                </c:pt>
                <c:pt idx="1544">
                  <c:v>367.44</c:v>
                </c:pt>
                <c:pt idx="1545">
                  <c:v>367.81</c:v>
                </c:pt>
                <c:pt idx="1546">
                  <c:v>367.82</c:v>
                </c:pt>
                <c:pt idx="1547">
                  <c:v>368.08</c:v>
                </c:pt>
                <c:pt idx="1548">
                  <c:v>368.13499999999999</c:v>
                </c:pt>
                <c:pt idx="1549">
                  <c:v>368.33</c:v>
                </c:pt>
                <c:pt idx="1550">
                  <c:v>368.24</c:v>
                </c:pt>
                <c:pt idx="1551">
                  <c:v>368.27</c:v>
                </c:pt>
                <c:pt idx="1552">
                  <c:v>368.49</c:v>
                </c:pt>
                <c:pt idx="1553">
                  <c:v>368.33</c:v>
                </c:pt>
                <c:pt idx="1554">
                  <c:v>368.29</c:v>
                </c:pt>
                <c:pt idx="1555">
                  <c:v>368.76</c:v>
                </c:pt>
                <c:pt idx="1556">
                  <c:v>369.52499999999998</c:v>
                </c:pt>
                <c:pt idx="1557">
                  <c:v>369.43</c:v>
                </c:pt>
                <c:pt idx="1558">
                  <c:v>369.93</c:v>
                </c:pt>
                <c:pt idx="1559">
                  <c:v>370.19499999999999</c:v>
                </c:pt>
                <c:pt idx="1560">
                  <c:v>369.83</c:v>
                </c:pt>
                <c:pt idx="1561">
                  <c:v>370.01499999999999</c:v>
                </c:pt>
                <c:pt idx="1562">
                  <c:v>369.13</c:v>
                </c:pt>
                <c:pt idx="1563">
                  <c:v>369.15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1D-4713-81DA-D91A30F9D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75855"/>
        <c:axId val="484703983"/>
      </c:lineChart>
      <c:catAx>
        <c:axId val="1050475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3983"/>
        <c:crosses val="autoZero"/>
        <c:auto val="1"/>
        <c:lblAlgn val="ctr"/>
        <c:lblOffset val="100"/>
        <c:noMultiLvlLbl val="0"/>
      </c:catAx>
      <c:valAx>
        <c:axId val="484703983"/>
        <c:scaling>
          <c:orientation val="minMax"/>
          <c:min val="3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7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114299</xdr:rowOff>
    </xdr:from>
    <xdr:to>
      <xdr:col>12</xdr:col>
      <xdr:colOff>285750</xdr:colOff>
      <xdr:row>19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162E1-7010-44A1-ABCE-D79D64B50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15</xdr:row>
      <xdr:rowOff>28574</xdr:rowOff>
    </xdr:from>
    <xdr:to>
      <xdr:col>17</xdr:col>
      <xdr:colOff>628650</xdr:colOff>
      <xdr:row>32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3620E2-C5DE-492F-B216-EE91BB6D7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</xdr:row>
      <xdr:rowOff>95249</xdr:rowOff>
    </xdr:from>
    <xdr:to>
      <xdr:col>14</xdr:col>
      <xdr:colOff>533400</xdr:colOff>
      <xdr:row>19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14B240-3358-4751-BF06-64C97997B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</xdr:row>
      <xdr:rowOff>114299</xdr:rowOff>
    </xdr:from>
    <xdr:to>
      <xdr:col>15</xdr:col>
      <xdr:colOff>552450</xdr:colOff>
      <xdr:row>19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22B2E1-DC3A-467A-BC10-9A4BFDD7E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</xdr:row>
      <xdr:rowOff>95249</xdr:rowOff>
    </xdr:from>
    <xdr:to>
      <xdr:col>16</xdr:col>
      <xdr:colOff>209550</xdr:colOff>
      <xdr:row>20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D4E64-5DA0-4A4F-BDAA-FAF61C4AD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Q503" totalsRowShown="0" headerRowDxfId="95" dataDxfId="94" headerRowCellStyle="Currency" dataCellStyle="Currency">
  <sortState xmlns:xlrd2="http://schemas.microsoft.com/office/spreadsheetml/2017/richdata2" ref="B2:G503">
    <sortCondition ref="B2"/>
  </sortState>
  <tableColumns count="17">
    <tableColumn id="9" xr3:uid="{9F699A46-4958-42A4-A5C9-B52EB0EE585B}" name="i" dataDxfId="93" dataCellStyle="Currency"/>
    <tableColumn id="2" xr3:uid="{870234D4-B88D-4DBC-B1B5-A3A328FCAA43}" name="date" dataDxfId="92"/>
    <tableColumn id="3" xr3:uid="{EF611352-AF5A-4141-B3FC-D86820A763EA}" name="open" dataDxfId="91" dataCellStyle="Currency"/>
    <tableColumn id="4" xr3:uid="{74B28648-F2A3-4493-9B04-FE02A7EBAE5E}" name="high" dataDxfId="90" dataCellStyle="Currency"/>
    <tableColumn id="5" xr3:uid="{F6126363-2529-4BAC-9F69-0710D7A587F6}" name="low" dataDxfId="89" dataCellStyle="Currency"/>
    <tableColumn id="6" xr3:uid="{1625C5E8-2802-4281-81F5-7308EFB9EB0C}" name="close" dataDxfId="88" dataCellStyle="Currency"/>
    <tableColumn id="7" xr3:uid="{9D524E41-7E60-45BD-80C8-513C8040D514}" name="volume" dataDxfId="87" dataCellStyle="Comma"/>
    <tableColumn id="15" xr3:uid="{90ED5780-0F56-403E-98AD-36EA23D343E3}" name="H" dataDxfId="86" dataCellStyle="Currency">
      <calculatedColumnFormula>MAX($D$2:$D$21)</calculatedColumnFormula>
    </tableColumn>
    <tableColumn id="14" xr3:uid="{DE8CA50E-E69D-4681-9FAF-CD69345B52BE}" name="L" dataDxfId="85" dataCellStyle="Currency">
      <calculatedColumnFormula>MIN($E$2:$E$22)</calculatedColumnFormula>
    </tableColumn>
    <tableColumn id="13" xr3:uid="{17F86523-0791-49DB-89CE-CB583B95B913}" name="C" dataDxfId="84" dataCellStyle="Currency">
      <calculatedColumnFormula>F1</calculatedColumnFormula>
    </tableColumn>
    <tableColumn id="1" xr3:uid="{6C13814B-6904-484C-A4F4-599596B77B3A}" name="PP" dataDxfId="83" dataCellStyle="Currency">
      <calculatedColumnFormula>(testdata[[#This Row],[H]]+testdata[[#This Row],[L]]+testdata[[#This Row],[C]])/3</calculatedColumnFormula>
    </tableColumn>
    <tableColumn id="8" xr3:uid="{CCF95650-0962-4DCE-BDF9-13086D16016F}" name="S1" dataDxfId="82" dataCellStyle="Currency">
      <calculatedColumnFormula>testdata[[#This Row],[PP]]*2-testdata[[#This Row],[H]]</calculatedColumnFormula>
    </tableColumn>
    <tableColumn id="10" xr3:uid="{9EFB2E13-77B5-4D30-8AAA-CC5B118B71E6}" name="S2" dataDxfId="81" dataCellStyle="Currency">
      <calculatedColumnFormula>testdata[[#This Row],[PP]]-(testdata[[#This Row],[H]]-testdata[[#This Row],[L]])</calculatedColumnFormula>
    </tableColumn>
    <tableColumn id="16" xr3:uid="{984B3FCC-39A8-44FE-B80C-8188280E6995}" name="S3" dataDxfId="80" dataCellStyle="Currency">
      <calculatedColumnFormula>testdata[[#This Row],[L]]-2*(testdata[[#This Row],[H]]-testdata[[#This Row],[PP]])</calculatedColumnFormula>
    </tableColumn>
    <tableColumn id="11" xr3:uid="{02CC5343-B694-4718-9932-0BC585DFE90D}" name="R1" dataDxfId="79" dataCellStyle="Currency">
      <calculatedColumnFormula>testdata[[#This Row],[PP]]*2-testdata[[#This Row],[H]]</calculatedColumnFormula>
    </tableColumn>
    <tableColumn id="12" xr3:uid="{33BD75A9-C2E1-4551-B9B4-C08DAFCCEDB1}" name="R2" dataDxfId="78" dataCellStyle="Currency">
      <calculatedColumnFormula>testdata[[#This Row],[PP]]-(testdata[[#This Row],[H]]-testdata[[#This Row],[L]])</calculatedColumnFormula>
    </tableColumn>
    <tableColumn id="17" xr3:uid="{9C85A5C1-AE2F-4B26-9D4D-25C882359CFF}" name="R3" dataDxfId="77" dataCellStyle="Currency">
      <calculatedColumnFormula>testdata[[#This Row],[H]]-2*(testdata[[#This Row],[PP]]-testdata[[#This Row],[L]])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7485919-037C-4D49-AE63-72D69D13FE87}" name="testdata16" displayName="testdata16" ref="A1:S39" totalsRowShown="0" headerRowDxfId="75" dataDxfId="74" headerRowCellStyle="Currency" dataCellStyle="Currency">
  <tableColumns count="19">
    <tableColumn id="9" xr3:uid="{AFD4E209-780C-4683-B3BF-104BB02BD4E4}" name="i" dataDxfId="73" dataCellStyle="Currency"/>
    <tableColumn id="2" xr3:uid="{B5164570-DFCC-41BD-98E8-EF00E15BCF03}" name="date" dataDxfId="72"/>
    <tableColumn id="3" xr3:uid="{28AF13F7-8236-4D66-95BD-56D0CDF17BF1}" name="open" dataDxfId="71" dataCellStyle="Currency"/>
    <tableColumn id="4" xr3:uid="{78F18349-6D8F-4C51-ABD1-2E78D265778B}" name="high" dataDxfId="70" dataCellStyle="Currency"/>
    <tableColumn id="5" xr3:uid="{659E6419-FED8-43BA-AA27-3609D6CF56F7}" name="low" dataDxfId="69" dataCellStyle="Currency"/>
    <tableColumn id="6" xr3:uid="{927024E3-C7A5-4206-BBB0-C53A3F2E391E}" name="close" dataDxfId="68" dataCellStyle="Currency"/>
    <tableColumn id="7" xr3:uid="{5979625E-AB24-4874-B539-9530534DDE4B}" name="volume" dataDxfId="67" dataCellStyle="Comma"/>
    <tableColumn id="15" xr3:uid="{5C2A9D8E-BCFC-43EC-9284-FE690330318E}" name="H" dataDxfId="66" dataCellStyle="Currency">
      <calculatedColumnFormula>MAX($D$2:$D$21)</calculatedColumnFormula>
    </tableColumn>
    <tableColumn id="14" xr3:uid="{D0F35DAB-1091-4244-BDD5-46879FEDE6FF}" name="L" dataDxfId="65" dataCellStyle="Currency">
      <calculatedColumnFormula>MIN($E$2:$E$22)</calculatedColumnFormula>
    </tableColumn>
    <tableColumn id="13" xr3:uid="{62F2E7AA-3108-4709-8856-ED1D796F7C0B}" name="C" dataDxfId="64" dataCellStyle="Currency">
      <calculatedColumnFormula>F1</calculatedColumnFormula>
    </tableColumn>
    <tableColumn id="1" xr3:uid="{BC7B34C7-74CC-40A3-BB50-CC4CFF2AC974}" name="PP" dataDxfId="63" dataCellStyle="Currency">
      <calculatedColumnFormula>(testdata16[[#This Row],[H]]+testdata16[[#This Row],[L]]+testdata16[[#This Row],[C]])/3</calculatedColumnFormula>
    </tableColumn>
    <tableColumn id="8" xr3:uid="{0A9402AE-B466-4A4F-8BB1-9E832EC56607}" name="S1" dataDxfId="62" dataCellStyle="Currency">
      <calculatedColumnFormula>testdata16[[#This Row],[C]]-(testdata16[[#This Row],[H]]-testdata16[[#This Row],[L]])*(1+1/12)</calculatedColumnFormula>
    </tableColumn>
    <tableColumn id="10" xr3:uid="{D9CF3D69-D9B9-4585-9761-3C5D697ECDBE}" name="S2" dataDxfId="61" dataCellStyle="Currency">
      <calculatedColumnFormula>testdata16[[#This Row],[C]]-(testdata16[[#This Row],[H]]-testdata16[[#This Row],[L]])*(1+1/6)</calculatedColumnFormula>
    </tableColumn>
    <tableColumn id="16" xr3:uid="{4D924391-C075-452A-AA52-62FB59281D48}" name="S3" dataDxfId="60" dataCellStyle="Currency">
      <calculatedColumnFormula>testdata16[[#This Row],[C]]-(testdata16[[#This Row],[H]]-testdata16[[#This Row],[L]])*(1+1/4)</calculatedColumnFormula>
    </tableColumn>
    <tableColumn id="17" xr3:uid="{87517904-46E1-45E9-AF22-B1B97838C3D0}" name="S4" dataDxfId="59" dataCellStyle="Currency">
      <calculatedColumnFormula>testdata16[[#This Row],[C]]-(testdata16[[#This Row],[H]]-testdata16[[#This Row],[L]])*(1+1/2)</calculatedColumnFormula>
    </tableColumn>
    <tableColumn id="11" xr3:uid="{34DE673F-0478-4714-B01F-64AF9364262A}" name="R1" dataDxfId="58" dataCellStyle="Currency">
      <calculatedColumnFormula>testdata16[[#This Row],[C]]+(testdata16[[#This Row],[H]]-testdata16[[#This Row],[L]])*(1+1/12)</calculatedColumnFormula>
    </tableColumn>
    <tableColumn id="12" xr3:uid="{7AB26C81-7385-404D-8D8B-4F4583F35F49}" name="R2" dataDxfId="57" dataCellStyle="Currency">
      <calculatedColumnFormula>testdata16[[#This Row],[C]]+(testdata16[[#This Row],[H]]-testdata16[[#This Row],[L]])*(1+1/6)</calculatedColumnFormula>
    </tableColumn>
    <tableColumn id="18" xr3:uid="{8829B0D1-DCEA-4B63-AEFC-7FFDC00F79AC}" name="R3" dataDxfId="56" dataCellStyle="Currency">
      <calculatedColumnFormula>testdata16[[#This Row],[C]]+(testdata16[[#This Row],[H]]-testdata16[[#This Row],[L]])*(1+1/4)</calculatedColumnFormula>
    </tableColumn>
    <tableColumn id="19" xr3:uid="{DD3C8352-3466-4631-9B6A-AB7A6EFB0D0A}" name="R4" dataDxfId="55" dataCellStyle="Currency">
      <calculatedColumnFormula>testdata16[[#This Row],[C]]+(testdata16[[#This Row],[H]]-testdata16[[#This Row],[L]])*(1+1/2)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4E7C841-272F-4533-87CC-37B4A7539C4F}" name="testdata12" displayName="testdata12" ref="A1:O503" totalsRowShown="0" headerRowDxfId="54" dataDxfId="53" headerRowCellStyle="Currency" dataCellStyle="Currency">
  <sortState xmlns:xlrd2="http://schemas.microsoft.com/office/spreadsheetml/2017/richdata2" ref="A2:F503">
    <sortCondition ref="A2"/>
  </sortState>
  <tableColumns count="15">
    <tableColumn id="9" xr3:uid="{313E227F-C29B-4D25-B6F8-1CE07C346A41}" name="i" dataDxfId="52" dataCellStyle="Currency"/>
    <tableColumn id="2" xr3:uid="{FC0EBFFD-75C5-4541-A5FF-F77026AB5618}" name="date" dataDxfId="51"/>
    <tableColumn id="3" xr3:uid="{A7800D78-5AA8-4FF6-ABF1-50C1A9FF7256}" name="open" dataDxfId="50" dataCellStyle="Currency"/>
    <tableColumn id="4" xr3:uid="{9F90F430-D14A-4150-9F05-0C7D37F7FCCA}" name="high" dataDxfId="49" dataCellStyle="Currency"/>
    <tableColumn id="5" xr3:uid="{FBBC45E5-BE69-4F9E-A141-F817B9B17F5A}" name="low" dataDxfId="48" dataCellStyle="Currency"/>
    <tableColumn id="6" xr3:uid="{4449102C-1E3A-469A-A5EF-112E9E64FCBC}" name="close" dataDxfId="47" dataCellStyle="Currency"/>
    <tableColumn id="7" xr3:uid="{BF45027E-213B-44E6-9AF6-75ABAEE7E759}" name="volume" dataDxfId="46" dataCellStyle="Comma"/>
    <tableColumn id="16" xr3:uid="{52B39F91-0DF1-4756-AD61-CADD1E9B5A34}" name="O" dataDxfId="45" dataCellStyle="Currency"/>
    <tableColumn id="15" xr3:uid="{E31566B4-2EA7-44C4-94D0-5CE2E8065DA9}" name="H" dataDxfId="44" dataCellStyle="Currency">
      <calculatedColumnFormula>MAX($D$2:$D$21)</calculatedColumnFormula>
    </tableColumn>
    <tableColumn id="14" xr3:uid="{8A9058D7-EB17-43B8-B71F-B560B0617948}" name="L" dataDxfId="43" dataCellStyle="Currency">
      <calculatedColumnFormula>MIN($E$2:$E$22)</calculatedColumnFormula>
    </tableColumn>
    <tableColumn id="13" xr3:uid="{D986518F-7B58-4ABF-8ADA-D9D880BE405A}" name="C" dataDxfId="42" dataCellStyle="Currency">
      <calculatedColumnFormula>F1</calculatedColumnFormula>
    </tableColumn>
    <tableColumn id="17" xr3:uid="{47B68D55-E89A-4103-8EDE-9A3B3643DA46}" name="X" dataDxfId="41" dataCellStyle="Currency">
      <calculatedColumnFormula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calculatedColumnFormula>
    </tableColumn>
    <tableColumn id="1" xr3:uid="{318ADA0D-E0F4-4DCD-9222-632AFB0BF107}" name="PP" dataDxfId="40" dataCellStyle="Currency">
      <calculatedColumnFormula>(testdata12[[#This Row],[H]]+testdata12[[#This Row],[L]]+testdata12[[#This Row],[C]])/3</calculatedColumnFormula>
    </tableColumn>
    <tableColumn id="8" xr3:uid="{78FD8A0B-F32C-416F-8D21-962222308A07}" name="S1" dataDxfId="39" dataCellStyle="Currency">
      <calculatedColumnFormula>testdata12[[#This Row],[PP]]*2-testdata12[[#This Row],[H]]</calculatedColumnFormula>
    </tableColumn>
    <tableColumn id="11" xr3:uid="{856F97EA-AA94-4AB2-9B0C-CE3DD742D3ED}" name="R1" dataDxfId="38" dataCellStyle="Currency">
      <calculatedColumnFormula>testdata12[[#This Row],[PP]]*2-testdata12[[#This Row],[H]]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8983FAA-7CA3-41BE-9ADA-F75EEF4C2611}" name="testdata18" displayName="testdata18" ref="A1:Q301" totalsRowShown="0" headerRowDxfId="37" dataDxfId="36" headerRowCellStyle="Currency" dataCellStyle="Currency">
  <sortState xmlns:xlrd2="http://schemas.microsoft.com/office/spreadsheetml/2017/richdata2" ref="A2:F301">
    <sortCondition ref="A2"/>
  </sortState>
  <tableColumns count="17">
    <tableColumn id="9" xr3:uid="{D0127797-5673-4E56-962D-123444F29339}" name="i" dataDxfId="35" dataCellStyle="Currency"/>
    <tableColumn id="2" xr3:uid="{404EFBDF-6A76-4B4D-BDD6-E0180424C9B4}" name="date" dataDxfId="34"/>
    <tableColumn id="3" xr3:uid="{5B07B5E5-4756-4133-9571-632C7871FDEF}" name="open" dataDxfId="33" dataCellStyle="Currency"/>
    <tableColumn id="4" xr3:uid="{54972027-053D-4462-A3D3-7A58B760ED4A}" name="high" dataDxfId="32" dataCellStyle="Currency"/>
    <tableColumn id="5" xr3:uid="{DD868624-2AF9-45BA-BC23-9B1623FB23C0}" name="low" dataDxfId="31" dataCellStyle="Currency"/>
    <tableColumn id="6" xr3:uid="{F9C99C87-6775-48A7-93EF-8941C95C0B83}" name="close" dataDxfId="30" dataCellStyle="Currency"/>
    <tableColumn id="7" xr3:uid="{7575065C-71AB-40D9-B160-3D58277D433E}" name="volume" dataDxfId="29" dataCellStyle="Comma"/>
    <tableColumn id="15" xr3:uid="{455B30F2-07B1-4000-A391-68CA7A49CBFB}" name="H" dataDxfId="28" dataCellStyle="Currency">
      <calculatedColumnFormula>MAX($D$2:$D$21)</calculatedColumnFormula>
    </tableColumn>
    <tableColumn id="14" xr3:uid="{78308FFC-2C89-4752-9B64-9F0E3817241A}" name="L" dataDxfId="27" dataCellStyle="Currency">
      <calculatedColumnFormula>MIN($E$2:$E$22)</calculatedColumnFormula>
    </tableColumn>
    <tableColumn id="13" xr3:uid="{E363F57D-EE8D-424C-815F-1F5A60113C0E}" name="C" dataDxfId="26" dataCellStyle="Currency">
      <calculatedColumnFormula>F1</calculatedColumnFormula>
    </tableColumn>
    <tableColumn id="1" xr3:uid="{A16C9480-A01D-44CE-BC5B-8173CDD3DC1C}" name="PP" dataDxfId="25">
      <calculatedColumnFormula>(testdata18[[#This Row],[H]]+testdata18[[#This Row],[L]]+testdata18[[#This Row],[C]])/3</calculatedColumnFormula>
    </tableColumn>
    <tableColumn id="8" xr3:uid="{FECDD2FF-AA80-4898-B19B-25BF053F7475}" name="S1" dataDxfId="24">
      <calculatedColumnFormula>testdata18[[#This Row],[PP]]-0.382*(testdata18[[#This Row],[H]]-testdata18[[#This Row],[L]])</calculatedColumnFormula>
    </tableColumn>
    <tableColumn id="10" xr3:uid="{9B41D489-FF1F-41D0-AA18-9302B614FCE8}" name="S2" dataDxfId="23">
      <calculatedColumnFormula>testdata18[[#This Row],[PP]]-0.618*(testdata18[[#This Row],[H]]-testdata18[[#This Row],[L]])</calculatedColumnFormula>
    </tableColumn>
    <tableColumn id="16" xr3:uid="{D25EF83E-FFA1-4CDD-872D-3E619E49F009}" name="S3" dataDxfId="22">
      <calculatedColumnFormula>testdata18[[#This Row],[PP]]-(testdata18[[#This Row],[H]]-testdata18[[#This Row],[L]])</calculatedColumnFormula>
    </tableColumn>
    <tableColumn id="11" xr3:uid="{4D05B072-E53E-4DE7-88A7-4BD6F004BC13}" name="R1" dataDxfId="21">
      <calculatedColumnFormula>testdata18[[#This Row],[PP]]+0.382*(testdata18[[#This Row],[H]]-testdata18[[#This Row],[L]])</calculatedColumnFormula>
    </tableColumn>
    <tableColumn id="12" xr3:uid="{50B9418D-EB7A-42A1-8886-9D6B51700AA6}" name="R2" dataDxfId="20">
      <calculatedColumnFormula>testdata18[[#This Row],[PP]]+0.618*(testdata18[[#This Row],[H]]-testdata18[[#This Row],[L]])</calculatedColumnFormula>
    </tableColumn>
    <tableColumn id="17" xr3:uid="{81B33936-9B10-4656-B3ED-CFE268D6000F}" name="R3" dataDxfId="19">
      <calculatedColumnFormula>testdata18[[#This Row],[PP]]+(testdata18[[#This Row],[H]]-testdata18[[#This Row],[L]])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2CF36C1-4847-4BD5-A59C-25CC10DE3260}" name="testdata1820" displayName="testdata1820" ref="A1:Q1565" totalsRowShown="0" headerRowDxfId="18" dataDxfId="17" headerRowCellStyle="Currency" dataCellStyle="Currency">
  <sortState xmlns:xlrd2="http://schemas.microsoft.com/office/spreadsheetml/2017/richdata2" ref="A2:F301">
    <sortCondition ref="A2"/>
  </sortState>
  <tableColumns count="17">
    <tableColumn id="9" xr3:uid="{2C050022-0EAD-48E5-819F-952B378757A3}" name="i" dataDxfId="16" dataCellStyle="Currency"/>
    <tableColumn id="2" xr3:uid="{831FD0D8-C013-4FBC-BB3A-1FB04202BED9}" name="date" dataDxfId="15"/>
    <tableColumn id="3" xr3:uid="{3A4D32A4-DB75-4065-9609-B200F55CC4B6}" name="open" dataDxfId="14" dataCellStyle="Currency"/>
    <tableColumn id="4" xr3:uid="{FA2D7755-8329-4279-B7B5-4138561E36D0}" name="high" dataDxfId="13" dataCellStyle="Currency"/>
    <tableColumn id="5" xr3:uid="{6018592D-B64A-4764-8B8A-789E9F12FD23}" name="low" dataDxfId="12" dataCellStyle="Currency"/>
    <tableColumn id="6" xr3:uid="{DEACAB3B-C30D-4F6E-8C8D-246792B231DE}" name="close" dataDxfId="11" dataCellStyle="Currency"/>
    <tableColumn id="7" xr3:uid="{650F01F2-8B64-47A7-9C59-CCD8351FAEE9}" name="volume" dataDxfId="10" dataCellStyle="Comma"/>
    <tableColumn id="18" xr3:uid="{D17CB805-CDBA-40FC-B31A-C66F5490B04B}" name="O" dataDxfId="9" dataCellStyle="Currency">
      <calculatedColumnFormula>testdata1820[[#This Row],[open]]</calculatedColumnFormula>
    </tableColumn>
    <tableColumn id="15" xr3:uid="{AFB61CD2-EEFE-4ACB-9BEB-C6266F957864}" name="H" dataDxfId="8" dataCellStyle="Currency">
      <calculatedColumnFormula>MAX($D$2:$D$21)</calculatedColumnFormula>
    </tableColumn>
    <tableColumn id="14" xr3:uid="{BFB59774-308A-4089-BE4A-DD74535336BC}" name="L" dataDxfId="7" dataCellStyle="Currency">
      <calculatedColumnFormula>MIN($E$2:$E$22)</calculatedColumnFormula>
    </tableColumn>
    <tableColumn id="1" xr3:uid="{A73BE1F6-679D-402E-962A-455978260654}" name="PP" dataDxfId="6" dataCellStyle="Currency">
      <calculatedColumnFormula>(testdata1820[[#This Row],[H]]+testdata1820[[#This Row],[L]]+2*testdata1820[[#This Row],[O]])/4</calculatedColumnFormula>
    </tableColumn>
    <tableColumn id="8" xr3:uid="{951E2CE8-DF98-4BB6-A3C5-B84B2423B6AD}" name="S1" dataDxfId="5" dataCellStyle="Currency">
      <calculatedColumnFormula>2*testdata1820[[#This Row],[PP]]-testdata1820[[#This Row],[H]]</calculatedColumnFormula>
    </tableColumn>
    <tableColumn id="10" xr3:uid="{575644AA-CC07-49FC-B15A-1B8F241F7D25}" name="S2" dataDxfId="4" dataCellStyle="Currency">
      <calculatedColumnFormula>testdata1820[[#This Row],[PP]]-(testdata1820[[#This Row],[H]]-testdata1820[[#This Row],[L]])</calculatedColumnFormula>
    </tableColumn>
    <tableColumn id="16" xr3:uid="{0FE22885-3478-441D-9623-021F5866ADD1}" name="S3" dataDxfId="3" dataCellStyle="Currency">
      <calculatedColumnFormula>testdata1820[[#This Row],[L]]-2*(testdata1820[[#This Row],[H]]-testdata1820[[#This Row],[PP]])</calculatedColumnFormula>
    </tableColumn>
    <tableColumn id="11" xr3:uid="{FDEAC58F-35EE-4072-B607-CD45296E52AE}" name="R1" dataDxfId="2" dataCellStyle="Currency">
      <calculatedColumnFormula>2*testdata1820[[#This Row],[PP]]-testdata1820[[#This Row],[L]]</calculatedColumnFormula>
    </tableColumn>
    <tableColumn id="12" xr3:uid="{49A1A4A7-AB30-4E1F-85D0-F97C75C417B9}" name="R2" dataDxfId="1" dataCellStyle="Currency">
      <calculatedColumnFormula>testdata1820[[#This Row],[PP]]-(testdata1820[[#This Row],[H]]-testdata1820[[#This Row],[L]])</calculatedColumnFormula>
    </tableColumn>
    <tableColumn id="17" xr3:uid="{3975AF18-B341-40D8-8BB7-58C8C74F5C1D}" name="R3" dataDxfId="0" dataCellStyle="Currency">
      <calculatedColumnFormula>testdata1820[[#This Row],[H]]+2*(testdata1820[[#This Row],[PP]]-testdata1820[[#This Row],[L]])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3"/>
  <sheetViews>
    <sheetView tabSelected="1" workbookViewId="0">
      <selection activeCell="R1" sqref="R1"/>
    </sheetView>
  </sheetViews>
  <sheetFormatPr defaultRowHeight="15" x14ac:dyDescent="0.25"/>
  <cols>
    <col min="1" max="1" width="4" style="7" bestFit="1" customWidth="1"/>
    <col min="2" max="2" width="10.7109375" style="3" customWidth="1"/>
    <col min="3" max="6" width="10.7109375" style="2" customWidth="1"/>
    <col min="7" max="7" width="12.5703125" style="1" bestFit="1" customWidth="1"/>
    <col min="8" max="9" width="10.7109375" style="1" customWidth="1"/>
    <col min="10" max="17" width="10.7109375" customWidth="1"/>
  </cols>
  <sheetData>
    <row r="1" spans="1:17" x14ac:dyDescent="0.25">
      <c r="A1" s="6" t="s">
        <v>20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4" t="s">
        <v>11</v>
      </c>
      <c r="I1" s="4" t="s">
        <v>12</v>
      </c>
      <c r="J1" s="4" t="s">
        <v>13</v>
      </c>
      <c r="K1" s="5" t="s">
        <v>6</v>
      </c>
      <c r="L1" s="5" t="s">
        <v>7</v>
      </c>
      <c r="M1" s="5" t="s">
        <v>8</v>
      </c>
      <c r="N1" s="5" t="s">
        <v>16</v>
      </c>
      <c r="O1" s="5" t="s">
        <v>9</v>
      </c>
      <c r="P1" s="5" t="s">
        <v>10</v>
      </c>
      <c r="Q1" s="5" t="s">
        <v>18</v>
      </c>
    </row>
    <row r="2" spans="1:17" x14ac:dyDescent="0.25">
      <c r="A2" s="6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/>
      <c r="I2" s="2"/>
      <c r="J2" s="2"/>
      <c r="K2" s="9"/>
      <c r="L2" s="9"/>
      <c r="M2" s="9"/>
      <c r="N2" s="9"/>
      <c r="O2" s="9"/>
      <c r="P2" s="9"/>
      <c r="Q2" s="9"/>
    </row>
    <row r="3" spans="1:17" x14ac:dyDescent="0.25">
      <c r="A3" s="6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/>
      <c r="I3" s="2"/>
      <c r="J3" s="2"/>
      <c r="K3" s="9"/>
      <c r="L3" s="9"/>
      <c r="M3" s="9"/>
      <c r="N3" s="9"/>
      <c r="O3" s="9"/>
      <c r="P3" s="9"/>
      <c r="Q3" s="9"/>
    </row>
    <row r="4" spans="1:17" x14ac:dyDescent="0.25">
      <c r="A4" s="6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/>
      <c r="I4" s="2"/>
      <c r="J4" s="2"/>
      <c r="K4" s="9"/>
      <c r="L4" s="9"/>
      <c r="M4" s="9"/>
      <c r="N4" s="9"/>
      <c r="O4" s="9"/>
      <c r="P4" s="9"/>
      <c r="Q4" s="9"/>
    </row>
    <row r="5" spans="1:17" x14ac:dyDescent="0.25">
      <c r="A5" s="6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/>
      <c r="I5" s="2"/>
      <c r="J5" s="2"/>
      <c r="K5" s="9"/>
      <c r="L5" s="9"/>
      <c r="M5" s="9"/>
      <c r="N5" s="9"/>
      <c r="O5" s="9"/>
      <c r="P5" s="9"/>
      <c r="Q5" s="9"/>
    </row>
    <row r="6" spans="1:17" x14ac:dyDescent="0.25">
      <c r="A6" s="6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/>
      <c r="I6" s="2"/>
      <c r="J6" s="2"/>
      <c r="K6" s="9"/>
      <c r="L6" s="9"/>
      <c r="M6" s="9"/>
      <c r="N6" s="9"/>
      <c r="O6" s="9"/>
      <c r="P6" s="9"/>
      <c r="Q6" s="9"/>
    </row>
    <row r="7" spans="1:17" x14ac:dyDescent="0.25">
      <c r="A7" s="6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/>
      <c r="I7" s="2"/>
      <c r="J7" s="2"/>
      <c r="K7" s="9"/>
      <c r="L7" s="9"/>
      <c r="M7" s="9"/>
      <c r="N7" s="9"/>
      <c r="O7" s="9"/>
      <c r="P7" s="9"/>
      <c r="Q7" s="9"/>
    </row>
    <row r="8" spans="1:17" x14ac:dyDescent="0.25">
      <c r="A8" s="6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/>
      <c r="I8" s="2"/>
      <c r="J8" s="2"/>
      <c r="K8" s="9"/>
      <c r="L8" s="9"/>
      <c r="M8" s="9"/>
      <c r="N8" s="9"/>
      <c r="O8" s="9"/>
      <c r="P8" s="9"/>
      <c r="Q8" s="9"/>
    </row>
    <row r="9" spans="1:17" x14ac:dyDescent="0.25">
      <c r="A9" s="6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/>
      <c r="I9" s="2"/>
      <c r="J9" s="2"/>
      <c r="K9" s="9"/>
      <c r="L9" s="9"/>
      <c r="M9" s="9"/>
      <c r="N9" s="9"/>
      <c r="O9" s="9"/>
      <c r="P9" s="9"/>
      <c r="Q9" s="9"/>
    </row>
    <row r="10" spans="1:17" x14ac:dyDescent="0.25">
      <c r="A10" s="6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/>
      <c r="I10" s="2"/>
      <c r="J10" s="2"/>
      <c r="K10" s="9"/>
      <c r="L10" s="9"/>
      <c r="M10" s="9"/>
      <c r="N10" s="9"/>
      <c r="O10" s="9"/>
      <c r="P10" s="9"/>
      <c r="Q10" s="9"/>
    </row>
    <row r="11" spans="1:17" x14ac:dyDescent="0.25">
      <c r="A11" s="6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/>
      <c r="I11" s="2"/>
      <c r="J11" s="2"/>
      <c r="K11" s="9"/>
      <c r="L11" s="9"/>
      <c r="M11" s="9"/>
      <c r="N11" s="9"/>
      <c r="O11" s="9"/>
      <c r="P11" s="9"/>
      <c r="Q11" s="9"/>
    </row>
    <row r="12" spans="1:17" x14ac:dyDescent="0.25">
      <c r="A12" s="6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/>
      <c r="I12" s="2"/>
      <c r="J12" s="2"/>
      <c r="K12" s="9"/>
      <c r="L12" s="9"/>
      <c r="M12" s="9"/>
      <c r="N12" s="9"/>
      <c r="O12" s="9"/>
      <c r="P12" s="9"/>
      <c r="Q12" s="9"/>
    </row>
    <row r="13" spans="1:17" x14ac:dyDescent="0.25">
      <c r="A13" s="6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/>
      <c r="I13" s="2"/>
      <c r="J13" s="2"/>
      <c r="K13" s="9"/>
      <c r="L13" s="9"/>
      <c r="M13" s="9"/>
      <c r="N13" s="9"/>
      <c r="O13" s="9"/>
      <c r="P13" s="9"/>
      <c r="Q13" s="9"/>
    </row>
    <row r="14" spans="1:17" x14ac:dyDescent="0.25">
      <c r="A14" s="6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/>
      <c r="I14" s="2"/>
      <c r="J14" s="2"/>
      <c r="K14" s="9"/>
      <c r="L14" s="9"/>
      <c r="M14" s="9"/>
      <c r="N14" s="9"/>
      <c r="O14" s="9"/>
      <c r="P14" s="9"/>
      <c r="Q14" s="9"/>
    </row>
    <row r="15" spans="1:17" x14ac:dyDescent="0.25">
      <c r="A15" s="6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/>
      <c r="I15" s="2"/>
      <c r="J15" s="2"/>
      <c r="K15" s="9"/>
      <c r="L15" s="9"/>
      <c r="M15" s="9"/>
      <c r="N15" s="9"/>
      <c r="O15" s="9"/>
      <c r="P15" s="9"/>
      <c r="Q15" s="9"/>
    </row>
    <row r="16" spans="1:17" x14ac:dyDescent="0.25">
      <c r="A16" s="6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/>
      <c r="I16" s="2"/>
      <c r="J16" s="2"/>
      <c r="K16" s="9"/>
      <c r="L16" s="9"/>
      <c r="M16" s="9"/>
      <c r="N16" s="9"/>
      <c r="O16" s="9"/>
      <c r="P16" s="9"/>
      <c r="Q16" s="9"/>
    </row>
    <row r="17" spans="1:17" x14ac:dyDescent="0.25">
      <c r="A17" s="6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/>
      <c r="I17" s="2"/>
      <c r="J17" s="2"/>
      <c r="K17" s="9"/>
      <c r="L17" s="9"/>
      <c r="M17" s="9"/>
      <c r="N17" s="9"/>
      <c r="O17" s="9"/>
      <c r="P17" s="9"/>
      <c r="Q17" s="9"/>
    </row>
    <row r="18" spans="1:17" x14ac:dyDescent="0.25">
      <c r="A18" s="6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/>
      <c r="I18" s="2"/>
      <c r="J18" s="2"/>
      <c r="K18" s="9"/>
      <c r="L18" s="9"/>
      <c r="M18" s="9"/>
      <c r="N18" s="9"/>
      <c r="O18" s="9"/>
      <c r="P18" s="9"/>
      <c r="Q18" s="9"/>
    </row>
    <row r="19" spans="1:17" x14ac:dyDescent="0.25">
      <c r="A19" s="6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/>
      <c r="I19" s="2"/>
      <c r="J19" s="2"/>
      <c r="K19" s="9"/>
      <c r="L19" s="9"/>
      <c r="M19" s="9"/>
      <c r="N19" s="9"/>
      <c r="O19" s="9"/>
      <c r="P19" s="9"/>
      <c r="Q19" s="9"/>
    </row>
    <row r="20" spans="1:17" x14ac:dyDescent="0.25">
      <c r="A20" s="6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/>
      <c r="I20" s="2"/>
      <c r="J20" s="2"/>
      <c r="K20" s="9"/>
      <c r="L20" s="9"/>
      <c r="M20" s="9"/>
      <c r="N20" s="9"/>
      <c r="O20" s="9"/>
      <c r="P20" s="9"/>
      <c r="Q20" s="9"/>
    </row>
    <row r="21" spans="1:17" x14ac:dyDescent="0.25">
      <c r="A21" s="6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/>
      <c r="I21" s="2"/>
      <c r="J21" s="2"/>
      <c r="K21" s="10"/>
      <c r="L21" s="10"/>
      <c r="M21" s="10"/>
      <c r="N21" s="10"/>
      <c r="O21" s="10"/>
      <c r="P21" s="10"/>
      <c r="Q21" s="10"/>
    </row>
    <row r="22" spans="1:17" x14ac:dyDescent="0.25">
      <c r="A22" s="6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2">
        <f>MAX($D2:$D12)</f>
        <v>215.17</v>
      </c>
      <c r="I22" s="2">
        <f>MIN($E2:$E12)</f>
        <v>211.52</v>
      </c>
      <c r="J22" s="2">
        <f>$F12</f>
        <v>214.22</v>
      </c>
      <c r="K22" s="10">
        <f>(testdata[[#This Row],[H]]+testdata[[#This Row],[L]]+testdata[[#This Row],[C]])/3</f>
        <v>213.63666666666666</v>
      </c>
      <c r="L22" s="10">
        <f>testdata[[#This Row],[PP]]*2-testdata[[#This Row],[H]]</f>
        <v>212.10333333333332</v>
      </c>
      <c r="M22" s="10">
        <f>testdata[[#This Row],[PP]]-(testdata[[#This Row],[H]]-testdata[[#This Row],[L]])</f>
        <v>209.98666666666668</v>
      </c>
      <c r="N22" s="10">
        <f>testdata[[#This Row],[L]]-2*(testdata[[#This Row],[H]]-testdata[[#This Row],[PP]])</f>
        <v>208.45333333333335</v>
      </c>
      <c r="O22" s="10">
        <f>testdata[[#This Row],[PP]]*2-testdata[[#This Row],[L]]</f>
        <v>215.7533333333333</v>
      </c>
      <c r="P22" s="10">
        <f>testdata[[#This Row],[PP]]+(testdata[[#This Row],[H]]-testdata[[#This Row],[L]])</f>
        <v>217.28666666666663</v>
      </c>
      <c r="Q22" s="10">
        <f>testdata[[#This Row],[H]]+2*(testdata[[#This Row],[PP]]-testdata[[#This Row],[L]])</f>
        <v>219.40333333333328</v>
      </c>
    </row>
    <row r="23" spans="1:17" x14ac:dyDescent="0.25">
      <c r="A23" s="6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 t="shared" ref="H23:H86" si="0">MAX($D3:$D13)</f>
        <v>215.17</v>
      </c>
      <c r="I23" s="2">
        <f t="shared" ref="I23:I86" si="1">MIN($E3:$E13)</f>
        <v>212.53</v>
      </c>
      <c r="J23" s="2">
        <f t="shared" ref="J23:J86" si="2">$F13</f>
        <v>213.43</v>
      </c>
      <c r="K23" s="9">
        <f>(testdata[[#This Row],[H]]+testdata[[#This Row],[L]]+testdata[[#This Row],[C]])/3</f>
        <v>213.71</v>
      </c>
      <c r="L23" s="9">
        <f>testdata[[#This Row],[PP]]*2-testdata[[#This Row],[H]]</f>
        <v>212.25000000000003</v>
      </c>
      <c r="M23" s="9">
        <f>testdata[[#This Row],[PP]]-(testdata[[#This Row],[H]]-testdata[[#This Row],[L]])</f>
        <v>211.07000000000002</v>
      </c>
      <c r="N23" s="9">
        <f>testdata[[#This Row],[L]]-2*(testdata[[#This Row],[H]]-testdata[[#This Row],[PP]])</f>
        <v>209.61000000000004</v>
      </c>
      <c r="O23" s="9">
        <f>testdata[[#This Row],[PP]]*2-testdata[[#This Row],[L]]</f>
        <v>214.89000000000001</v>
      </c>
      <c r="P23" s="9">
        <f>testdata[[#This Row],[PP]]+(testdata[[#This Row],[H]]-testdata[[#This Row],[L]])</f>
        <v>216.35</v>
      </c>
      <c r="Q23" s="9">
        <f>testdata[[#This Row],[H]]+2*(testdata[[#This Row],[PP]]-testdata[[#This Row],[L]])</f>
        <v>217.53</v>
      </c>
    </row>
    <row r="24" spans="1:17" x14ac:dyDescent="0.25">
      <c r="A24" s="6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 t="shared" si="0"/>
        <v>215.17</v>
      </c>
      <c r="I24" s="2">
        <f t="shared" si="1"/>
        <v>212.53</v>
      </c>
      <c r="J24" s="2">
        <f t="shared" si="2"/>
        <v>214.21</v>
      </c>
      <c r="K24" s="9">
        <f>(testdata[[#This Row],[H]]+testdata[[#This Row],[L]]+testdata[[#This Row],[C]])/3</f>
        <v>213.97</v>
      </c>
      <c r="L24" s="9">
        <f>testdata[[#This Row],[PP]]*2-testdata[[#This Row],[H]]</f>
        <v>212.77</v>
      </c>
      <c r="M24" s="9">
        <f>testdata[[#This Row],[PP]]-(testdata[[#This Row],[H]]-testdata[[#This Row],[L]])</f>
        <v>211.33</v>
      </c>
      <c r="N24" s="9">
        <f>testdata[[#This Row],[L]]-2*(testdata[[#This Row],[H]]-testdata[[#This Row],[PP]])</f>
        <v>210.13000000000002</v>
      </c>
      <c r="O24" s="9">
        <f>testdata[[#This Row],[PP]]*2-testdata[[#This Row],[L]]</f>
        <v>215.41</v>
      </c>
      <c r="P24" s="9">
        <f>testdata[[#This Row],[PP]]+(testdata[[#This Row],[H]]-testdata[[#This Row],[L]])</f>
        <v>216.60999999999999</v>
      </c>
      <c r="Q24" s="9">
        <f>testdata[[#This Row],[H]]+2*(testdata[[#This Row],[PP]]-testdata[[#This Row],[L]])</f>
        <v>218.04999999999998</v>
      </c>
    </row>
    <row r="25" spans="1:17" x14ac:dyDescent="0.25">
      <c r="A25" s="6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 t="shared" si="0"/>
        <v>215.17</v>
      </c>
      <c r="I25" s="2">
        <f t="shared" si="1"/>
        <v>212.53</v>
      </c>
      <c r="J25" s="2">
        <f t="shared" si="2"/>
        <v>213.66</v>
      </c>
      <c r="K25" s="9">
        <f>(testdata[[#This Row],[H]]+testdata[[#This Row],[L]]+testdata[[#This Row],[C]])/3</f>
        <v>213.78666666666666</v>
      </c>
      <c r="L25" s="9">
        <f>testdata[[#This Row],[PP]]*2-testdata[[#This Row],[H]]</f>
        <v>212.40333333333334</v>
      </c>
      <c r="M25" s="9">
        <f>testdata[[#This Row],[PP]]-(testdata[[#This Row],[H]]-testdata[[#This Row],[L]])</f>
        <v>211.14666666666668</v>
      </c>
      <c r="N25" s="9">
        <f>testdata[[#This Row],[L]]-2*(testdata[[#This Row],[H]]-testdata[[#This Row],[PP]])</f>
        <v>209.76333333333335</v>
      </c>
      <c r="O25" s="9">
        <f>testdata[[#This Row],[PP]]*2-testdata[[#This Row],[L]]</f>
        <v>215.04333333333332</v>
      </c>
      <c r="P25" s="9">
        <f>testdata[[#This Row],[PP]]+(testdata[[#This Row],[H]]-testdata[[#This Row],[L]])</f>
        <v>216.42666666666665</v>
      </c>
      <c r="Q25" s="9">
        <f>testdata[[#This Row],[H]]+2*(testdata[[#This Row],[PP]]-testdata[[#This Row],[L]])</f>
        <v>217.68333333333331</v>
      </c>
    </row>
    <row r="26" spans="1:17" x14ac:dyDescent="0.25">
      <c r="A26" s="6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 t="shared" si="0"/>
        <v>215.48</v>
      </c>
      <c r="I26" s="2">
        <f t="shared" si="1"/>
        <v>212.53</v>
      </c>
      <c r="J26" s="2">
        <f t="shared" si="2"/>
        <v>215.03</v>
      </c>
      <c r="K26" s="9">
        <f>(testdata[[#This Row],[H]]+testdata[[#This Row],[L]]+testdata[[#This Row],[C]])/3</f>
        <v>214.34666666666666</v>
      </c>
      <c r="L26" s="9">
        <f>testdata[[#This Row],[PP]]*2-testdata[[#This Row],[H]]</f>
        <v>213.21333333333334</v>
      </c>
      <c r="M26" s="9">
        <f>testdata[[#This Row],[PP]]-(testdata[[#This Row],[H]]-testdata[[#This Row],[L]])</f>
        <v>211.39666666666668</v>
      </c>
      <c r="N26" s="9">
        <f>testdata[[#This Row],[L]]-2*(testdata[[#This Row],[H]]-testdata[[#This Row],[PP]])</f>
        <v>210.26333333333335</v>
      </c>
      <c r="O26" s="9">
        <f>testdata[[#This Row],[PP]]*2-testdata[[#This Row],[L]]</f>
        <v>216.16333333333333</v>
      </c>
      <c r="P26" s="9">
        <f>testdata[[#This Row],[PP]]+(testdata[[#This Row],[H]]-testdata[[#This Row],[L]])</f>
        <v>217.29666666666665</v>
      </c>
      <c r="Q26" s="9">
        <f>testdata[[#This Row],[H]]+2*(testdata[[#This Row],[PP]]-testdata[[#This Row],[L]])</f>
        <v>219.11333333333332</v>
      </c>
    </row>
    <row r="27" spans="1:17" x14ac:dyDescent="0.25">
      <c r="A27" s="6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 t="shared" si="0"/>
        <v>216.89</v>
      </c>
      <c r="I27" s="2">
        <f t="shared" si="1"/>
        <v>212.53</v>
      </c>
      <c r="J27" s="2">
        <f t="shared" si="2"/>
        <v>216.89</v>
      </c>
      <c r="K27" s="9">
        <f>(testdata[[#This Row],[H]]+testdata[[#This Row],[L]]+testdata[[#This Row],[C]])/3</f>
        <v>215.43666666666664</v>
      </c>
      <c r="L27" s="9">
        <f>testdata[[#This Row],[PP]]*2-testdata[[#This Row],[H]]</f>
        <v>213.98333333333329</v>
      </c>
      <c r="M27" s="9">
        <f>testdata[[#This Row],[PP]]-(testdata[[#This Row],[H]]-testdata[[#This Row],[L]])</f>
        <v>211.07666666666665</v>
      </c>
      <c r="N27" s="9">
        <f>testdata[[#This Row],[L]]-2*(testdata[[#This Row],[H]]-testdata[[#This Row],[PP]])</f>
        <v>209.62333333333331</v>
      </c>
      <c r="O27" s="9">
        <f>testdata[[#This Row],[PP]]*2-testdata[[#This Row],[L]]</f>
        <v>218.34333333333328</v>
      </c>
      <c r="P27" s="9">
        <f>testdata[[#This Row],[PP]]+(testdata[[#This Row],[H]]-testdata[[#This Row],[L]])</f>
        <v>219.79666666666662</v>
      </c>
      <c r="Q27" s="9">
        <f>testdata[[#This Row],[H]]+2*(testdata[[#This Row],[PP]]-testdata[[#This Row],[L]])</f>
        <v>222.70333333333326</v>
      </c>
    </row>
    <row r="28" spans="1:17" x14ac:dyDescent="0.25">
      <c r="A28" s="6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 t="shared" si="0"/>
        <v>217.02</v>
      </c>
      <c r="I28" s="2">
        <f t="shared" si="1"/>
        <v>212.53</v>
      </c>
      <c r="J28" s="2">
        <f t="shared" si="2"/>
        <v>216.66</v>
      </c>
      <c r="K28" s="9">
        <f>(testdata[[#This Row],[H]]+testdata[[#This Row],[L]]+testdata[[#This Row],[C]])/3</f>
        <v>215.40333333333334</v>
      </c>
      <c r="L28" s="9">
        <f>testdata[[#This Row],[PP]]*2-testdata[[#This Row],[H]]</f>
        <v>213.78666666666666</v>
      </c>
      <c r="M28" s="9">
        <f>testdata[[#This Row],[PP]]-(testdata[[#This Row],[H]]-testdata[[#This Row],[L]])</f>
        <v>210.91333333333333</v>
      </c>
      <c r="N28" s="9">
        <f>testdata[[#This Row],[L]]-2*(testdata[[#This Row],[H]]-testdata[[#This Row],[PP]])</f>
        <v>209.29666666666665</v>
      </c>
      <c r="O28" s="9">
        <f>testdata[[#This Row],[PP]]*2-testdata[[#This Row],[L]]</f>
        <v>218.27666666666667</v>
      </c>
      <c r="P28" s="9">
        <f>testdata[[#This Row],[PP]]+(testdata[[#This Row],[H]]-testdata[[#This Row],[L]])</f>
        <v>219.89333333333335</v>
      </c>
      <c r="Q28" s="9">
        <f>testdata[[#This Row],[H]]+2*(testdata[[#This Row],[PP]]-testdata[[#This Row],[L]])</f>
        <v>222.76666666666668</v>
      </c>
    </row>
    <row r="29" spans="1:17" x14ac:dyDescent="0.25">
      <c r="A29" s="6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 t="shared" si="0"/>
        <v>217.02</v>
      </c>
      <c r="I29" s="2">
        <f t="shared" si="1"/>
        <v>212.53</v>
      </c>
      <c r="J29" s="2">
        <f t="shared" si="2"/>
        <v>216.32</v>
      </c>
      <c r="K29" s="9">
        <f>(testdata[[#This Row],[H]]+testdata[[#This Row],[L]]+testdata[[#This Row],[C]])/3</f>
        <v>215.29</v>
      </c>
      <c r="L29" s="9">
        <f>testdata[[#This Row],[PP]]*2-testdata[[#This Row],[H]]</f>
        <v>213.55999999999997</v>
      </c>
      <c r="M29" s="9">
        <f>testdata[[#This Row],[PP]]-(testdata[[#This Row],[H]]-testdata[[#This Row],[L]])</f>
        <v>210.79999999999998</v>
      </c>
      <c r="N29" s="9">
        <f>testdata[[#This Row],[L]]-2*(testdata[[#This Row],[H]]-testdata[[#This Row],[PP]])</f>
        <v>209.06999999999996</v>
      </c>
      <c r="O29" s="9">
        <f>testdata[[#This Row],[PP]]*2-testdata[[#This Row],[L]]</f>
        <v>218.04999999999998</v>
      </c>
      <c r="P29" s="9">
        <f>testdata[[#This Row],[PP]]+(testdata[[#This Row],[H]]-testdata[[#This Row],[L]])</f>
        <v>219.78</v>
      </c>
      <c r="Q29" s="9">
        <f>testdata[[#This Row],[H]]+2*(testdata[[#This Row],[PP]]-testdata[[#This Row],[L]])</f>
        <v>222.54</v>
      </c>
    </row>
    <row r="30" spans="1:17" x14ac:dyDescent="0.25">
      <c r="A30" s="6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 t="shared" si="0"/>
        <v>217.02</v>
      </c>
      <c r="I30" s="2">
        <f t="shared" si="1"/>
        <v>212.83</v>
      </c>
      <c r="J30" s="2">
        <f t="shared" si="2"/>
        <v>214.98</v>
      </c>
      <c r="K30" s="9">
        <f>(testdata[[#This Row],[H]]+testdata[[#This Row],[L]]+testdata[[#This Row],[C]])/3</f>
        <v>214.94333333333336</v>
      </c>
      <c r="L30" s="9">
        <f>testdata[[#This Row],[PP]]*2-testdata[[#This Row],[H]]</f>
        <v>212.8666666666667</v>
      </c>
      <c r="M30" s="9">
        <f>testdata[[#This Row],[PP]]-(testdata[[#This Row],[H]]-testdata[[#This Row],[L]])</f>
        <v>210.75333333333336</v>
      </c>
      <c r="N30" s="9">
        <f>testdata[[#This Row],[L]]-2*(testdata[[#This Row],[H]]-testdata[[#This Row],[PP]])</f>
        <v>208.6766666666667</v>
      </c>
      <c r="O30" s="9">
        <f>testdata[[#This Row],[PP]]*2-testdata[[#This Row],[L]]</f>
        <v>217.0566666666667</v>
      </c>
      <c r="P30" s="9">
        <f>testdata[[#This Row],[PP]]+(testdata[[#This Row],[H]]-testdata[[#This Row],[L]])</f>
        <v>219.13333333333335</v>
      </c>
      <c r="Q30" s="9">
        <f>testdata[[#This Row],[H]]+2*(testdata[[#This Row],[PP]]-testdata[[#This Row],[L]])</f>
        <v>221.2466666666667</v>
      </c>
    </row>
    <row r="31" spans="1:17" x14ac:dyDescent="0.25">
      <c r="A31" s="6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 t="shared" si="0"/>
        <v>217.02</v>
      </c>
      <c r="I31" s="2">
        <f t="shared" si="1"/>
        <v>212.83</v>
      </c>
      <c r="J31" s="2">
        <f t="shared" si="2"/>
        <v>214.96</v>
      </c>
      <c r="K31" s="9">
        <f>(testdata[[#This Row],[H]]+testdata[[#This Row],[L]]+testdata[[#This Row],[C]])/3</f>
        <v>214.9366666666667</v>
      </c>
      <c r="L31" s="9">
        <f>testdata[[#This Row],[PP]]*2-testdata[[#This Row],[H]]</f>
        <v>212.85333333333338</v>
      </c>
      <c r="M31" s="9">
        <f>testdata[[#This Row],[PP]]-(testdata[[#This Row],[H]]-testdata[[#This Row],[L]])</f>
        <v>210.7466666666667</v>
      </c>
      <c r="N31" s="9">
        <f>testdata[[#This Row],[L]]-2*(testdata[[#This Row],[H]]-testdata[[#This Row],[PP]])</f>
        <v>208.66333333333338</v>
      </c>
      <c r="O31" s="9">
        <f>testdata[[#This Row],[PP]]*2-testdata[[#This Row],[L]]</f>
        <v>217.04333333333338</v>
      </c>
      <c r="P31" s="9">
        <f>testdata[[#This Row],[PP]]+(testdata[[#This Row],[H]]-testdata[[#This Row],[L]])</f>
        <v>219.12666666666669</v>
      </c>
      <c r="Q31" s="9">
        <f>testdata[[#This Row],[H]]+2*(testdata[[#This Row],[PP]]-testdata[[#This Row],[L]])</f>
        <v>221.23333333333338</v>
      </c>
    </row>
    <row r="32" spans="1:17" x14ac:dyDescent="0.25">
      <c r="A32" s="6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 t="shared" si="0"/>
        <v>217.02</v>
      </c>
      <c r="I32" s="2">
        <f t="shared" si="1"/>
        <v>212.83</v>
      </c>
      <c r="J32" s="2">
        <f t="shared" si="2"/>
        <v>215.05</v>
      </c>
      <c r="K32" s="9">
        <f>(testdata[[#This Row],[H]]+testdata[[#This Row],[L]]+testdata[[#This Row],[C]])/3</f>
        <v>214.9666666666667</v>
      </c>
      <c r="L32" s="9">
        <f>testdata[[#This Row],[PP]]*2-testdata[[#This Row],[H]]</f>
        <v>212.91333333333338</v>
      </c>
      <c r="M32" s="9">
        <f>testdata[[#This Row],[PP]]-(testdata[[#This Row],[H]]-testdata[[#This Row],[L]])</f>
        <v>210.7766666666667</v>
      </c>
      <c r="N32" s="9">
        <f>testdata[[#This Row],[L]]-2*(testdata[[#This Row],[H]]-testdata[[#This Row],[PP]])</f>
        <v>208.72333333333339</v>
      </c>
      <c r="O32" s="9">
        <f>testdata[[#This Row],[PP]]*2-testdata[[#This Row],[L]]</f>
        <v>217.10333333333338</v>
      </c>
      <c r="P32" s="9">
        <f>testdata[[#This Row],[PP]]+(testdata[[#This Row],[H]]-testdata[[#This Row],[L]])</f>
        <v>219.15666666666669</v>
      </c>
      <c r="Q32" s="9">
        <f>testdata[[#This Row],[H]]+2*(testdata[[#This Row],[PP]]-testdata[[#This Row],[L]])</f>
        <v>221.29333333333338</v>
      </c>
    </row>
    <row r="33" spans="1:17" x14ac:dyDescent="0.25">
      <c r="A33" s="6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 t="shared" si="0"/>
        <v>217.02</v>
      </c>
      <c r="I33" s="2">
        <f t="shared" si="1"/>
        <v>212.83</v>
      </c>
      <c r="J33" s="2">
        <f t="shared" si="2"/>
        <v>215.19</v>
      </c>
      <c r="K33" s="9">
        <f>(testdata[[#This Row],[H]]+testdata[[#This Row],[L]]+testdata[[#This Row],[C]])/3</f>
        <v>215.01333333333332</v>
      </c>
      <c r="L33" s="9">
        <f>testdata[[#This Row],[PP]]*2-testdata[[#This Row],[H]]</f>
        <v>213.00666666666663</v>
      </c>
      <c r="M33" s="9">
        <f>testdata[[#This Row],[PP]]-(testdata[[#This Row],[H]]-testdata[[#This Row],[L]])</f>
        <v>210.82333333333332</v>
      </c>
      <c r="N33" s="9">
        <f>testdata[[#This Row],[L]]-2*(testdata[[#This Row],[H]]-testdata[[#This Row],[PP]])</f>
        <v>208.81666666666663</v>
      </c>
      <c r="O33" s="9">
        <f>testdata[[#This Row],[PP]]*2-testdata[[#This Row],[L]]</f>
        <v>217.19666666666663</v>
      </c>
      <c r="P33" s="9">
        <f>testdata[[#This Row],[PP]]+(testdata[[#This Row],[H]]-testdata[[#This Row],[L]])</f>
        <v>219.20333333333332</v>
      </c>
      <c r="Q33" s="9">
        <f>testdata[[#This Row],[H]]+2*(testdata[[#This Row],[PP]]-testdata[[#This Row],[L]])</f>
        <v>221.38666666666663</v>
      </c>
    </row>
    <row r="34" spans="1:17" x14ac:dyDescent="0.25">
      <c r="A34" s="6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 t="shared" si="0"/>
        <v>217.02</v>
      </c>
      <c r="I34" s="2">
        <f t="shared" si="1"/>
        <v>212.83</v>
      </c>
      <c r="J34" s="2">
        <f t="shared" si="2"/>
        <v>216.67</v>
      </c>
      <c r="K34" s="9">
        <f>(testdata[[#This Row],[H]]+testdata[[#This Row],[L]]+testdata[[#This Row],[C]])/3</f>
        <v>215.50666666666666</v>
      </c>
      <c r="L34" s="9">
        <f>testdata[[#This Row],[PP]]*2-testdata[[#This Row],[H]]</f>
        <v>213.99333333333331</v>
      </c>
      <c r="M34" s="9">
        <f>testdata[[#This Row],[PP]]-(testdata[[#This Row],[H]]-testdata[[#This Row],[L]])</f>
        <v>211.31666666666666</v>
      </c>
      <c r="N34" s="9">
        <f>testdata[[#This Row],[L]]-2*(testdata[[#This Row],[H]]-testdata[[#This Row],[PP]])</f>
        <v>209.80333333333331</v>
      </c>
      <c r="O34" s="9">
        <f>testdata[[#This Row],[PP]]*2-testdata[[#This Row],[L]]</f>
        <v>218.18333333333331</v>
      </c>
      <c r="P34" s="9">
        <f>testdata[[#This Row],[PP]]+(testdata[[#This Row],[H]]-testdata[[#This Row],[L]])</f>
        <v>219.69666666666666</v>
      </c>
      <c r="Q34" s="9">
        <f>testdata[[#This Row],[H]]+2*(testdata[[#This Row],[PP]]-testdata[[#This Row],[L]])</f>
        <v>222.37333333333331</v>
      </c>
    </row>
    <row r="35" spans="1:17" x14ac:dyDescent="0.25">
      <c r="A35" s="6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 t="shared" si="0"/>
        <v>217.02</v>
      </c>
      <c r="I35" s="2">
        <f t="shared" si="1"/>
        <v>212.83</v>
      </c>
      <c r="J35" s="2">
        <f t="shared" si="2"/>
        <v>216.28</v>
      </c>
      <c r="K35" s="9">
        <f>(testdata[[#This Row],[H]]+testdata[[#This Row],[L]]+testdata[[#This Row],[C]])/3</f>
        <v>215.37666666666667</v>
      </c>
      <c r="L35" s="9">
        <f>testdata[[#This Row],[PP]]*2-testdata[[#This Row],[H]]</f>
        <v>213.73333333333332</v>
      </c>
      <c r="M35" s="9">
        <f>testdata[[#This Row],[PP]]-(testdata[[#This Row],[H]]-testdata[[#This Row],[L]])</f>
        <v>211.18666666666667</v>
      </c>
      <c r="N35" s="9">
        <f>testdata[[#This Row],[L]]-2*(testdata[[#This Row],[H]]-testdata[[#This Row],[PP]])</f>
        <v>209.54333333333332</v>
      </c>
      <c r="O35" s="9">
        <f>testdata[[#This Row],[PP]]*2-testdata[[#This Row],[L]]</f>
        <v>217.92333333333332</v>
      </c>
      <c r="P35" s="9">
        <f>testdata[[#This Row],[PP]]+(testdata[[#This Row],[H]]-testdata[[#This Row],[L]])</f>
        <v>219.56666666666666</v>
      </c>
      <c r="Q35" s="9">
        <f>testdata[[#This Row],[H]]+2*(testdata[[#This Row],[PP]]-testdata[[#This Row],[L]])</f>
        <v>222.11333333333332</v>
      </c>
    </row>
    <row r="36" spans="1:17" x14ac:dyDescent="0.25">
      <c r="A36" s="6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 t="shared" si="0"/>
        <v>217.02</v>
      </c>
      <c r="I36" s="2">
        <f t="shared" si="1"/>
        <v>213.77</v>
      </c>
      <c r="J36" s="2">
        <f t="shared" si="2"/>
        <v>216.29</v>
      </c>
      <c r="K36" s="9">
        <f>(testdata[[#This Row],[H]]+testdata[[#This Row],[L]]+testdata[[#This Row],[C]])/3</f>
        <v>215.69333333333336</v>
      </c>
      <c r="L36" s="9">
        <f>testdata[[#This Row],[PP]]*2-testdata[[#This Row],[H]]</f>
        <v>214.3666666666667</v>
      </c>
      <c r="M36" s="9">
        <f>testdata[[#This Row],[PP]]-(testdata[[#This Row],[H]]-testdata[[#This Row],[L]])</f>
        <v>212.44333333333336</v>
      </c>
      <c r="N36" s="9">
        <f>testdata[[#This Row],[L]]-2*(testdata[[#This Row],[H]]-testdata[[#This Row],[PP]])</f>
        <v>211.1166666666667</v>
      </c>
      <c r="O36" s="9">
        <f>testdata[[#This Row],[PP]]*2-testdata[[#This Row],[L]]</f>
        <v>217.6166666666667</v>
      </c>
      <c r="P36" s="9">
        <f>testdata[[#This Row],[PP]]+(testdata[[#This Row],[H]]-testdata[[#This Row],[L]])</f>
        <v>218.94333333333336</v>
      </c>
      <c r="Q36" s="9">
        <f>testdata[[#This Row],[H]]+2*(testdata[[#This Row],[PP]]-testdata[[#This Row],[L]])</f>
        <v>220.8666666666667</v>
      </c>
    </row>
    <row r="37" spans="1:17" x14ac:dyDescent="0.25">
      <c r="A37" s="6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 t="shared" si="0"/>
        <v>217.02</v>
      </c>
      <c r="I37" s="2">
        <f t="shared" si="1"/>
        <v>213.82</v>
      </c>
      <c r="J37" s="2">
        <f t="shared" si="2"/>
        <v>216.58</v>
      </c>
      <c r="K37" s="9">
        <f>(testdata[[#This Row],[H]]+testdata[[#This Row],[L]]+testdata[[#This Row],[C]])/3</f>
        <v>215.8066666666667</v>
      </c>
      <c r="L37" s="9">
        <f>testdata[[#This Row],[PP]]*2-testdata[[#This Row],[H]]</f>
        <v>214.59333333333339</v>
      </c>
      <c r="M37" s="9">
        <f>testdata[[#This Row],[PP]]-(testdata[[#This Row],[H]]-testdata[[#This Row],[L]])</f>
        <v>212.60666666666668</v>
      </c>
      <c r="N37" s="9">
        <f>testdata[[#This Row],[L]]-2*(testdata[[#This Row],[H]]-testdata[[#This Row],[PP]])</f>
        <v>211.39333333333337</v>
      </c>
      <c r="O37" s="9">
        <f>testdata[[#This Row],[PP]]*2-testdata[[#This Row],[L]]</f>
        <v>217.79333333333341</v>
      </c>
      <c r="P37" s="9">
        <f>testdata[[#This Row],[PP]]+(testdata[[#This Row],[H]]-testdata[[#This Row],[L]])</f>
        <v>219.00666666666672</v>
      </c>
      <c r="Q37" s="9">
        <f>testdata[[#This Row],[H]]+2*(testdata[[#This Row],[PP]]-testdata[[#This Row],[L]])</f>
        <v>220.99333333333342</v>
      </c>
    </row>
    <row r="38" spans="1:17" x14ac:dyDescent="0.25">
      <c r="A38" s="6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 t="shared" si="0"/>
        <v>218.19</v>
      </c>
      <c r="I38" s="2">
        <f t="shared" si="1"/>
        <v>213.82</v>
      </c>
      <c r="J38" s="2">
        <f t="shared" si="2"/>
        <v>217.86</v>
      </c>
      <c r="K38" s="9">
        <f>(testdata[[#This Row],[H]]+testdata[[#This Row],[L]]+testdata[[#This Row],[C]])/3</f>
        <v>216.62333333333333</v>
      </c>
      <c r="L38" s="9">
        <f>testdata[[#This Row],[PP]]*2-testdata[[#This Row],[H]]</f>
        <v>215.05666666666667</v>
      </c>
      <c r="M38" s="9">
        <f>testdata[[#This Row],[PP]]-(testdata[[#This Row],[H]]-testdata[[#This Row],[L]])</f>
        <v>212.25333333333333</v>
      </c>
      <c r="N38" s="9">
        <f>testdata[[#This Row],[L]]-2*(testdata[[#This Row],[H]]-testdata[[#This Row],[PP]])</f>
        <v>210.68666666666667</v>
      </c>
      <c r="O38" s="9">
        <f>testdata[[#This Row],[PP]]*2-testdata[[#This Row],[L]]</f>
        <v>219.42666666666668</v>
      </c>
      <c r="P38" s="9">
        <f>testdata[[#This Row],[PP]]+(testdata[[#This Row],[H]]-testdata[[#This Row],[L]])</f>
        <v>220.99333333333334</v>
      </c>
      <c r="Q38" s="9">
        <f>testdata[[#This Row],[H]]+2*(testdata[[#This Row],[PP]]-testdata[[#This Row],[L]])</f>
        <v>223.79666666666668</v>
      </c>
    </row>
    <row r="39" spans="1:17" x14ac:dyDescent="0.25">
      <c r="A39" s="6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 t="shared" si="0"/>
        <v>218.97</v>
      </c>
      <c r="I39" s="2">
        <f t="shared" si="1"/>
        <v>213.82</v>
      </c>
      <c r="J39" s="2">
        <f t="shared" si="2"/>
        <v>218.72</v>
      </c>
      <c r="K39" s="9">
        <f>(testdata[[#This Row],[H]]+testdata[[#This Row],[L]]+testdata[[#This Row],[C]])/3</f>
        <v>217.17</v>
      </c>
      <c r="L39" s="9">
        <f>testdata[[#This Row],[PP]]*2-testdata[[#This Row],[H]]</f>
        <v>215.36999999999998</v>
      </c>
      <c r="M39" s="9">
        <f>testdata[[#This Row],[PP]]-(testdata[[#This Row],[H]]-testdata[[#This Row],[L]])</f>
        <v>212.01999999999998</v>
      </c>
      <c r="N39" s="9">
        <f>testdata[[#This Row],[L]]-2*(testdata[[#This Row],[H]]-testdata[[#This Row],[PP]])</f>
        <v>210.21999999999997</v>
      </c>
      <c r="O39" s="9">
        <f>testdata[[#This Row],[PP]]*2-testdata[[#This Row],[L]]</f>
        <v>220.51999999999998</v>
      </c>
      <c r="P39" s="9">
        <f>testdata[[#This Row],[PP]]+(testdata[[#This Row],[H]]-testdata[[#This Row],[L]])</f>
        <v>222.32</v>
      </c>
      <c r="Q39" s="9">
        <f>testdata[[#This Row],[H]]+2*(testdata[[#This Row],[PP]]-testdata[[#This Row],[L]])</f>
        <v>225.67</v>
      </c>
    </row>
    <row r="40" spans="1:17" x14ac:dyDescent="0.25">
      <c r="A40" s="6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 t="shared" si="0"/>
        <v>220.19</v>
      </c>
      <c r="I40" s="2">
        <f t="shared" si="1"/>
        <v>213.82</v>
      </c>
      <c r="J40" s="2">
        <f t="shared" si="2"/>
        <v>219.91</v>
      </c>
      <c r="K40" s="9">
        <f>(testdata[[#This Row],[H]]+testdata[[#This Row],[L]]+testdata[[#This Row],[C]])/3</f>
        <v>217.97333333333333</v>
      </c>
      <c r="L40" s="9">
        <f>testdata[[#This Row],[PP]]*2-testdata[[#This Row],[H]]</f>
        <v>215.75666666666666</v>
      </c>
      <c r="M40" s="9">
        <f>testdata[[#This Row],[PP]]-(testdata[[#This Row],[H]]-testdata[[#This Row],[L]])</f>
        <v>211.60333333333332</v>
      </c>
      <c r="N40" s="9">
        <f>testdata[[#This Row],[L]]-2*(testdata[[#This Row],[H]]-testdata[[#This Row],[PP]])</f>
        <v>209.38666666666666</v>
      </c>
      <c r="O40" s="9">
        <f>testdata[[#This Row],[PP]]*2-testdata[[#This Row],[L]]</f>
        <v>222.12666666666667</v>
      </c>
      <c r="P40" s="9">
        <f>testdata[[#This Row],[PP]]+(testdata[[#This Row],[H]]-testdata[[#This Row],[L]])</f>
        <v>224.34333333333333</v>
      </c>
      <c r="Q40" s="9">
        <f>testdata[[#This Row],[H]]+2*(testdata[[#This Row],[PP]]-testdata[[#This Row],[L]])</f>
        <v>228.49666666666667</v>
      </c>
    </row>
    <row r="41" spans="1:17" x14ac:dyDescent="0.25">
      <c r="A41" s="6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2">
        <f t="shared" si="0"/>
        <v>220.8</v>
      </c>
      <c r="I41" s="2">
        <f t="shared" si="1"/>
        <v>213.82</v>
      </c>
      <c r="J41" s="2">
        <f t="shared" si="2"/>
        <v>220.79</v>
      </c>
      <c r="K41" s="9">
        <f>(testdata[[#This Row],[H]]+testdata[[#This Row],[L]]+testdata[[#This Row],[C]])/3</f>
        <v>218.47</v>
      </c>
      <c r="L41" s="9">
        <f>testdata[[#This Row],[PP]]*2-testdata[[#This Row],[H]]</f>
        <v>216.14</v>
      </c>
      <c r="M41" s="9">
        <f>testdata[[#This Row],[PP]]-(testdata[[#This Row],[H]]-testdata[[#This Row],[L]])</f>
        <v>211.48999999999998</v>
      </c>
      <c r="N41" s="9">
        <f>testdata[[#This Row],[L]]-2*(testdata[[#This Row],[H]]-testdata[[#This Row],[PP]])</f>
        <v>209.15999999999997</v>
      </c>
      <c r="O41" s="9">
        <f>testdata[[#This Row],[PP]]*2-testdata[[#This Row],[L]]</f>
        <v>223.12</v>
      </c>
      <c r="P41" s="9">
        <f>testdata[[#This Row],[PP]]+(testdata[[#This Row],[H]]-testdata[[#This Row],[L]])</f>
        <v>225.45000000000002</v>
      </c>
      <c r="Q41" s="9">
        <f>testdata[[#This Row],[H]]+2*(testdata[[#This Row],[PP]]-testdata[[#This Row],[L]])</f>
        <v>230.10000000000002</v>
      </c>
    </row>
    <row r="42" spans="1:17" x14ac:dyDescent="0.25">
      <c r="A42" s="6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 t="shared" si="0"/>
        <v>222.15</v>
      </c>
      <c r="I42" s="2">
        <f t="shared" si="1"/>
        <v>214.29</v>
      </c>
      <c r="J42" s="2">
        <f t="shared" si="2"/>
        <v>221.94</v>
      </c>
      <c r="K42" s="9">
        <f>(testdata[[#This Row],[H]]+testdata[[#This Row],[L]]+testdata[[#This Row],[C]])/3</f>
        <v>219.46</v>
      </c>
      <c r="L42" s="9">
        <f>testdata[[#This Row],[PP]]*2-testdata[[#This Row],[H]]</f>
        <v>216.77</v>
      </c>
      <c r="M42" s="9">
        <f>testdata[[#This Row],[PP]]-(testdata[[#This Row],[H]]-testdata[[#This Row],[L]])</f>
        <v>211.6</v>
      </c>
      <c r="N42" s="9">
        <f>testdata[[#This Row],[L]]-2*(testdata[[#This Row],[H]]-testdata[[#This Row],[PP]])</f>
        <v>208.91</v>
      </c>
      <c r="O42" s="9">
        <f>testdata[[#This Row],[PP]]*2-testdata[[#This Row],[L]]</f>
        <v>224.63000000000002</v>
      </c>
      <c r="P42" s="9">
        <f>testdata[[#This Row],[PP]]+(testdata[[#This Row],[H]]-testdata[[#This Row],[L]])</f>
        <v>227.32000000000002</v>
      </c>
      <c r="Q42" s="9">
        <f>testdata[[#This Row],[H]]+2*(testdata[[#This Row],[PP]]-testdata[[#This Row],[L]])</f>
        <v>232.49000000000004</v>
      </c>
    </row>
    <row r="43" spans="1:17" x14ac:dyDescent="0.25">
      <c r="A43" s="6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 t="shared" si="0"/>
        <v>222.16</v>
      </c>
      <c r="I43" s="2">
        <f t="shared" si="1"/>
        <v>214.29</v>
      </c>
      <c r="J43" s="2">
        <f t="shared" si="2"/>
        <v>221.75</v>
      </c>
      <c r="K43" s="9">
        <f>(testdata[[#This Row],[H]]+testdata[[#This Row],[L]]+testdata[[#This Row],[C]])/3</f>
        <v>219.4</v>
      </c>
      <c r="L43" s="9">
        <f>testdata[[#This Row],[PP]]*2-testdata[[#This Row],[H]]</f>
        <v>216.64000000000001</v>
      </c>
      <c r="M43" s="9">
        <f>testdata[[#This Row],[PP]]-(testdata[[#This Row],[H]]-testdata[[#This Row],[L]])</f>
        <v>211.53</v>
      </c>
      <c r="N43" s="9">
        <f>testdata[[#This Row],[L]]-2*(testdata[[#This Row],[H]]-testdata[[#This Row],[PP]])</f>
        <v>208.77</v>
      </c>
      <c r="O43" s="9">
        <f>testdata[[#This Row],[PP]]*2-testdata[[#This Row],[L]]</f>
        <v>224.51000000000002</v>
      </c>
      <c r="P43" s="9">
        <f>testdata[[#This Row],[PP]]+(testdata[[#This Row],[H]]-testdata[[#This Row],[L]])</f>
        <v>227.27</v>
      </c>
      <c r="Q43" s="9">
        <f>testdata[[#This Row],[H]]+2*(testdata[[#This Row],[PP]]-testdata[[#This Row],[L]])</f>
        <v>232.38000000000002</v>
      </c>
    </row>
    <row r="44" spans="1:17" x14ac:dyDescent="0.25">
      <c r="A44" s="6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 t="shared" si="0"/>
        <v>222.16</v>
      </c>
      <c r="I44" s="2">
        <f t="shared" si="1"/>
        <v>215.7</v>
      </c>
      <c r="J44" s="2">
        <f t="shared" si="2"/>
        <v>222.1</v>
      </c>
      <c r="K44" s="9">
        <f>(testdata[[#This Row],[H]]+testdata[[#This Row],[L]]+testdata[[#This Row],[C]])/3</f>
        <v>219.98666666666668</v>
      </c>
      <c r="L44" s="9">
        <f>testdata[[#This Row],[PP]]*2-testdata[[#This Row],[H]]</f>
        <v>217.81333333333336</v>
      </c>
      <c r="M44" s="9">
        <f>testdata[[#This Row],[PP]]-(testdata[[#This Row],[H]]-testdata[[#This Row],[L]])</f>
        <v>213.52666666666667</v>
      </c>
      <c r="N44" s="9">
        <f>testdata[[#This Row],[L]]-2*(testdata[[#This Row],[H]]-testdata[[#This Row],[PP]])</f>
        <v>211.35333333333335</v>
      </c>
      <c r="O44" s="9">
        <f>testdata[[#This Row],[PP]]*2-testdata[[#This Row],[L]]</f>
        <v>224.27333333333337</v>
      </c>
      <c r="P44" s="9">
        <f>testdata[[#This Row],[PP]]+(testdata[[#This Row],[H]]-testdata[[#This Row],[L]])</f>
        <v>226.44666666666669</v>
      </c>
      <c r="Q44" s="9">
        <f>testdata[[#This Row],[H]]+2*(testdata[[#This Row],[PP]]-testdata[[#This Row],[L]])</f>
        <v>230.73333333333338</v>
      </c>
    </row>
    <row r="45" spans="1:17" x14ac:dyDescent="0.25">
      <c r="A45" s="6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 t="shared" si="0"/>
        <v>223.62</v>
      </c>
      <c r="I45" s="2">
        <f t="shared" si="1"/>
        <v>215.7</v>
      </c>
      <c r="J45" s="2">
        <f t="shared" si="2"/>
        <v>223.43</v>
      </c>
      <c r="K45" s="9">
        <f>(testdata[[#This Row],[H]]+testdata[[#This Row],[L]]+testdata[[#This Row],[C]])/3</f>
        <v>220.91666666666666</v>
      </c>
      <c r="L45" s="9">
        <f>testdata[[#This Row],[PP]]*2-testdata[[#This Row],[H]]</f>
        <v>218.21333333333331</v>
      </c>
      <c r="M45" s="9">
        <f>testdata[[#This Row],[PP]]-(testdata[[#This Row],[H]]-testdata[[#This Row],[L]])</f>
        <v>212.99666666666664</v>
      </c>
      <c r="N45" s="9">
        <f>testdata[[#This Row],[L]]-2*(testdata[[#This Row],[H]]-testdata[[#This Row],[PP]])</f>
        <v>210.29333333333329</v>
      </c>
      <c r="O45" s="9">
        <f>testdata[[#This Row],[PP]]*2-testdata[[#This Row],[L]]</f>
        <v>226.13333333333333</v>
      </c>
      <c r="P45" s="9">
        <f>testdata[[#This Row],[PP]]+(testdata[[#This Row],[H]]-testdata[[#This Row],[L]])</f>
        <v>228.83666666666667</v>
      </c>
      <c r="Q45" s="9">
        <f>testdata[[#This Row],[H]]+2*(testdata[[#This Row],[PP]]-testdata[[#This Row],[L]])</f>
        <v>234.05333333333334</v>
      </c>
    </row>
    <row r="46" spans="1:17" x14ac:dyDescent="0.25">
      <c r="A46" s="6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 t="shared" si="0"/>
        <v>223.62</v>
      </c>
      <c r="I46" s="2">
        <f t="shared" si="1"/>
        <v>215.7</v>
      </c>
      <c r="J46" s="2">
        <f t="shared" si="2"/>
        <v>223.23</v>
      </c>
      <c r="K46" s="9">
        <f>(testdata[[#This Row],[H]]+testdata[[#This Row],[L]]+testdata[[#This Row],[C]])/3</f>
        <v>220.85</v>
      </c>
      <c r="L46" s="9">
        <f>testdata[[#This Row],[PP]]*2-testdata[[#This Row],[H]]</f>
        <v>218.07999999999998</v>
      </c>
      <c r="M46" s="9">
        <f>testdata[[#This Row],[PP]]-(testdata[[#This Row],[H]]-testdata[[#This Row],[L]])</f>
        <v>212.92999999999998</v>
      </c>
      <c r="N46" s="9">
        <f>testdata[[#This Row],[L]]-2*(testdata[[#This Row],[H]]-testdata[[#This Row],[PP]])</f>
        <v>210.15999999999997</v>
      </c>
      <c r="O46" s="9">
        <f>testdata[[#This Row],[PP]]*2-testdata[[#This Row],[L]]</f>
        <v>226</v>
      </c>
      <c r="P46" s="9">
        <f>testdata[[#This Row],[PP]]+(testdata[[#This Row],[H]]-testdata[[#This Row],[L]])</f>
        <v>228.77</v>
      </c>
      <c r="Q46" s="9">
        <f>testdata[[#This Row],[H]]+2*(testdata[[#This Row],[PP]]-testdata[[#This Row],[L]])</f>
        <v>233.92000000000002</v>
      </c>
    </row>
    <row r="47" spans="1:17" x14ac:dyDescent="0.25">
      <c r="A47" s="6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 t="shared" si="0"/>
        <v>223.81</v>
      </c>
      <c r="I47" s="2">
        <f t="shared" si="1"/>
        <v>215.7</v>
      </c>
      <c r="J47" s="2">
        <f t="shared" si="2"/>
        <v>223.38</v>
      </c>
      <c r="K47" s="9">
        <f>(testdata[[#This Row],[H]]+testdata[[#This Row],[L]]+testdata[[#This Row],[C]])/3</f>
        <v>220.96333333333334</v>
      </c>
      <c r="L47" s="9">
        <f>testdata[[#This Row],[PP]]*2-testdata[[#This Row],[H]]</f>
        <v>218.11666666666667</v>
      </c>
      <c r="M47" s="9">
        <f>testdata[[#This Row],[PP]]-(testdata[[#This Row],[H]]-testdata[[#This Row],[L]])</f>
        <v>212.85333333333332</v>
      </c>
      <c r="N47" s="9">
        <f>testdata[[#This Row],[L]]-2*(testdata[[#This Row],[H]]-testdata[[#This Row],[PP]])</f>
        <v>210.00666666666666</v>
      </c>
      <c r="O47" s="9">
        <f>testdata[[#This Row],[PP]]*2-testdata[[#This Row],[L]]</f>
        <v>226.22666666666669</v>
      </c>
      <c r="P47" s="9">
        <f>testdata[[#This Row],[PP]]+(testdata[[#This Row],[H]]-testdata[[#This Row],[L]])</f>
        <v>229.07333333333335</v>
      </c>
      <c r="Q47" s="9">
        <f>testdata[[#This Row],[H]]+2*(testdata[[#This Row],[PP]]-testdata[[#This Row],[L]])</f>
        <v>234.3366666666667</v>
      </c>
    </row>
    <row r="48" spans="1:17" x14ac:dyDescent="0.25">
      <c r="A48" s="6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 t="shared" si="0"/>
        <v>223.81</v>
      </c>
      <c r="I48" s="2">
        <f t="shared" si="1"/>
        <v>216.84</v>
      </c>
      <c r="J48" s="2">
        <f t="shared" si="2"/>
        <v>223.66</v>
      </c>
      <c r="K48" s="9">
        <f>(testdata[[#This Row],[H]]+testdata[[#This Row],[L]]+testdata[[#This Row],[C]])/3</f>
        <v>221.43666666666664</v>
      </c>
      <c r="L48" s="9">
        <f>testdata[[#This Row],[PP]]*2-testdata[[#This Row],[H]]</f>
        <v>219.06333333333328</v>
      </c>
      <c r="M48" s="9">
        <f>testdata[[#This Row],[PP]]-(testdata[[#This Row],[H]]-testdata[[#This Row],[L]])</f>
        <v>214.46666666666664</v>
      </c>
      <c r="N48" s="9">
        <f>testdata[[#This Row],[L]]-2*(testdata[[#This Row],[H]]-testdata[[#This Row],[PP]])</f>
        <v>212.09333333333328</v>
      </c>
      <c r="O48" s="9">
        <f>testdata[[#This Row],[PP]]*2-testdata[[#This Row],[L]]</f>
        <v>226.03333333333327</v>
      </c>
      <c r="P48" s="9">
        <f>testdata[[#This Row],[PP]]+(testdata[[#This Row],[H]]-testdata[[#This Row],[L]])</f>
        <v>228.40666666666664</v>
      </c>
      <c r="Q48" s="9">
        <f>testdata[[#This Row],[H]]+2*(testdata[[#This Row],[PP]]-testdata[[#This Row],[L]])</f>
        <v>233.00333333333327</v>
      </c>
    </row>
    <row r="49" spans="1:17" x14ac:dyDescent="0.25">
      <c r="A49" s="6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 t="shared" si="0"/>
        <v>224.2</v>
      </c>
      <c r="I49" s="2">
        <f t="shared" si="1"/>
        <v>217.88</v>
      </c>
      <c r="J49" s="2">
        <f t="shared" si="2"/>
        <v>224.01</v>
      </c>
      <c r="K49" s="9">
        <f>(testdata[[#This Row],[H]]+testdata[[#This Row],[L]]+testdata[[#This Row],[C]])/3</f>
        <v>222.02999999999997</v>
      </c>
      <c r="L49" s="9">
        <f>testdata[[#This Row],[PP]]*2-testdata[[#This Row],[H]]</f>
        <v>219.85999999999996</v>
      </c>
      <c r="M49" s="9">
        <f>testdata[[#This Row],[PP]]-(testdata[[#This Row],[H]]-testdata[[#This Row],[L]])</f>
        <v>215.70999999999998</v>
      </c>
      <c r="N49" s="9">
        <f>testdata[[#This Row],[L]]-2*(testdata[[#This Row],[H]]-testdata[[#This Row],[PP]])</f>
        <v>213.53999999999996</v>
      </c>
      <c r="O49" s="9">
        <f>testdata[[#This Row],[PP]]*2-testdata[[#This Row],[L]]</f>
        <v>226.17999999999995</v>
      </c>
      <c r="P49" s="9">
        <f>testdata[[#This Row],[PP]]+(testdata[[#This Row],[H]]-testdata[[#This Row],[L]])</f>
        <v>228.34999999999997</v>
      </c>
      <c r="Q49" s="9">
        <f>testdata[[#This Row],[H]]+2*(testdata[[#This Row],[PP]]-testdata[[#This Row],[L]])</f>
        <v>232.49999999999994</v>
      </c>
    </row>
    <row r="50" spans="1:17" x14ac:dyDescent="0.25">
      <c r="A50" s="6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 t="shared" si="0"/>
        <v>224.2</v>
      </c>
      <c r="I50" s="2">
        <f t="shared" si="1"/>
        <v>219.23</v>
      </c>
      <c r="J50" s="2">
        <f t="shared" si="2"/>
        <v>223.41</v>
      </c>
      <c r="K50" s="9">
        <f>(testdata[[#This Row],[H]]+testdata[[#This Row],[L]]+testdata[[#This Row],[C]])/3</f>
        <v>222.27999999999997</v>
      </c>
      <c r="L50" s="9">
        <f>testdata[[#This Row],[PP]]*2-testdata[[#This Row],[H]]</f>
        <v>220.35999999999996</v>
      </c>
      <c r="M50" s="9">
        <f>testdata[[#This Row],[PP]]-(testdata[[#This Row],[H]]-testdata[[#This Row],[L]])</f>
        <v>217.30999999999997</v>
      </c>
      <c r="N50" s="9">
        <f>testdata[[#This Row],[L]]-2*(testdata[[#This Row],[H]]-testdata[[#This Row],[PP]])</f>
        <v>215.38999999999996</v>
      </c>
      <c r="O50" s="9">
        <f>testdata[[#This Row],[PP]]*2-testdata[[#This Row],[L]]</f>
        <v>225.32999999999996</v>
      </c>
      <c r="P50" s="9">
        <f>testdata[[#This Row],[PP]]+(testdata[[#This Row],[H]]-testdata[[#This Row],[L]])</f>
        <v>227.24999999999997</v>
      </c>
      <c r="Q50" s="9">
        <f>testdata[[#This Row],[H]]+2*(testdata[[#This Row],[PP]]-testdata[[#This Row],[L]])</f>
        <v>230.29999999999995</v>
      </c>
    </row>
    <row r="51" spans="1:17" x14ac:dyDescent="0.25">
      <c r="A51" s="6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 t="shared" si="0"/>
        <v>227.04</v>
      </c>
      <c r="I51" s="2">
        <f t="shared" si="1"/>
        <v>219.33</v>
      </c>
      <c r="J51" s="2">
        <f t="shared" si="2"/>
        <v>226.53</v>
      </c>
      <c r="K51" s="9">
        <f>(testdata[[#This Row],[H]]+testdata[[#This Row],[L]]+testdata[[#This Row],[C]])/3</f>
        <v>224.29999999999998</v>
      </c>
      <c r="L51" s="9">
        <f>testdata[[#This Row],[PP]]*2-testdata[[#This Row],[H]]</f>
        <v>221.55999999999997</v>
      </c>
      <c r="M51" s="9">
        <f>testdata[[#This Row],[PP]]-(testdata[[#This Row],[H]]-testdata[[#This Row],[L]])</f>
        <v>216.59</v>
      </c>
      <c r="N51" s="9">
        <f>testdata[[#This Row],[L]]-2*(testdata[[#This Row],[H]]-testdata[[#This Row],[PP]])</f>
        <v>213.85</v>
      </c>
      <c r="O51" s="9">
        <f>testdata[[#This Row],[PP]]*2-testdata[[#This Row],[L]]</f>
        <v>229.26999999999995</v>
      </c>
      <c r="P51" s="9">
        <f>testdata[[#This Row],[PP]]+(testdata[[#This Row],[H]]-testdata[[#This Row],[L]])</f>
        <v>232.00999999999996</v>
      </c>
      <c r="Q51" s="9">
        <f>testdata[[#This Row],[H]]+2*(testdata[[#This Row],[PP]]-testdata[[#This Row],[L]])</f>
        <v>236.97999999999993</v>
      </c>
    </row>
    <row r="52" spans="1:17" x14ac:dyDescent="0.25">
      <c r="A52" s="6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 t="shared" si="0"/>
        <v>227.04</v>
      </c>
      <c r="I52" s="2">
        <f t="shared" si="1"/>
        <v>220.5</v>
      </c>
      <c r="J52" s="2">
        <f t="shared" si="2"/>
        <v>225.11</v>
      </c>
      <c r="K52" s="9">
        <f>(testdata[[#This Row],[H]]+testdata[[#This Row],[L]]+testdata[[#This Row],[C]])/3</f>
        <v>224.21666666666667</v>
      </c>
      <c r="L52" s="9">
        <f>testdata[[#This Row],[PP]]*2-testdata[[#This Row],[H]]</f>
        <v>221.39333333333335</v>
      </c>
      <c r="M52" s="9">
        <f>testdata[[#This Row],[PP]]-(testdata[[#This Row],[H]]-testdata[[#This Row],[L]])</f>
        <v>217.67666666666668</v>
      </c>
      <c r="N52" s="9">
        <f>testdata[[#This Row],[L]]-2*(testdata[[#This Row],[H]]-testdata[[#This Row],[PP]])</f>
        <v>214.85333333333335</v>
      </c>
      <c r="O52" s="9">
        <f>testdata[[#This Row],[PP]]*2-testdata[[#This Row],[L]]</f>
        <v>227.93333333333334</v>
      </c>
      <c r="P52" s="9">
        <f>testdata[[#This Row],[PP]]+(testdata[[#This Row],[H]]-testdata[[#This Row],[L]])</f>
        <v>230.75666666666666</v>
      </c>
      <c r="Q52" s="9">
        <f>testdata[[#This Row],[H]]+2*(testdata[[#This Row],[PP]]-testdata[[#This Row],[L]])</f>
        <v>234.47333333333333</v>
      </c>
    </row>
    <row r="53" spans="1:17" x14ac:dyDescent="0.25">
      <c r="A53" s="6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 t="shared" si="0"/>
        <v>227.04</v>
      </c>
      <c r="I53" s="2">
        <f t="shared" si="1"/>
        <v>220.93</v>
      </c>
      <c r="J53" s="2">
        <f t="shared" si="2"/>
        <v>225.25</v>
      </c>
      <c r="K53" s="9">
        <f>(testdata[[#This Row],[H]]+testdata[[#This Row],[L]]+testdata[[#This Row],[C]])/3</f>
        <v>224.40666666666667</v>
      </c>
      <c r="L53" s="9">
        <f>testdata[[#This Row],[PP]]*2-testdata[[#This Row],[H]]</f>
        <v>221.77333333333334</v>
      </c>
      <c r="M53" s="9">
        <f>testdata[[#This Row],[PP]]-(testdata[[#This Row],[H]]-testdata[[#This Row],[L]])</f>
        <v>218.29666666666668</v>
      </c>
      <c r="N53" s="9">
        <f>testdata[[#This Row],[L]]-2*(testdata[[#This Row],[H]]-testdata[[#This Row],[PP]])</f>
        <v>215.66333333333336</v>
      </c>
      <c r="O53" s="9">
        <f>testdata[[#This Row],[PP]]*2-testdata[[#This Row],[L]]</f>
        <v>227.88333333333333</v>
      </c>
      <c r="P53" s="9">
        <f>testdata[[#This Row],[PP]]+(testdata[[#This Row],[H]]-testdata[[#This Row],[L]])</f>
        <v>230.51666666666665</v>
      </c>
      <c r="Q53" s="9">
        <f>testdata[[#This Row],[H]]+2*(testdata[[#This Row],[PP]]-testdata[[#This Row],[L]])</f>
        <v>233.99333333333331</v>
      </c>
    </row>
    <row r="54" spans="1:17" x14ac:dyDescent="0.25">
      <c r="A54" s="6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 t="shared" si="0"/>
        <v>227.04</v>
      </c>
      <c r="I54" s="2">
        <f t="shared" si="1"/>
        <v>221.01</v>
      </c>
      <c r="J54" s="2">
        <f t="shared" si="2"/>
        <v>224.58</v>
      </c>
      <c r="K54" s="9">
        <f>(testdata[[#This Row],[H]]+testdata[[#This Row],[L]]+testdata[[#This Row],[C]])/3</f>
        <v>224.21</v>
      </c>
      <c r="L54" s="9">
        <f>testdata[[#This Row],[PP]]*2-testdata[[#This Row],[H]]</f>
        <v>221.38000000000002</v>
      </c>
      <c r="M54" s="9">
        <f>testdata[[#This Row],[PP]]-(testdata[[#This Row],[H]]-testdata[[#This Row],[L]])</f>
        <v>218.18</v>
      </c>
      <c r="N54" s="9">
        <f>testdata[[#This Row],[L]]-2*(testdata[[#This Row],[H]]-testdata[[#This Row],[PP]])</f>
        <v>215.35000000000002</v>
      </c>
      <c r="O54" s="9">
        <f>testdata[[#This Row],[PP]]*2-testdata[[#This Row],[L]]</f>
        <v>227.41000000000003</v>
      </c>
      <c r="P54" s="9">
        <f>testdata[[#This Row],[PP]]+(testdata[[#This Row],[H]]-testdata[[#This Row],[L]])</f>
        <v>230.24</v>
      </c>
      <c r="Q54" s="9">
        <f>testdata[[#This Row],[H]]+2*(testdata[[#This Row],[PP]]-testdata[[#This Row],[L]])</f>
        <v>233.44000000000003</v>
      </c>
    </row>
    <row r="55" spans="1:17" x14ac:dyDescent="0.25">
      <c r="A55" s="6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 t="shared" si="0"/>
        <v>227.04</v>
      </c>
      <c r="I55" s="2">
        <f t="shared" si="1"/>
        <v>222.41</v>
      </c>
      <c r="J55" s="2">
        <f t="shared" si="2"/>
        <v>223.91</v>
      </c>
      <c r="K55" s="9">
        <f>(testdata[[#This Row],[H]]+testdata[[#This Row],[L]]+testdata[[#This Row],[C]])/3</f>
        <v>224.45333333333335</v>
      </c>
      <c r="L55" s="9">
        <f>testdata[[#This Row],[PP]]*2-testdata[[#This Row],[H]]</f>
        <v>221.8666666666667</v>
      </c>
      <c r="M55" s="9">
        <f>testdata[[#This Row],[PP]]-(testdata[[#This Row],[H]]-testdata[[#This Row],[L]])</f>
        <v>219.82333333333335</v>
      </c>
      <c r="N55" s="9">
        <f>testdata[[#This Row],[L]]-2*(testdata[[#This Row],[H]]-testdata[[#This Row],[PP]])</f>
        <v>217.23666666666671</v>
      </c>
      <c r="O55" s="9">
        <f>testdata[[#This Row],[PP]]*2-testdata[[#This Row],[L]]</f>
        <v>226.4966666666667</v>
      </c>
      <c r="P55" s="9">
        <f>testdata[[#This Row],[PP]]+(testdata[[#This Row],[H]]-testdata[[#This Row],[L]])</f>
        <v>229.08333333333334</v>
      </c>
      <c r="Q55" s="9">
        <f>testdata[[#This Row],[H]]+2*(testdata[[#This Row],[PP]]-testdata[[#This Row],[L]])</f>
        <v>231.12666666666669</v>
      </c>
    </row>
    <row r="56" spans="1:17" x14ac:dyDescent="0.25">
      <c r="A56" s="6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 t="shared" si="0"/>
        <v>227.04</v>
      </c>
      <c r="I56" s="2">
        <f t="shared" si="1"/>
        <v>222.41</v>
      </c>
      <c r="J56" s="2">
        <f t="shared" si="2"/>
        <v>223.49</v>
      </c>
      <c r="K56" s="9">
        <f>(testdata[[#This Row],[H]]+testdata[[#This Row],[L]]+testdata[[#This Row],[C]])/3</f>
        <v>224.31333333333336</v>
      </c>
      <c r="L56" s="9">
        <f>testdata[[#This Row],[PP]]*2-testdata[[#This Row],[H]]</f>
        <v>221.58666666666673</v>
      </c>
      <c r="M56" s="9">
        <f>testdata[[#This Row],[PP]]-(testdata[[#This Row],[H]]-testdata[[#This Row],[L]])</f>
        <v>219.68333333333337</v>
      </c>
      <c r="N56" s="9">
        <f>testdata[[#This Row],[L]]-2*(testdata[[#This Row],[H]]-testdata[[#This Row],[PP]])</f>
        <v>216.95666666666673</v>
      </c>
      <c r="O56" s="9">
        <f>testdata[[#This Row],[PP]]*2-testdata[[#This Row],[L]]</f>
        <v>226.21666666666673</v>
      </c>
      <c r="P56" s="9">
        <f>testdata[[#This Row],[PP]]+(testdata[[#This Row],[H]]-testdata[[#This Row],[L]])</f>
        <v>228.94333333333336</v>
      </c>
      <c r="Q56" s="9">
        <f>testdata[[#This Row],[H]]+2*(testdata[[#This Row],[PP]]-testdata[[#This Row],[L]])</f>
        <v>230.84666666666672</v>
      </c>
    </row>
    <row r="57" spans="1:17" x14ac:dyDescent="0.25">
      <c r="A57" s="6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 t="shared" si="0"/>
        <v>227.04</v>
      </c>
      <c r="I57" s="2">
        <f t="shared" si="1"/>
        <v>222.41</v>
      </c>
      <c r="J57" s="2">
        <f t="shared" si="2"/>
        <v>223.78</v>
      </c>
      <c r="K57" s="9">
        <f>(testdata[[#This Row],[H]]+testdata[[#This Row],[L]]+testdata[[#This Row],[C]])/3</f>
        <v>224.41</v>
      </c>
      <c r="L57" s="9">
        <f>testdata[[#This Row],[PP]]*2-testdata[[#This Row],[H]]</f>
        <v>221.78</v>
      </c>
      <c r="M57" s="9">
        <f>testdata[[#This Row],[PP]]-(testdata[[#This Row],[H]]-testdata[[#This Row],[L]])</f>
        <v>219.78</v>
      </c>
      <c r="N57" s="9">
        <f>testdata[[#This Row],[L]]-2*(testdata[[#This Row],[H]]-testdata[[#This Row],[PP]])</f>
        <v>217.15</v>
      </c>
      <c r="O57" s="9">
        <f>testdata[[#This Row],[PP]]*2-testdata[[#This Row],[L]]</f>
        <v>226.41</v>
      </c>
      <c r="P57" s="9">
        <f>testdata[[#This Row],[PP]]+(testdata[[#This Row],[H]]-testdata[[#This Row],[L]])</f>
        <v>229.04</v>
      </c>
      <c r="Q57" s="9">
        <f>testdata[[#This Row],[H]]+2*(testdata[[#This Row],[PP]]-testdata[[#This Row],[L]])</f>
        <v>231.04</v>
      </c>
    </row>
    <row r="58" spans="1:17" x14ac:dyDescent="0.25">
      <c r="A58" s="6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 t="shared" si="0"/>
        <v>227.04</v>
      </c>
      <c r="I58" s="2">
        <f t="shared" si="1"/>
        <v>222.41</v>
      </c>
      <c r="J58" s="2">
        <f t="shared" si="2"/>
        <v>224.56</v>
      </c>
      <c r="K58" s="9">
        <f>(testdata[[#This Row],[H]]+testdata[[#This Row],[L]]+testdata[[#This Row],[C]])/3</f>
        <v>224.67</v>
      </c>
      <c r="L58" s="9">
        <f>testdata[[#This Row],[PP]]*2-testdata[[#This Row],[H]]</f>
        <v>222.29999999999998</v>
      </c>
      <c r="M58" s="9">
        <f>testdata[[#This Row],[PP]]-(testdata[[#This Row],[H]]-testdata[[#This Row],[L]])</f>
        <v>220.04</v>
      </c>
      <c r="N58" s="9">
        <f>testdata[[#This Row],[L]]-2*(testdata[[#This Row],[H]]-testdata[[#This Row],[PP]])</f>
        <v>217.67</v>
      </c>
      <c r="O58" s="9">
        <f>testdata[[#This Row],[PP]]*2-testdata[[#This Row],[L]]</f>
        <v>226.92999999999998</v>
      </c>
      <c r="P58" s="9">
        <f>testdata[[#This Row],[PP]]+(testdata[[#This Row],[H]]-testdata[[#This Row],[L]])</f>
        <v>229.29999999999998</v>
      </c>
      <c r="Q58" s="9">
        <f>testdata[[#This Row],[H]]+2*(testdata[[#This Row],[PP]]-testdata[[#This Row],[L]])</f>
        <v>231.55999999999997</v>
      </c>
    </row>
    <row r="59" spans="1:17" x14ac:dyDescent="0.25">
      <c r="A59" s="6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 t="shared" si="0"/>
        <v>227.04</v>
      </c>
      <c r="I59" s="2">
        <f t="shared" si="1"/>
        <v>222.72</v>
      </c>
      <c r="J59" s="2">
        <f t="shared" si="2"/>
        <v>224.67</v>
      </c>
      <c r="K59" s="9">
        <f>(testdata[[#This Row],[H]]+testdata[[#This Row],[L]]+testdata[[#This Row],[C]])/3</f>
        <v>224.80999999999997</v>
      </c>
      <c r="L59" s="9">
        <f>testdata[[#This Row],[PP]]*2-testdata[[#This Row],[H]]</f>
        <v>222.57999999999996</v>
      </c>
      <c r="M59" s="9">
        <f>testdata[[#This Row],[PP]]-(testdata[[#This Row],[H]]-testdata[[#This Row],[L]])</f>
        <v>220.48999999999998</v>
      </c>
      <c r="N59" s="9">
        <f>testdata[[#This Row],[L]]-2*(testdata[[#This Row],[H]]-testdata[[#This Row],[PP]])</f>
        <v>218.25999999999996</v>
      </c>
      <c r="O59" s="9">
        <f>testdata[[#This Row],[PP]]*2-testdata[[#This Row],[L]]</f>
        <v>226.89999999999995</v>
      </c>
      <c r="P59" s="9">
        <f>testdata[[#This Row],[PP]]+(testdata[[#This Row],[H]]-testdata[[#This Row],[L]])</f>
        <v>229.12999999999997</v>
      </c>
      <c r="Q59" s="9">
        <f>testdata[[#This Row],[H]]+2*(testdata[[#This Row],[PP]]-testdata[[#This Row],[L]])</f>
        <v>231.21999999999994</v>
      </c>
    </row>
    <row r="60" spans="1:17" x14ac:dyDescent="0.25">
      <c r="A60" s="6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 t="shared" si="0"/>
        <v>227.04</v>
      </c>
      <c r="I60" s="2">
        <f t="shared" si="1"/>
        <v>222.72</v>
      </c>
      <c r="J60" s="2">
        <f t="shared" si="2"/>
        <v>223.81</v>
      </c>
      <c r="K60" s="9">
        <f>(testdata[[#This Row],[H]]+testdata[[#This Row],[L]]+testdata[[#This Row],[C]])/3</f>
        <v>224.52333333333331</v>
      </c>
      <c r="L60" s="9">
        <f>testdata[[#This Row],[PP]]*2-testdata[[#This Row],[H]]</f>
        <v>222.00666666666663</v>
      </c>
      <c r="M60" s="9">
        <f>testdata[[#This Row],[PP]]-(testdata[[#This Row],[H]]-testdata[[#This Row],[L]])</f>
        <v>220.20333333333332</v>
      </c>
      <c r="N60" s="9">
        <f>testdata[[#This Row],[L]]-2*(testdata[[#This Row],[H]]-testdata[[#This Row],[PP]])</f>
        <v>217.68666666666664</v>
      </c>
      <c r="O60" s="9">
        <f>testdata[[#This Row],[PP]]*2-testdata[[#This Row],[L]]</f>
        <v>226.32666666666663</v>
      </c>
      <c r="P60" s="9">
        <f>testdata[[#This Row],[PP]]+(testdata[[#This Row],[H]]-testdata[[#This Row],[L]])</f>
        <v>228.84333333333331</v>
      </c>
      <c r="Q60" s="9">
        <f>testdata[[#This Row],[H]]+2*(testdata[[#This Row],[PP]]-testdata[[#This Row],[L]])</f>
        <v>230.64666666666662</v>
      </c>
    </row>
    <row r="61" spans="1:17" x14ac:dyDescent="0.25">
      <c r="A61" s="6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 t="shared" si="0"/>
        <v>227.04</v>
      </c>
      <c r="I61" s="2">
        <f t="shared" si="1"/>
        <v>222.72</v>
      </c>
      <c r="J61" s="2">
        <f t="shared" si="2"/>
        <v>225.75</v>
      </c>
      <c r="K61" s="9">
        <f>(testdata[[#This Row],[H]]+testdata[[#This Row],[L]]+testdata[[#This Row],[C]])/3</f>
        <v>225.17</v>
      </c>
      <c r="L61" s="9">
        <f>testdata[[#This Row],[PP]]*2-testdata[[#This Row],[H]]</f>
        <v>223.29999999999998</v>
      </c>
      <c r="M61" s="9">
        <f>testdata[[#This Row],[PP]]-(testdata[[#This Row],[H]]-testdata[[#This Row],[L]])</f>
        <v>220.85</v>
      </c>
      <c r="N61" s="9">
        <f>testdata[[#This Row],[L]]-2*(testdata[[#This Row],[H]]-testdata[[#This Row],[PP]])</f>
        <v>218.98</v>
      </c>
      <c r="O61" s="9">
        <f>testdata[[#This Row],[PP]]*2-testdata[[#This Row],[L]]</f>
        <v>227.61999999999998</v>
      </c>
      <c r="P61" s="9">
        <f>testdata[[#This Row],[PP]]+(testdata[[#This Row],[H]]-testdata[[#This Row],[L]])</f>
        <v>229.48999999999998</v>
      </c>
      <c r="Q61" s="9">
        <f>testdata[[#This Row],[H]]+2*(testdata[[#This Row],[PP]]-testdata[[#This Row],[L]])</f>
        <v>231.93999999999997</v>
      </c>
    </row>
    <row r="62" spans="1:17" x14ac:dyDescent="0.25">
      <c r="A62" s="6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 t="shared" si="0"/>
        <v>226.34</v>
      </c>
      <c r="I62" s="2">
        <f t="shared" si="1"/>
        <v>222.72</v>
      </c>
      <c r="J62" s="2">
        <f t="shared" si="2"/>
        <v>225.31</v>
      </c>
      <c r="K62" s="9">
        <f>(testdata[[#This Row],[H]]+testdata[[#This Row],[L]]+testdata[[#This Row],[C]])/3</f>
        <v>224.79</v>
      </c>
      <c r="L62" s="9">
        <f>testdata[[#This Row],[PP]]*2-testdata[[#This Row],[H]]</f>
        <v>223.23999999999998</v>
      </c>
      <c r="M62" s="9">
        <f>testdata[[#This Row],[PP]]-(testdata[[#This Row],[H]]-testdata[[#This Row],[L]])</f>
        <v>221.17</v>
      </c>
      <c r="N62" s="9">
        <f>testdata[[#This Row],[L]]-2*(testdata[[#This Row],[H]]-testdata[[#This Row],[PP]])</f>
        <v>219.61999999999998</v>
      </c>
      <c r="O62" s="9">
        <f>testdata[[#This Row],[PP]]*2-testdata[[#This Row],[L]]</f>
        <v>226.85999999999999</v>
      </c>
      <c r="P62" s="9">
        <f>testdata[[#This Row],[PP]]+(testdata[[#This Row],[H]]-testdata[[#This Row],[L]])</f>
        <v>228.41</v>
      </c>
      <c r="Q62" s="9">
        <f>testdata[[#This Row],[H]]+2*(testdata[[#This Row],[PP]]-testdata[[#This Row],[L]])</f>
        <v>230.48</v>
      </c>
    </row>
    <row r="63" spans="1:17" x14ac:dyDescent="0.25">
      <c r="A63" s="6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 t="shared" si="0"/>
        <v>226.21</v>
      </c>
      <c r="I63" s="2">
        <f t="shared" si="1"/>
        <v>222.72</v>
      </c>
      <c r="J63" s="2">
        <f t="shared" si="2"/>
        <v>224.91</v>
      </c>
      <c r="K63" s="9">
        <f>(testdata[[#This Row],[H]]+testdata[[#This Row],[L]]+testdata[[#This Row],[C]])/3</f>
        <v>224.61333333333334</v>
      </c>
      <c r="L63" s="9">
        <f>testdata[[#This Row],[PP]]*2-testdata[[#This Row],[H]]</f>
        <v>223.01666666666668</v>
      </c>
      <c r="M63" s="9">
        <f>testdata[[#This Row],[PP]]-(testdata[[#This Row],[H]]-testdata[[#This Row],[L]])</f>
        <v>221.12333333333333</v>
      </c>
      <c r="N63" s="9">
        <f>testdata[[#This Row],[L]]-2*(testdata[[#This Row],[H]]-testdata[[#This Row],[PP]])</f>
        <v>219.52666666666667</v>
      </c>
      <c r="O63" s="9">
        <f>testdata[[#This Row],[PP]]*2-testdata[[#This Row],[L]]</f>
        <v>226.50666666666669</v>
      </c>
      <c r="P63" s="9">
        <f>testdata[[#This Row],[PP]]+(testdata[[#This Row],[H]]-testdata[[#This Row],[L]])</f>
        <v>228.10333333333335</v>
      </c>
      <c r="Q63" s="9">
        <f>testdata[[#This Row],[H]]+2*(testdata[[#This Row],[PP]]-testdata[[#This Row],[L]])</f>
        <v>229.9966666666667</v>
      </c>
    </row>
    <row r="64" spans="1:17" x14ac:dyDescent="0.25">
      <c r="A64" s="6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2">
        <f t="shared" si="0"/>
        <v>226.21</v>
      </c>
      <c r="I64" s="2">
        <f t="shared" si="1"/>
        <v>222.72</v>
      </c>
      <c r="J64" s="2">
        <f t="shared" si="2"/>
        <v>224.66</v>
      </c>
      <c r="K64" s="9">
        <f>(testdata[[#This Row],[H]]+testdata[[#This Row],[L]]+testdata[[#This Row],[C]])/3</f>
        <v>224.53</v>
      </c>
      <c r="L64" s="9">
        <f>testdata[[#This Row],[PP]]*2-testdata[[#This Row],[H]]</f>
        <v>222.85</v>
      </c>
      <c r="M64" s="9">
        <f>testdata[[#This Row],[PP]]-(testdata[[#This Row],[H]]-testdata[[#This Row],[L]])</f>
        <v>221.04</v>
      </c>
      <c r="N64" s="9">
        <f>testdata[[#This Row],[L]]-2*(testdata[[#This Row],[H]]-testdata[[#This Row],[PP]])</f>
        <v>219.35999999999999</v>
      </c>
      <c r="O64" s="9">
        <f>testdata[[#This Row],[PP]]*2-testdata[[#This Row],[L]]</f>
        <v>226.34</v>
      </c>
      <c r="P64" s="9">
        <f>testdata[[#This Row],[PP]]+(testdata[[#This Row],[H]]-testdata[[#This Row],[L]])</f>
        <v>228.02</v>
      </c>
      <c r="Q64" s="9">
        <f>testdata[[#This Row],[H]]+2*(testdata[[#This Row],[PP]]-testdata[[#This Row],[L]])</f>
        <v>229.83</v>
      </c>
    </row>
    <row r="65" spans="1:17" x14ac:dyDescent="0.25">
      <c r="A65" s="6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 t="shared" si="0"/>
        <v>226.21</v>
      </c>
      <c r="I65" s="2">
        <f t="shared" si="1"/>
        <v>221.64</v>
      </c>
      <c r="J65" s="2">
        <f t="shared" si="2"/>
        <v>221.78</v>
      </c>
      <c r="K65" s="9">
        <f>(testdata[[#This Row],[H]]+testdata[[#This Row],[L]]+testdata[[#This Row],[C]])/3</f>
        <v>223.21</v>
      </c>
      <c r="L65" s="9">
        <f>testdata[[#This Row],[PP]]*2-testdata[[#This Row],[H]]</f>
        <v>220.21</v>
      </c>
      <c r="M65" s="9">
        <f>testdata[[#This Row],[PP]]-(testdata[[#This Row],[H]]-testdata[[#This Row],[L]])</f>
        <v>218.64</v>
      </c>
      <c r="N65" s="9">
        <f>testdata[[#This Row],[L]]-2*(testdata[[#This Row],[H]]-testdata[[#This Row],[PP]])</f>
        <v>215.64</v>
      </c>
      <c r="O65" s="9">
        <f>testdata[[#This Row],[PP]]*2-testdata[[#This Row],[L]]</f>
        <v>224.78000000000003</v>
      </c>
      <c r="P65" s="9">
        <f>testdata[[#This Row],[PP]]+(testdata[[#This Row],[H]]-testdata[[#This Row],[L]])</f>
        <v>227.78000000000003</v>
      </c>
      <c r="Q65" s="9">
        <f>testdata[[#This Row],[H]]+2*(testdata[[#This Row],[PP]]-testdata[[#This Row],[L]])</f>
        <v>229.35000000000005</v>
      </c>
    </row>
    <row r="66" spans="1:17" x14ac:dyDescent="0.25">
      <c r="A66" s="6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 t="shared" si="0"/>
        <v>226.21</v>
      </c>
      <c r="I66" s="2">
        <f t="shared" si="1"/>
        <v>221.13</v>
      </c>
      <c r="J66" s="2">
        <f t="shared" si="2"/>
        <v>222.3</v>
      </c>
      <c r="K66" s="9">
        <f>(testdata[[#This Row],[H]]+testdata[[#This Row],[L]]+testdata[[#This Row],[C]])/3</f>
        <v>223.21333333333337</v>
      </c>
      <c r="L66" s="9">
        <f>testdata[[#This Row],[PP]]*2-testdata[[#This Row],[H]]</f>
        <v>220.21666666666673</v>
      </c>
      <c r="M66" s="9">
        <f>testdata[[#This Row],[PP]]-(testdata[[#This Row],[H]]-testdata[[#This Row],[L]])</f>
        <v>218.13333333333335</v>
      </c>
      <c r="N66" s="9">
        <f>testdata[[#This Row],[L]]-2*(testdata[[#This Row],[H]]-testdata[[#This Row],[PP]])</f>
        <v>215.13666666666671</v>
      </c>
      <c r="O66" s="9">
        <f>testdata[[#This Row],[PP]]*2-testdata[[#This Row],[L]]</f>
        <v>225.29666666666674</v>
      </c>
      <c r="P66" s="9">
        <f>testdata[[#This Row],[PP]]+(testdata[[#This Row],[H]]-testdata[[#This Row],[L]])</f>
        <v>228.29333333333338</v>
      </c>
      <c r="Q66" s="9">
        <f>testdata[[#This Row],[H]]+2*(testdata[[#This Row],[PP]]-testdata[[#This Row],[L]])</f>
        <v>230.37666666666675</v>
      </c>
    </row>
    <row r="67" spans="1:17" x14ac:dyDescent="0.25">
      <c r="A67" s="6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 t="shared" si="0"/>
        <v>226.21</v>
      </c>
      <c r="I67" s="2">
        <f t="shared" si="1"/>
        <v>221.13</v>
      </c>
      <c r="J67" s="2">
        <f t="shared" si="2"/>
        <v>222.06</v>
      </c>
      <c r="K67" s="9">
        <f>(testdata[[#This Row],[H]]+testdata[[#This Row],[L]]+testdata[[#This Row],[C]])/3</f>
        <v>223.13333333333335</v>
      </c>
      <c r="L67" s="9">
        <f>testdata[[#This Row],[PP]]*2-testdata[[#This Row],[H]]</f>
        <v>220.0566666666667</v>
      </c>
      <c r="M67" s="9">
        <f>testdata[[#This Row],[PP]]-(testdata[[#This Row],[H]]-testdata[[#This Row],[L]])</f>
        <v>218.05333333333334</v>
      </c>
      <c r="N67" s="9">
        <f>testdata[[#This Row],[L]]-2*(testdata[[#This Row],[H]]-testdata[[#This Row],[PP]])</f>
        <v>214.97666666666669</v>
      </c>
      <c r="O67" s="9">
        <f>testdata[[#This Row],[PP]]*2-testdata[[#This Row],[L]]</f>
        <v>225.13666666666671</v>
      </c>
      <c r="P67" s="9">
        <f>testdata[[#This Row],[PP]]+(testdata[[#This Row],[H]]-testdata[[#This Row],[L]])</f>
        <v>228.21333333333337</v>
      </c>
      <c r="Q67" s="9">
        <f>testdata[[#This Row],[H]]+2*(testdata[[#This Row],[PP]]-testdata[[#This Row],[L]])</f>
        <v>230.21666666666673</v>
      </c>
    </row>
    <row r="68" spans="1:17" x14ac:dyDescent="0.25">
      <c r="A68" s="6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 t="shared" si="0"/>
        <v>226.21</v>
      </c>
      <c r="I68" s="2">
        <f t="shared" si="1"/>
        <v>221.05</v>
      </c>
      <c r="J68" s="2">
        <f t="shared" si="2"/>
        <v>221.9</v>
      </c>
      <c r="K68" s="9">
        <f>(testdata[[#This Row],[H]]+testdata[[#This Row],[L]]+testdata[[#This Row],[C]])/3</f>
        <v>223.05333333333331</v>
      </c>
      <c r="L68" s="9">
        <f>testdata[[#This Row],[PP]]*2-testdata[[#This Row],[H]]</f>
        <v>219.89666666666662</v>
      </c>
      <c r="M68" s="9">
        <f>testdata[[#This Row],[PP]]-(testdata[[#This Row],[H]]-testdata[[#This Row],[L]])</f>
        <v>217.89333333333332</v>
      </c>
      <c r="N68" s="9">
        <f>testdata[[#This Row],[L]]-2*(testdata[[#This Row],[H]]-testdata[[#This Row],[PP]])</f>
        <v>214.73666666666662</v>
      </c>
      <c r="O68" s="9">
        <f>testdata[[#This Row],[PP]]*2-testdata[[#This Row],[L]]</f>
        <v>225.05666666666662</v>
      </c>
      <c r="P68" s="9">
        <f>testdata[[#This Row],[PP]]+(testdata[[#This Row],[H]]-testdata[[#This Row],[L]])</f>
        <v>228.21333333333331</v>
      </c>
      <c r="Q68" s="9">
        <f>testdata[[#This Row],[H]]+2*(testdata[[#This Row],[PP]]-testdata[[#This Row],[L]])</f>
        <v>230.21666666666661</v>
      </c>
    </row>
    <row r="69" spans="1:17" x14ac:dyDescent="0.25">
      <c r="A69" s="6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 t="shared" si="0"/>
        <v>226.21</v>
      </c>
      <c r="I69" s="2">
        <f t="shared" si="1"/>
        <v>219.77</v>
      </c>
      <c r="J69" s="2">
        <f t="shared" si="2"/>
        <v>221.67</v>
      </c>
      <c r="K69" s="9">
        <f>(testdata[[#This Row],[H]]+testdata[[#This Row],[L]]+testdata[[#This Row],[C]])/3</f>
        <v>222.54999999999998</v>
      </c>
      <c r="L69" s="9">
        <f>testdata[[#This Row],[PP]]*2-testdata[[#This Row],[H]]</f>
        <v>218.88999999999996</v>
      </c>
      <c r="M69" s="9">
        <f>testdata[[#This Row],[PP]]-(testdata[[#This Row],[H]]-testdata[[#This Row],[L]])</f>
        <v>216.10999999999999</v>
      </c>
      <c r="N69" s="9">
        <f>testdata[[#This Row],[L]]-2*(testdata[[#This Row],[H]]-testdata[[#This Row],[PP]])</f>
        <v>212.44999999999996</v>
      </c>
      <c r="O69" s="9">
        <f>testdata[[#This Row],[PP]]*2-testdata[[#This Row],[L]]</f>
        <v>225.32999999999996</v>
      </c>
      <c r="P69" s="9">
        <f>testdata[[#This Row],[PP]]+(testdata[[#This Row],[H]]-testdata[[#This Row],[L]])</f>
        <v>228.98999999999998</v>
      </c>
      <c r="Q69" s="9">
        <f>testdata[[#This Row],[H]]+2*(testdata[[#This Row],[PP]]-testdata[[#This Row],[L]])</f>
        <v>231.76999999999995</v>
      </c>
    </row>
    <row r="70" spans="1:17" x14ac:dyDescent="0.25">
      <c r="A70" s="6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 t="shared" si="0"/>
        <v>226.21</v>
      </c>
      <c r="I70" s="2">
        <f t="shared" si="1"/>
        <v>219.77</v>
      </c>
      <c r="J70" s="2">
        <f t="shared" si="2"/>
        <v>223.29</v>
      </c>
      <c r="K70" s="9">
        <f>(testdata[[#This Row],[H]]+testdata[[#This Row],[L]]+testdata[[#This Row],[C]])/3</f>
        <v>223.09</v>
      </c>
      <c r="L70" s="9">
        <f>testdata[[#This Row],[PP]]*2-testdata[[#This Row],[H]]</f>
        <v>219.97</v>
      </c>
      <c r="M70" s="9">
        <f>testdata[[#This Row],[PP]]-(testdata[[#This Row],[H]]-testdata[[#This Row],[L]])</f>
        <v>216.65</v>
      </c>
      <c r="N70" s="9">
        <f>testdata[[#This Row],[L]]-2*(testdata[[#This Row],[H]]-testdata[[#This Row],[PP]])</f>
        <v>213.53</v>
      </c>
      <c r="O70" s="9">
        <f>testdata[[#This Row],[PP]]*2-testdata[[#This Row],[L]]</f>
        <v>226.41</v>
      </c>
      <c r="P70" s="9">
        <f>testdata[[#This Row],[PP]]+(testdata[[#This Row],[H]]-testdata[[#This Row],[L]])</f>
        <v>229.53</v>
      </c>
      <c r="Q70" s="9">
        <f>testdata[[#This Row],[H]]+2*(testdata[[#This Row],[PP]]-testdata[[#This Row],[L]])</f>
        <v>232.85</v>
      </c>
    </row>
    <row r="71" spans="1:17" x14ac:dyDescent="0.25">
      <c r="A71" s="6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 t="shared" si="0"/>
        <v>226.21</v>
      </c>
      <c r="I71" s="2">
        <f t="shared" si="1"/>
        <v>219.77</v>
      </c>
      <c r="J71" s="2">
        <f t="shared" si="2"/>
        <v>223.5</v>
      </c>
      <c r="K71" s="9">
        <f>(testdata[[#This Row],[H]]+testdata[[#This Row],[L]]+testdata[[#This Row],[C]])/3</f>
        <v>223.16</v>
      </c>
      <c r="L71" s="9">
        <f>testdata[[#This Row],[PP]]*2-testdata[[#This Row],[H]]</f>
        <v>220.10999999999999</v>
      </c>
      <c r="M71" s="9">
        <f>testdata[[#This Row],[PP]]-(testdata[[#This Row],[H]]-testdata[[#This Row],[L]])</f>
        <v>216.72</v>
      </c>
      <c r="N71" s="9">
        <f>testdata[[#This Row],[L]]-2*(testdata[[#This Row],[H]]-testdata[[#This Row],[PP]])</f>
        <v>213.67</v>
      </c>
      <c r="O71" s="9">
        <f>testdata[[#This Row],[PP]]*2-testdata[[#This Row],[L]]</f>
        <v>226.54999999999998</v>
      </c>
      <c r="P71" s="9">
        <f>testdata[[#This Row],[PP]]+(testdata[[#This Row],[H]]-testdata[[#This Row],[L]])</f>
        <v>229.6</v>
      </c>
      <c r="Q71" s="9">
        <f>testdata[[#This Row],[H]]+2*(testdata[[#This Row],[PP]]-testdata[[#This Row],[L]])</f>
        <v>232.98999999999998</v>
      </c>
    </row>
    <row r="72" spans="1:17" x14ac:dyDescent="0.25">
      <c r="A72" s="6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 t="shared" si="0"/>
        <v>225.99</v>
      </c>
      <c r="I72" s="2">
        <f t="shared" si="1"/>
        <v>219.77</v>
      </c>
      <c r="J72" s="2">
        <f t="shared" si="2"/>
        <v>224.21</v>
      </c>
      <c r="K72" s="9">
        <f>(testdata[[#This Row],[H]]+testdata[[#This Row],[L]]+testdata[[#This Row],[C]])/3</f>
        <v>223.32333333333335</v>
      </c>
      <c r="L72" s="9">
        <f>testdata[[#This Row],[PP]]*2-testdata[[#This Row],[H]]</f>
        <v>220.65666666666669</v>
      </c>
      <c r="M72" s="9">
        <f>testdata[[#This Row],[PP]]-(testdata[[#This Row],[H]]-testdata[[#This Row],[L]])</f>
        <v>217.10333333333335</v>
      </c>
      <c r="N72" s="9">
        <f>testdata[[#This Row],[L]]-2*(testdata[[#This Row],[H]]-testdata[[#This Row],[PP]])</f>
        <v>214.4366666666667</v>
      </c>
      <c r="O72" s="9">
        <f>testdata[[#This Row],[PP]]*2-testdata[[#This Row],[L]]</f>
        <v>226.87666666666669</v>
      </c>
      <c r="P72" s="9">
        <f>testdata[[#This Row],[PP]]+(testdata[[#This Row],[H]]-testdata[[#This Row],[L]])</f>
        <v>229.54333333333335</v>
      </c>
      <c r="Q72" s="9">
        <f>testdata[[#This Row],[H]]+2*(testdata[[#This Row],[PP]]-testdata[[#This Row],[L]])</f>
        <v>233.09666666666669</v>
      </c>
    </row>
    <row r="73" spans="1:17" x14ac:dyDescent="0.25">
      <c r="A73" s="6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 t="shared" si="0"/>
        <v>225.8</v>
      </c>
      <c r="I73" s="2">
        <f t="shared" si="1"/>
        <v>219.77</v>
      </c>
      <c r="J73" s="2">
        <f t="shared" si="2"/>
        <v>223.69</v>
      </c>
      <c r="K73" s="9">
        <f>(testdata[[#This Row],[H]]+testdata[[#This Row],[L]]+testdata[[#This Row],[C]])/3</f>
        <v>223.08666666666667</v>
      </c>
      <c r="L73" s="9">
        <f>testdata[[#This Row],[PP]]*2-testdata[[#This Row],[H]]</f>
        <v>220.37333333333333</v>
      </c>
      <c r="M73" s="9">
        <f>testdata[[#This Row],[PP]]-(testdata[[#This Row],[H]]-testdata[[#This Row],[L]])</f>
        <v>217.05666666666667</v>
      </c>
      <c r="N73" s="9">
        <f>testdata[[#This Row],[L]]-2*(testdata[[#This Row],[H]]-testdata[[#This Row],[PP]])</f>
        <v>214.34333333333333</v>
      </c>
      <c r="O73" s="9">
        <f>testdata[[#This Row],[PP]]*2-testdata[[#This Row],[L]]</f>
        <v>226.40333333333334</v>
      </c>
      <c r="P73" s="9">
        <f>testdata[[#This Row],[PP]]+(testdata[[#This Row],[H]]-testdata[[#This Row],[L]])</f>
        <v>229.11666666666667</v>
      </c>
      <c r="Q73" s="9">
        <f>testdata[[#This Row],[H]]+2*(testdata[[#This Row],[PP]]-testdata[[#This Row],[L]])</f>
        <v>232.43333333333334</v>
      </c>
    </row>
    <row r="74" spans="1:17" x14ac:dyDescent="0.25">
      <c r="A74" s="6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 t="shared" si="0"/>
        <v>225.46</v>
      </c>
      <c r="I74" s="2">
        <f t="shared" si="1"/>
        <v>219.77</v>
      </c>
      <c r="J74" s="2">
        <f t="shared" si="2"/>
        <v>223.3</v>
      </c>
      <c r="K74" s="9">
        <f>(testdata[[#This Row],[H]]+testdata[[#This Row],[L]]+testdata[[#This Row],[C]])/3</f>
        <v>222.84333333333333</v>
      </c>
      <c r="L74" s="9">
        <f>testdata[[#This Row],[PP]]*2-testdata[[#This Row],[H]]</f>
        <v>220.22666666666666</v>
      </c>
      <c r="M74" s="9">
        <f>testdata[[#This Row],[PP]]-(testdata[[#This Row],[H]]-testdata[[#This Row],[L]])</f>
        <v>217.15333333333334</v>
      </c>
      <c r="N74" s="9">
        <f>testdata[[#This Row],[L]]-2*(testdata[[#This Row],[H]]-testdata[[#This Row],[PP]])</f>
        <v>214.53666666666666</v>
      </c>
      <c r="O74" s="9">
        <f>testdata[[#This Row],[PP]]*2-testdata[[#This Row],[L]]</f>
        <v>225.91666666666666</v>
      </c>
      <c r="P74" s="9">
        <f>testdata[[#This Row],[PP]]+(testdata[[#This Row],[H]]-testdata[[#This Row],[L]])</f>
        <v>228.53333333333333</v>
      </c>
      <c r="Q74" s="9">
        <f>testdata[[#This Row],[H]]+2*(testdata[[#This Row],[PP]]-testdata[[#This Row],[L]])</f>
        <v>231.60666666666665</v>
      </c>
    </row>
    <row r="75" spans="1:17" x14ac:dyDescent="0.25">
      <c r="A75" s="6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 t="shared" si="0"/>
        <v>225.46</v>
      </c>
      <c r="I75" s="2">
        <f t="shared" si="1"/>
        <v>219.77</v>
      </c>
      <c r="J75" s="2">
        <f t="shared" si="2"/>
        <v>223.44</v>
      </c>
      <c r="K75" s="9">
        <f>(testdata[[#This Row],[H]]+testdata[[#This Row],[L]]+testdata[[#This Row],[C]])/3</f>
        <v>222.89000000000001</v>
      </c>
      <c r="L75" s="9">
        <f>testdata[[#This Row],[PP]]*2-testdata[[#This Row],[H]]</f>
        <v>220.32000000000002</v>
      </c>
      <c r="M75" s="9">
        <f>testdata[[#This Row],[PP]]-(testdata[[#This Row],[H]]-testdata[[#This Row],[L]])</f>
        <v>217.20000000000002</v>
      </c>
      <c r="N75" s="9">
        <f>testdata[[#This Row],[L]]-2*(testdata[[#This Row],[H]]-testdata[[#This Row],[PP]])</f>
        <v>214.63000000000002</v>
      </c>
      <c r="O75" s="9">
        <f>testdata[[#This Row],[PP]]*2-testdata[[#This Row],[L]]</f>
        <v>226.01000000000002</v>
      </c>
      <c r="P75" s="9">
        <f>testdata[[#This Row],[PP]]+(testdata[[#This Row],[H]]-testdata[[#This Row],[L]])</f>
        <v>228.58</v>
      </c>
      <c r="Q75" s="9">
        <f>testdata[[#This Row],[H]]+2*(testdata[[#This Row],[PP]]-testdata[[#This Row],[L]])</f>
        <v>231.70000000000002</v>
      </c>
    </row>
    <row r="76" spans="1:17" x14ac:dyDescent="0.25">
      <c r="A76" s="6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 t="shared" si="0"/>
        <v>225.25</v>
      </c>
      <c r="I76" s="2">
        <f t="shared" si="1"/>
        <v>219.77</v>
      </c>
      <c r="J76" s="2">
        <f t="shared" si="2"/>
        <v>222.78</v>
      </c>
      <c r="K76" s="9">
        <f>(testdata[[#This Row],[H]]+testdata[[#This Row],[L]]+testdata[[#This Row],[C]])/3</f>
        <v>222.6</v>
      </c>
      <c r="L76" s="9">
        <f>testdata[[#This Row],[PP]]*2-testdata[[#This Row],[H]]</f>
        <v>219.95</v>
      </c>
      <c r="M76" s="9">
        <f>testdata[[#This Row],[PP]]-(testdata[[#This Row],[H]]-testdata[[#This Row],[L]])</f>
        <v>217.12</v>
      </c>
      <c r="N76" s="9">
        <f>testdata[[#This Row],[L]]-2*(testdata[[#This Row],[H]]-testdata[[#This Row],[PP]])</f>
        <v>214.47</v>
      </c>
      <c r="O76" s="9">
        <f>testdata[[#This Row],[PP]]*2-testdata[[#This Row],[L]]</f>
        <v>225.42999999999998</v>
      </c>
      <c r="P76" s="9">
        <f>testdata[[#This Row],[PP]]+(testdata[[#This Row],[H]]-testdata[[#This Row],[L]])</f>
        <v>228.07999999999998</v>
      </c>
      <c r="Q76" s="9">
        <f>testdata[[#This Row],[H]]+2*(testdata[[#This Row],[PP]]-testdata[[#This Row],[L]])</f>
        <v>230.90999999999997</v>
      </c>
    </row>
    <row r="77" spans="1:17" x14ac:dyDescent="0.25">
      <c r="A77" s="6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 t="shared" si="0"/>
        <v>225.25</v>
      </c>
      <c r="I77" s="2">
        <f t="shared" si="1"/>
        <v>219.77</v>
      </c>
      <c r="J77" s="2">
        <f t="shared" si="2"/>
        <v>223.4</v>
      </c>
      <c r="K77" s="9">
        <f>(testdata[[#This Row],[H]]+testdata[[#This Row],[L]]+testdata[[#This Row],[C]])/3</f>
        <v>222.80666666666664</v>
      </c>
      <c r="L77" s="9">
        <f>testdata[[#This Row],[PP]]*2-testdata[[#This Row],[H]]</f>
        <v>220.36333333333329</v>
      </c>
      <c r="M77" s="9">
        <f>testdata[[#This Row],[PP]]-(testdata[[#This Row],[H]]-testdata[[#This Row],[L]])</f>
        <v>217.32666666666665</v>
      </c>
      <c r="N77" s="9">
        <f>testdata[[#This Row],[L]]-2*(testdata[[#This Row],[H]]-testdata[[#This Row],[PP]])</f>
        <v>214.8833333333333</v>
      </c>
      <c r="O77" s="9">
        <f>testdata[[#This Row],[PP]]*2-testdata[[#This Row],[L]]</f>
        <v>225.84333333333328</v>
      </c>
      <c r="P77" s="9">
        <f>testdata[[#This Row],[PP]]+(testdata[[#This Row],[H]]-testdata[[#This Row],[L]])</f>
        <v>228.28666666666663</v>
      </c>
      <c r="Q77" s="9">
        <f>testdata[[#This Row],[H]]+2*(testdata[[#This Row],[PP]]-testdata[[#This Row],[L]])</f>
        <v>231.32333333333327</v>
      </c>
    </row>
    <row r="78" spans="1:17" x14ac:dyDescent="0.25">
      <c r="A78" s="6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 t="shared" si="0"/>
        <v>225.25</v>
      </c>
      <c r="I78" s="2">
        <f t="shared" si="1"/>
        <v>219.77</v>
      </c>
      <c r="J78" s="2">
        <f t="shared" si="2"/>
        <v>223.17</v>
      </c>
      <c r="K78" s="9">
        <f>(testdata[[#This Row],[H]]+testdata[[#This Row],[L]]+testdata[[#This Row],[C]])/3</f>
        <v>222.73</v>
      </c>
      <c r="L78" s="9">
        <f>testdata[[#This Row],[PP]]*2-testdata[[#This Row],[H]]</f>
        <v>220.20999999999998</v>
      </c>
      <c r="M78" s="9">
        <f>testdata[[#This Row],[PP]]-(testdata[[#This Row],[H]]-testdata[[#This Row],[L]])</f>
        <v>217.25</v>
      </c>
      <c r="N78" s="9">
        <f>testdata[[#This Row],[L]]-2*(testdata[[#This Row],[H]]-testdata[[#This Row],[PP]])</f>
        <v>214.73</v>
      </c>
      <c r="O78" s="9">
        <f>testdata[[#This Row],[PP]]*2-testdata[[#This Row],[L]]</f>
        <v>225.68999999999997</v>
      </c>
      <c r="P78" s="9">
        <f>testdata[[#This Row],[PP]]+(testdata[[#This Row],[H]]-testdata[[#This Row],[L]])</f>
        <v>228.20999999999998</v>
      </c>
      <c r="Q78" s="9">
        <f>testdata[[#This Row],[H]]+2*(testdata[[#This Row],[PP]]-testdata[[#This Row],[L]])</f>
        <v>231.16999999999996</v>
      </c>
    </row>
    <row r="79" spans="1:17" x14ac:dyDescent="0.25">
      <c r="A79" s="6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 t="shared" si="0"/>
        <v>225.25</v>
      </c>
      <c r="I79" s="2">
        <f t="shared" si="1"/>
        <v>219.77</v>
      </c>
      <c r="J79" s="2">
        <f t="shared" si="2"/>
        <v>223.31</v>
      </c>
      <c r="K79" s="9">
        <f>(testdata[[#This Row],[H]]+testdata[[#This Row],[L]]+testdata[[#This Row],[C]])/3</f>
        <v>222.77666666666664</v>
      </c>
      <c r="L79" s="9">
        <f>testdata[[#This Row],[PP]]*2-testdata[[#This Row],[H]]</f>
        <v>220.30333333333328</v>
      </c>
      <c r="M79" s="9">
        <f>testdata[[#This Row],[PP]]-(testdata[[#This Row],[H]]-testdata[[#This Row],[L]])</f>
        <v>217.29666666666665</v>
      </c>
      <c r="N79" s="9">
        <f>testdata[[#This Row],[L]]-2*(testdata[[#This Row],[H]]-testdata[[#This Row],[PP]])</f>
        <v>214.8233333333333</v>
      </c>
      <c r="O79" s="9">
        <f>testdata[[#This Row],[PP]]*2-testdata[[#This Row],[L]]</f>
        <v>225.78333333333327</v>
      </c>
      <c r="P79" s="9">
        <f>testdata[[#This Row],[PP]]+(testdata[[#This Row],[H]]-testdata[[#This Row],[L]])</f>
        <v>228.25666666666663</v>
      </c>
      <c r="Q79" s="9">
        <f>testdata[[#This Row],[H]]+2*(testdata[[#This Row],[PP]]-testdata[[#This Row],[L]])</f>
        <v>231.26333333333326</v>
      </c>
    </row>
    <row r="80" spans="1:17" x14ac:dyDescent="0.25">
      <c r="A80" s="6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 t="shared" si="0"/>
        <v>225.25</v>
      </c>
      <c r="I80" s="2">
        <f t="shared" si="1"/>
        <v>221.22</v>
      </c>
      <c r="J80" s="2">
        <f t="shared" si="2"/>
        <v>223.04</v>
      </c>
      <c r="K80" s="9">
        <f>(testdata[[#This Row],[H]]+testdata[[#This Row],[L]]+testdata[[#This Row],[C]])/3</f>
        <v>223.17</v>
      </c>
      <c r="L80" s="9">
        <f>testdata[[#This Row],[PP]]*2-testdata[[#This Row],[H]]</f>
        <v>221.08999999999997</v>
      </c>
      <c r="M80" s="9">
        <f>testdata[[#This Row],[PP]]-(testdata[[#This Row],[H]]-testdata[[#This Row],[L]])</f>
        <v>219.14</v>
      </c>
      <c r="N80" s="9">
        <f>testdata[[#This Row],[L]]-2*(testdata[[#This Row],[H]]-testdata[[#This Row],[PP]])</f>
        <v>217.05999999999997</v>
      </c>
      <c r="O80" s="9">
        <f>testdata[[#This Row],[PP]]*2-testdata[[#This Row],[L]]</f>
        <v>225.11999999999998</v>
      </c>
      <c r="P80" s="9">
        <f>testdata[[#This Row],[PP]]+(testdata[[#This Row],[H]]-testdata[[#This Row],[L]])</f>
        <v>227.2</v>
      </c>
      <c r="Q80" s="9">
        <f>testdata[[#This Row],[H]]+2*(testdata[[#This Row],[PP]]-testdata[[#This Row],[L]])</f>
        <v>229.14999999999998</v>
      </c>
    </row>
    <row r="81" spans="1:17" x14ac:dyDescent="0.25">
      <c r="A81" s="6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 t="shared" si="0"/>
        <v>225.25</v>
      </c>
      <c r="I81" s="2">
        <f t="shared" si="1"/>
        <v>221.41</v>
      </c>
      <c r="J81" s="2">
        <f t="shared" si="2"/>
        <v>222.06</v>
      </c>
      <c r="K81" s="9">
        <f>(testdata[[#This Row],[H]]+testdata[[#This Row],[L]]+testdata[[#This Row],[C]])/3</f>
        <v>222.90666666666667</v>
      </c>
      <c r="L81" s="9">
        <f>testdata[[#This Row],[PP]]*2-testdata[[#This Row],[H]]</f>
        <v>220.56333333333333</v>
      </c>
      <c r="M81" s="9">
        <f>testdata[[#This Row],[PP]]-(testdata[[#This Row],[H]]-testdata[[#This Row],[L]])</f>
        <v>219.06666666666666</v>
      </c>
      <c r="N81" s="9">
        <f>testdata[[#This Row],[L]]-2*(testdata[[#This Row],[H]]-testdata[[#This Row],[PP]])</f>
        <v>216.72333333333333</v>
      </c>
      <c r="O81" s="9">
        <f>testdata[[#This Row],[PP]]*2-testdata[[#This Row],[L]]</f>
        <v>224.40333333333334</v>
      </c>
      <c r="P81" s="9">
        <f>testdata[[#This Row],[PP]]+(testdata[[#This Row],[H]]-testdata[[#This Row],[L]])</f>
        <v>226.74666666666667</v>
      </c>
      <c r="Q81" s="9">
        <f>testdata[[#This Row],[H]]+2*(testdata[[#This Row],[PP]]-testdata[[#This Row],[L]])</f>
        <v>228.24333333333334</v>
      </c>
    </row>
    <row r="82" spans="1:17" x14ac:dyDescent="0.25">
      <c r="A82" s="6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 t="shared" si="0"/>
        <v>225.25</v>
      </c>
      <c r="I82" s="2">
        <f t="shared" si="1"/>
        <v>220.62</v>
      </c>
      <c r="J82" s="2">
        <f t="shared" si="2"/>
        <v>220.62</v>
      </c>
      <c r="K82" s="9">
        <f>(testdata[[#This Row],[H]]+testdata[[#This Row],[L]]+testdata[[#This Row],[C]])/3</f>
        <v>222.16333333333333</v>
      </c>
      <c r="L82" s="9">
        <f>testdata[[#This Row],[PP]]*2-testdata[[#This Row],[H]]</f>
        <v>219.07666666666665</v>
      </c>
      <c r="M82" s="9">
        <f>testdata[[#This Row],[PP]]-(testdata[[#This Row],[H]]-testdata[[#This Row],[L]])</f>
        <v>217.53333333333333</v>
      </c>
      <c r="N82" s="9">
        <f>testdata[[#This Row],[L]]-2*(testdata[[#This Row],[H]]-testdata[[#This Row],[PP]])</f>
        <v>214.44666666666666</v>
      </c>
      <c r="O82" s="9">
        <f>testdata[[#This Row],[PP]]*2-testdata[[#This Row],[L]]</f>
        <v>223.70666666666665</v>
      </c>
      <c r="P82" s="9">
        <f>testdata[[#This Row],[PP]]+(testdata[[#This Row],[H]]-testdata[[#This Row],[L]])</f>
        <v>226.79333333333332</v>
      </c>
      <c r="Q82" s="9">
        <f>testdata[[#This Row],[H]]+2*(testdata[[#This Row],[PP]]-testdata[[#This Row],[L]])</f>
        <v>228.33666666666664</v>
      </c>
    </row>
    <row r="83" spans="1:17" x14ac:dyDescent="0.25">
      <c r="A83" s="6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2">
        <f t="shared" si="0"/>
        <v>225.25</v>
      </c>
      <c r="I83" s="2">
        <f t="shared" si="1"/>
        <v>220.62</v>
      </c>
      <c r="J83" s="2">
        <f t="shared" si="2"/>
        <v>222.58</v>
      </c>
      <c r="K83" s="9">
        <f>(testdata[[#This Row],[H]]+testdata[[#This Row],[L]]+testdata[[#This Row],[C]])/3</f>
        <v>222.81666666666669</v>
      </c>
      <c r="L83" s="9">
        <f>testdata[[#This Row],[PP]]*2-testdata[[#This Row],[H]]</f>
        <v>220.38333333333338</v>
      </c>
      <c r="M83" s="9">
        <f>testdata[[#This Row],[PP]]-(testdata[[#This Row],[H]]-testdata[[#This Row],[L]])</f>
        <v>218.1866666666667</v>
      </c>
      <c r="N83" s="9">
        <f>testdata[[#This Row],[L]]-2*(testdata[[#This Row],[H]]-testdata[[#This Row],[PP]])</f>
        <v>215.75333333333339</v>
      </c>
      <c r="O83" s="9">
        <f>testdata[[#This Row],[PP]]*2-testdata[[#This Row],[L]]</f>
        <v>225.01333333333338</v>
      </c>
      <c r="P83" s="9">
        <f>testdata[[#This Row],[PP]]+(testdata[[#This Row],[H]]-testdata[[#This Row],[L]])</f>
        <v>227.44666666666669</v>
      </c>
      <c r="Q83" s="9">
        <f>testdata[[#This Row],[H]]+2*(testdata[[#This Row],[PP]]-testdata[[#This Row],[L]])</f>
        <v>229.64333333333337</v>
      </c>
    </row>
    <row r="84" spans="1:17" x14ac:dyDescent="0.25">
      <c r="A84" s="6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 t="shared" si="0"/>
        <v>225.25</v>
      </c>
      <c r="I84" s="2">
        <f t="shared" si="1"/>
        <v>220.62</v>
      </c>
      <c r="J84" s="2">
        <f t="shared" si="2"/>
        <v>221.91</v>
      </c>
      <c r="K84" s="9">
        <f>(testdata[[#This Row],[H]]+testdata[[#This Row],[L]]+testdata[[#This Row],[C]])/3</f>
        <v>222.59333333333333</v>
      </c>
      <c r="L84" s="9">
        <f>testdata[[#This Row],[PP]]*2-testdata[[#This Row],[H]]</f>
        <v>219.93666666666667</v>
      </c>
      <c r="M84" s="9">
        <f>testdata[[#This Row],[PP]]-(testdata[[#This Row],[H]]-testdata[[#This Row],[L]])</f>
        <v>217.96333333333334</v>
      </c>
      <c r="N84" s="9">
        <f>testdata[[#This Row],[L]]-2*(testdata[[#This Row],[H]]-testdata[[#This Row],[PP]])</f>
        <v>215.30666666666667</v>
      </c>
      <c r="O84" s="9">
        <f>testdata[[#This Row],[PP]]*2-testdata[[#This Row],[L]]</f>
        <v>224.56666666666666</v>
      </c>
      <c r="P84" s="9">
        <f>testdata[[#This Row],[PP]]+(testdata[[#This Row],[H]]-testdata[[#This Row],[L]])</f>
        <v>227.22333333333333</v>
      </c>
      <c r="Q84" s="9">
        <f>testdata[[#This Row],[H]]+2*(testdata[[#This Row],[PP]]-testdata[[#This Row],[L]])</f>
        <v>229.19666666666666</v>
      </c>
    </row>
    <row r="85" spans="1:17" x14ac:dyDescent="0.25">
      <c r="A85" s="6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 t="shared" si="0"/>
        <v>225.25</v>
      </c>
      <c r="I85" s="2">
        <f t="shared" si="1"/>
        <v>220.62</v>
      </c>
      <c r="J85" s="2">
        <f t="shared" si="2"/>
        <v>221.5</v>
      </c>
      <c r="K85" s="9">
        <f>(testdata[[#This Row],[H]]+testdata[[#This Row],[L]]+testdata[[#This Row],[C]])/3</f>
        <v>222.45666666666668</v>
      </c>
      <c r="L85" s="9">
        <f>testdata[[#This Row],[PP]]*2-testdata[[#This Row],[H]]</f>
        <v>219.66333333333336</v>
      </c>
      <c r="M85" s="9">
        <f>testdata[[#This Row],[PP]]-(testdata[[#This Row],[H]]-testdata[[#This Row],[L]])</f>
        <v>217.82666666666668</v>
      </c>
      <c r="N85" s="9">
        <f>testdata[[#This Row],[L]]-2*(testdata[[#This Row],[H]]-testdata[[#This Row],[PP]])</f>
        <v>215.03333333333336</v>
      </c>
      <c r="O85" s="9">
        <f>testdata[[#This Row],[PP]]*2-testdata[[#This Row],[L]]</f>
        <v>224.29333333333335</v>
      </c>
      <c r="P85" s="9">
        <f>testdata[[#This Row],[PP]]+(testdata[[#This Row],[H]]-testdata[[#This Row],[L]])</f>
        <v>227.08666666666667</v>
      </c>
      <c r="Q85" s="9">
        <f>testdata[[#This Row],[H]]+2*(testdata[[#This Row],[PP]]-testdata[[#This Row],[L]])</f>
        <v>228.92333333333335</v>
      </c>
    </row>
    <row r="86" spans="1:17" x14ac:dyDescent="0.25">
      <c r="A86" s="6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 t="shared" si="0"/>
        <v>225.25</v>
      </c>
      <c r="I86" s="2">
        <f t="shared" si="1"/>
        <v>220.62</v>
      </c>
      <c r="J86" s="2">
        <f t="shared" si="2"/>
        <v>223.31</v>
      </c>
      <c r="K86" s="9">
        <f>(testdata[[#This Row],[H]]+testdata[[#This Row],[L]]+testdata[[#This Row],[C]])/3</f>
        <v>223.06000000000003</v>
      </c>
      <c r="L86" s="9">
        <f>testdata[[#This Row],[PP]]*2-testdata[[#This Row],[H]]</f>
        <v>220.87000000000006</v>
      </c>
      <c r="M86" s="9">
        <f>testdata[[#This Row],[PP]]-(testdata[[#This Row],[H]]-testdata[[#This Row],[L]])</f>
        <v>218.43000000000004</v>
      </c>
      <c r="N86" s="9">
        <f>testdata[[#This Row],[L]]-2*(testdata[[#This Row],[H]]-testdata[[#This Row],[PP]])</f>
        <v>216.24000000000007</v>
      </c>
      <c r="O86" s="9">
        <f>testdata[[#This Row],[PP]]*2-testdata[[#This Row],[L]]</f>
        <v>225.50000000000006</v>
      </c>
      <c r="P86" s="9">
        <f>testdata[[#This Row],[PP]]+(testdata[[#This Row],[H]]-testdata[[#This Row],[L]])</f>
        <v>227.69000000000003</v>
      </c>
      <c r="Q86" s="9">
        <f>testdata[[#This Row],[H]]+2*(testdata[[#This Row],[PP]]-testdata[[#This Row],[L]])</f>
        <v>230.13000000000005</v>
      </c>
    </row>
    <row r="87" spans="1:17" x14ac:dyDescent="0.25">
      <c r="A87" s="6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 t="shared" ref="H87:H150" si="3">MAX($D67:$D77)</f>
        <v>224.18</v>
      </c>
      <c r="I87" s="2">
        <f t="shared" ref="I87:I150" si="4">MIN($E67:$E77)</f>
        <v>220.62</v>
      </c>
      <c r="J87" s="2">
        <f t="shared" ref="J87:J150" si="5">$F77</f>
        <v>222.6</v>
      </c>
      <c r="K87" s="9">
        <f>(testdata[[#This Row],[H]]+testdata[[#This Row],[L]]+testdata[[#This Row],[C]])/3</f>
        <v>222.46666666666667</v>
      </c>
      <c r="L87" s="9">
        <f>testdata[[#This Row],[PP]]*2-testdata[[#This Row],[H]]</f>
        <v>220.75333333333333</v>
      </c>
      <c r="M87" s="9">
        <f>testdata[[#This Row],[PP]]-(testdata[[#This Row],[H]]-testdata[[#This Row],[L]])</f>
        <v>218.90666666666667</v>
      </c>
      <c r="N87" s="9">
        <f>testdata[[#This Row],[L]]-2*(testdata[[#This Row],[H]]-testdata[[#This Row],[PP]])</f>
        <v>217.19333333333333</v>
      </c>
      <c r="O87" s="9">
        <f>testdata[[#This Row],[PP]]*2-testdata[[#This Row],[L]]</f>
        <v>224.31333333333333</v>
      </c>
      <c r="P87" s="9">
        <f>testdata[[#This Row],[PP]]+(testdata[[#This Row],[H]]-testdata[[#This Row],[L]])</f>
        <v>226.02666666666667</v>
      </c>
      <c r="Q87" s="9">
        <f>testdata[[#This Row],[H]]+2*(testdata[[#This Row],[PP]]-testdata[[#This Row],[L]])</f>
        <v>227.87333333333333</v>
      </c>
    </row>
    <row r="88" spans="1:17" x14ac:dyDescent="0.25">
      <c r="A88" s="6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 t="shared" si="3"/>
        <v>225.27</v>
      </c>
      <c r="I88" s="2">
        <f t="shared" si="4"/>
        <v>220.62</v>
      </c>
      <c r="J88" s="2">
        <f t="shared" si="5"/>
        <v>225.04</v>
      </c>
      <c r="K88" s="9">
        <f>(testdata[[#This Row],[H]]+testdata[[#This Row],[L]]+testdata[[#This Row],[C]])/3</f>
        <v>223.64333333333332</v>
      </c>
      <c r="L88" s="9">
        <f>testdata[[#This Row],[PP]]*2-testdata[[#This Row],[H]]</f>
        <v>222.01666666666662</v>
      </c>
      <c r="M88" s="9">
        <f>testdata[[#This Row],[PP]]-(testdata[[#This Row],[H]]-testdata[[#This Row],[L]])</f>
        <v>218.99333333333331</v>
      </c>
      <c r="N88" s="9">
        <f>testdata[[#This Row],[L]]-2*(testdata[[#This Row],[H]]-testdata[[#This Row],[PP]])</f>
        <v>217.36666666666662</v>
      </c>
      <c r="O88" s="9">
        <f>testdata[[#This Row],[PP]]*2-testdata[[#This Row],[L]]</f>
        <v>226.66666666666663</v>
      </c>
      <c r="P88" s="9">
        <f>testdata[[#This Row],[PP]]+(testdata[[#This Row],[H]]-testdata[[#This Row],[L]])</f>
        <v>228.29333333333332</v>
      </c>
      <c r="Q88" s="9">
        <f>testdata[[#This Row],[H]]+2*(testdata[[#This Row],[PP]]-testdata[[#This Row],[L]])</f>
        <v>231.31666666666663</v>
      </c>
    </row>
    <row r="89" spans="1:17" x14ac:dyDescent="0.25">
      <c r="A89" s="6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 t="shared" si="3"/>
        <v>226.73</v>
      </c>
      <c r="I89" s="2">
        <f t="shared" si="4"/>
        <v>220.62</v>
      </c>
      <c r="J89" s="2">
        <f t="shared" si="5"/>
        <v>226.35</v>
      </c>
      <c r="K89" s="9">
        <f>(testdata[[#This Row],[H]]+testdata[[#This Row],[L]]+testdata[[#This Row],[C]])/3</f>
        <v>224.56666666666669</v>
      </c>
      <c r="L89" s="9">
        <f>testdata[[#This Row],[PP]]*2-testdata[[#This Row],[H]]</f>
        <v>222.40333333333339</v>
      </c>
      <c r="M89" s="9">
        <f>testdata[[#This Row],[PP]]-(testdata[[#This Row],[H]]-testdata[[#This Row],[L]])</f>
        <v>218.45666666666671</v>
      </c>
      <c r="N89" s="9">
        <f>testdata[[#This Row],[L]]-2*(testdata[[#This Row],[H]]-testdata[[#This Row],[PP]])</f>
        <v>216.29333333333341</v>
      </c>
      <c r="O89" s="9">
        <f>testdata[[#This Row],[PP]]*2-testdata[[#This Row],[L]]</f>
        <v>228.51333333333338</v>
      </c>
      <c r="P89" s="9">
        <f>testdata[[#This Row],[PP]]+(testdata[[#This Row],[H]]-testdata[[#This Row],[L]])</f>
        <v>230.67666666666668</v>
      </c>
      <c r="Q89" s="9">
        <f>testdata[[#This Row],[H]]+2*(testdata[[#This Row],[PP]]-testdata[[#This Row],[L]])</f>
        <v>234.62333333333336</v>
      </c>
    </row>
    <row r="90" spans="1:17" x14ac:dyDescent="0.25">
      <c r="A90" s="6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 t="shared" si="3"/>
        <v>227.28</v>
      </c>
      <c r="I90" s="2">
        <f t="shared" si="4"/>
        <v>220.62</v>
      </c>
      <c r="J90" s="2">
        <f t="shared" si="5"/>
        <v>226.21</v>
      </c>
      <c r="K90" s="9">
        <f>(testdata[[#This Row],[H]]+testdata[[#This Row],[L]]+testdata[[#This Row],[C]])/3</f>
        <v>224.70333333333335</v>
      </c>
      <c r="L90" s="9">
        <f>testdata[[#This Row],[PP]]*2-testdata[[#This Row],[H]]</f>
        <v>222.12666666666669</v>
      </c>
      <c r="M90" s="9">
        <f>testdata[[#This Row],[PP]]-(testdata[[#This Row],[H]]-testdata[[#This Row],[L]])</f>
        <v>218.04333333333335</v>
      </c>
      <c r="N90" s="9">
        <f>testdata[[#This Row],[L]]-2*(testdata[[#This Row],[H]]-testdata[[#This Row],[PP]])</f>
        <v>215.4666666666667</v>
      </c>
      <c r="O90" s="9">
        <f>testdata[[#This Row],[PP]]*2-testdata[[#This Row],[L]]</f>
        <v>228.78666666666669</v>
      </c>
      <c r="P90" s="9">
        <f>testdata[[#This Row],[PP]]+(testdata[[#This Row],[H]]-testdata[[#This Row],[L]])</f>
        <v>231.36333333333334</v>
      </c>
      <c r="Q90" s="9">
        <f>testdata[[#This Row],[H]]+2*(testdata[[#This Row],[PP]]-testdata[[#This Row],[L]])</f>
        <v>235.44666666666669</v>
      </c>
    </row>
    <row r="91" spans="1:17" x14ac:dyDescent="0.25">
      <c r="A91" s="6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 t="shared" si="3"/>
        <v>227.28</v>
      </c>
      <c r="I91" s="2">
        <f t="shared" si="4"/>
        <v>220.62</v>
      </c>
      <c r="J91" s="2">
        <f t="shared" si="5"/>
        <v>226.4</v>
      </c>
      <c r="K91" s="9">
        <f>(testdata[[#This Row],[H]]+testdata[[#This Row],[L]]+testdata[[#This Row],[C]])/3</f>
        <v>224.76666666666665</v>
      </c>
      <c r="L91" s="9">
        <f>testdata[[#This Row],[PP]]*2-testdata[[#This Row],[H]]</f>
        <v>222.2533333333333</v>
      </c>
      <c r="M91" s="9">
        <f>testdata[[#This Row],[PP]]-(testdata[[#This Row],[H]]-testdata[[#This Row],[L]])</f>
        <v>218.10666666666665</v>
      </c>
      <c r="N91" s="9">
        <f>testdata[[#This Row],[L]]-2*(testdata[[#This Row],[H]]-testdata[[#This Row],[PP]])</f>
        <v>215.59333333333331</v>
      </c>
      <c r="O91" s="9">
        <f>testdata[[#This Row],[PP]]*2-testdata[[#This Row],[L]]</f>
        <v>228.9133333333333</v>
      </c>
      <c r="P91" s="9">
        <f>testdata[[#This Row],[PP]]+(testdata[[#This Row],[H]]-testdata[[#This Row],[L]])</f>
        <v>231.42666666666665</v>
      </c>
      <c r="Q91" s="9">
        <f>testdata[[#This Row],[H]]+2*(testdata[[#This Row],[PP]]-testdata[[#This Row],[L]])</f>
        <v>235.5733333333333</v>
      </c>
    </row>
    <row r="92" spans="1:17" x14ac:dyDescent="0.25">
      <c r="A92" s="6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 t="shared" si="3"/>
        <v>227.28</v>
      </c>
      <c r="I92" s="2">
        <f t="shared" si="4"/>
        <v>220.62</v>
      </c>
      <c r="J92" s="2">
        <f t="shared" si="5"/>
        <v>225.91</v>
      </c>
      <c r="K92" s="9">
        <f>(testdata[[#This Row],[H]]+testdata[[#This Row],[L]]+testdata[[#This Row],[C]])/3</f>
        <v>224.60333333333332</v>
      </c>
      <c r="L92" s="9">
        <f>testdata[[#This Row],[PP]]*2-testdata[[#This Row],[H]]</f>
        <v>221.92666666666665</v>
      </c>
      <c r="M92" s="9">
        <f>testdata[[#This Row],[PP]]-(testdata[[#This Row],[H]]-testdata[[#This Row],[L]])</f>
        <v>217.94333333333333</v>
      </c>
      <c r="N92" s="9">
        <f>testdata[[#This Row],[L]]-2*(testdata[[#This Row],[H]]-testdata[[#This Row],[PP]])</f>
        <v>215.26666666666665</v>
      </c>
      <c r="O92" s="9">
        <f>testdata[[#This Row],[PP]]*2-testdata[[#This Row],[L]]</f>
        <v>228.58666666666664</v>
      </c>
      <c r="P92" s="9">
        <f>testdata[[#This Row],[PP]]+(testdata[[#This Row],[H]]-testdata[[#This Row],[L]])</f>
        <v>231.26333333333332</v>
      </c>
      <c r="Q92" s="9">
        <f>testdata[[#This Row],[H]]+2*(testdata[[#This Row],[PP]]-testdata[[#This Row],[L]])</f>
        <v>235.24666666666664</v>
      </c>
    </row>
    <row r="93" spans="1:17" x14ac:dyDescent="0.25">
      <c r="A93" s="6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 t="shared" si="3"/>
        <v>227.28</v>
      </c>
      <c r="I93" s="2">
        <f t="shared" si="4"/>
        <v>220.97</v>
      </c>
      <c r="J93" s="2">
        <f t="shared" si="5"/>
        <v>226.48</v>
      </c>
      <c r="K93" s="9">
        <f>(testdata[[#This Row],[H]]+testdata[[#This Row],[L]]+testdata[[#This Row],[C]])/3</f>
        <v>224.91</v>
      </c>
      <c r="L93" s="9">
        <f>testdata[[#This Row],[PP]]*2-testdata[[#This Row],[H]]</f>
        <v>222.54</v>
      </c>
      <c r="M93" s="9">
        <f>testdata[[#This Row],[PP]]-(testdata[[#This Row],[H]]-testdata[[#This Row],[L]])</f>
        <v>218.6</v>
      </c>
      <c r="N93" s="9">
        <f>testdata[[#This Row],[L]]-2*(testdata[[#This Row],[H]]-testdata[[#This Row],[PP]])</f>
        <v>216.23</v>
      </c>
      <c r="O93" s="9">
        <f>testdata[[#This Row],[PP]]*2-testdata[[#This Row],[L]]</f>
        <v>228.85</v>
      </c>
      <c r="P93" s="9">
        <f>testdata[[#This Row],[PP]]+(testdata[[#This Row],[H]]-testdata[[#This Row],[L]])</f>
        <v>231.22</v>
      </c>
      <c r="Q93" s="9">
        <f>testdata[[#This Row],[H]]+2*(testdata[[#This Row],[PP]]-testdata[[#This Row],[L]])</f>
        <v>235.16</v>
      </c>
    </row>
    <row r="94" spans="1:17" x14ac:dyDescent="0.25">
      <c r="A94" s="6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 t="shared" si="3"/>
        <v>227.28</v>
      </c>
      <c r="I94" s="2">
        <f t="shared" si="4"/>
        <v>221.16</v>
      </c>
      <c r="J94" s="2">
        <f t="shared" si="5"/>
        <v>226.56</v>
      </c>
      <c r="K94" s="9">
        <f>(testdata[[#This Row],[H]]+testdata[[#This Row],[L]]+testdata[[#This Row],[C]])/3</f>
        <v>225</v>
      </c>
      <c r="L94" s="9">
        <f>testdata[[#This Row],[PP]]*2-testdata[[#This Row],[H]]</f>
        <v>222.72</v>
      </c>
      <c r="M94" s="9">
        <f>testdata[[#This Row],[PP]]-(testdata[[#This Row],[H]]-testdata[[#This Row],[L]])</f>
        <v>218.88</v>
      </c>
      <c r="N94" s="9">
        <f>testdata[[#This Row],[L]]-2*(testdata[[#This Row],[H]]-testdata[[#This Row],[PP]])</f>
        <v>216.6</v>
      </c>
      <c r="O94" s="9">
        <f>testdata[[#This Row],[PP]]*2-testdata[[#This Row],[L]]</f>
        <v>228.84</v>
      </c>
      <c r="P94" s="9">
        <f>testdata[[#This Row],[PP]]+(testdata[[#This Row],[H]]-testdata[[#This Row],[L]])</f>
        <v>231.12</v>
      </c>
      <c r="Q94" s="9">
        <f>testdata[[#This Row],[H]]+2*(testdata[[#This Row],[PP]]-testdata[[#This Row],[L]])</f>
        <v>234.96</v>
      </c>
    </row>
    <row r="95" spans="1:17" x14ac:dyDescent="0.25">
      <c r="A95" s="6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 t="shared" si="3"/>
        <v>227.28</v>
      </c>
      <c r="I95" s="2">
        <f t="shared" si="4"/>
        <v>221.26</v>
      </c>
      <c r="J95" s="2">
        <f t="shared" si="5"/>
        <v>226.29</v>
      </c>
      <c r="K95" s="9">
        <f>(testdata[[#This Row],[H]]+testdata[[#This Row],[L]]+testdata[[#This Row],[C]])/3</f>
        <v>224.9433333333333</v>
      </c>
      <c r="L95" s="9">
        <f>testdata[[#This Row],[PP]]*2-testdata[[#This Row],[H]]</f>
        <v>222.6066666666666</v>
      </c>
      <c r="M95" s="9">
        <f>testdata[[#This Row],[PP]]-(testdata[[#This Row],[H]]-testdata[[#This Row],[L]])</f>
        <v>218.92333333333329</v>
      </c>
      <c r="N95" s="9">
        <f>testdata[[#This Row],[L]]-2*(testdata[[#This Row],[H]]-testdata[[#This Row],[PP]])</f>
        <v>216.58666666666659</v>
      </c>
      <c r="O95" s="9">
        <f>testdata[[#This Row],[PP]]*2-testdata[[#This Row],[L]]</f>
        <v>228.62666666666661</v>
      </c>
      <c r="P95" s="9">
        <f>testdata[[#This Row],[PP]]+(testdata[[#This Row],[H]]-testdata[[#This Row],[L]])</f>
        <v>230.96333333333331</v>
      </c>
      <c r="Q95" s="9">
        <f>testdata[[#This Row],[H]]+2*(testdata[[#This Row],[PP]]-testdata[[#This Row],[L]])</f>
        <v>234.64666666666662</v>
      </c>
    </row>
    <row r="96" spans="1:17" x14ac:dyDescent="0.25">
      <c r="A96" s="6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 t="shared" si="3"/>
        <v>227.28</v>
      </c>
      <c r="I96" s="2">
        <f t="shared" si="4"/>
        <v>221.83</v>
      </c>
      <c r="J96" s="2">
        <f t="shared" si="5"/>
        <v>226.55</v>
      </c>
      <c r="K96" s="9">
        <f>(testdata[[#This Row],[H]]+testdata[[#This Row],[L]]+testdata[[#This Row],[C]])/3</f>
        <v>225.22000000000003</v>
      </c>
      <c r="L96" s="9">
        <f>testdata[[#This Row],[PP]]*2-testdata[[#This Row],[H]]</f>
        <v>223.16000000000005</v>
      </c>
      <c r="M96" s="9">
        <f>testdata[[#This Row],[PP]]-(testdata[[#This Row],[H]]-testdata[[#This Row],[L]])</f>
        <v>219.77000000000004</v>
      </c>
      <c r="N96" s="9">
        <f>testdata[[#This Row],[L]]-2*(testdata[[#This Row],[H]]-testdata[[#This Row],[PP]])</f>
        <v>217.71000000000006</v>
      </c>
      <c r="O96" s="9">
        <f>testdata[[#This Row],[PP]]*2-testdata[[#This Row],[L]]</f>
        <v>228.61000000000004</v>
      </c>
      <c r="P96" s="9">
        <f>testdata[[#This Row],[PP]]+(testdata[[#This Row],[H]]-testdata[[#This Row],[L]])</f>
        <v>230.67000000000002</v>
      </c>
      <c r="Q96" s="9">
        <f>testdata[[#This Row],[H]]+2*(testdata[[#This Row],[PP]]-testdata[[#This Row],[L]])</f>
        <v>234.06000000000003</v>
      </c>
    </row>
    <row r="97" spans="1:17" x14ac:dyDescent="0.25">
      <c r="A97" s="6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 t="shared" si="3"/>
        <v>227.46</v>
      </c>
      <c r="I97" s="2">
        <f t="shared" si="4"/>
        <v>222.16</v>
      </c>
      <c r="J97" s="2">
        <f t="shared" si="5"/>
        <v>227.44</v>
      </c>
      <c r="K97" s="9">
        <f>(testdata[[#This Row],[H]]+testdata[[#This Row],[L]]+testdata[[#This Row],[C]])/3</f>
        <v>225.68666666666664</v>
      </c>
      <c r="L97" s="9">
        <f>testdata[[#This Row],[PP]]*2-testdata[[#This Row],[H]]</f>
        <v>223.91333333333327</v>
      </c>
      <c r="M97" s="9">
        <f>testdata[[#This Row],[PP]]-(testdata[[#This Row],[H]]-testdata[[#This Row],[L]])</f>
        <v>220.38666666666663</v>
      </c>
      <c r="N97" s="9">
        <f>testdata[[#This Row],[L]]-2*(testdata[[#This Row],[H]]-testdata[[#This Row],[PP]])</f>
        <v>218.61333333333326</v>
      </c>
      <c r="O97" s="9">
        <f>testdata[[#This Row],[PP]]*2-testdata[[#This Row],[L]]</f>
        <v>229.21333333333328</v>
      </c>
      <c r="P97" s="9">
        <f>testdata[[#This Row],[PP]]+(testdata[[#This Row],[H]]-testdata[[#This Row],[L]])</f>
        <v>230.98666666666665</v>
      </c>
      <c r="Q97" s="9">
        <f>testdata[[#This Row],[H]]+2*(testdata[[#This Row],[PP]]-testdata[[#This Row],[L]])</f>
        <v>234.51333333333329</v>
      </c>
    </row>
    <row r="98" spans="1:17" x14ac:dyDescent="0.25">
      <c r="A98" s="6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 t="shared" si="3"/>
        <v>227.65</v>
      </c>
      <c r="I98" s="2">
        <f t="shared" si="4"/>
        <v>222.57</v>
      </c>
      <c r="J98" s="2">
        <f t="shared" si="5"/>
        <v>227.41</v>
      </c>
      <c r="K98" s="9">
        <f>(testdata[[#This Row],[H]]+testdata[[#This Row],[L]]+testdata[[#This Row],[C]])/3</f>
        <v>225.87666666666667</v>
      </c>
      <c r="L98" s="9">
        <f>testdata[[#This Row],[PP]]*2-testdata[[#This Row],[H]]</f>
        <v>224.10333333333332</v>
      </c>
      <c r="M98" s="9">
        <f>testdata[[#This Row],[PP]]-(testdata[[#This Row],[H]]-testdata[[#This Row],[L]])</f>
        <v>220.79666666666665</v>
      </c>
      <c r="N98" s="9">
        <f>testdata[[#This Row],[L]]-2*(testdata[[#This Row],[H]]-testdata[[#This Row],[PP]])</f>
        <v>219.02333333333331</v>
      </c>
      <c r="O98" s="9">
        <f>testdata[[#This Row],[PP]]*2-testdata[[#This Row],[L]]</f>
        <v>229.18333333333334</v>
      </c>
      <c r="P98" s="9">
        <f>testdata[[#This Row],[PP]]+(testdata[[#This Row],[H]]-testdata[[#This Row],[L]])</f>
        <v>230.95666666666668</v>
      </c>
      <c r="Q98" s="9">
        <f>testdata[[#This Row],[H]]+2*(testdata[[#This Row],[PP]]-testdata[[#This Row],[L]])</f>
        <v>234.26333333333335</v>
      </c>
    </row>
    <row r="99" spans="1:17" x14ac:dyDescent="0.25">
      <c r="A99" s="6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 t="shared" si="3"/>
        <v>227.91</v>
      </c>
      <c r="I99" s="2">
        <f t="shared" si="4"/>
        <v>225.55</v>
      </c>
      <c r="J99" s="2">
        <f t="shared" si="5"/>
        <v>227.2</v>
      </c>
      <c r="K99" s="9">
        <f>(testdata[[#This Row],[H]]+testdata[[#This Row],[L]]+testdata[[#This Row],[C]])/3</f>
        <v>226.88666666666668</v>
      </c>
      <c r="L99" s="9">
        <f>testdata[[#This Row],[PP]]*2-testdata[[#This Row],[H]]</f>
        <v>225.86333333333337</v>
      </c>
      <c r="M99" s="9">
        <f>testdata[[#This Row],[PP]]-(testdata[[#This Row],[H]]-testdata[[#This Row],[L]])</f>
        <v>224.5266666666667</v>
      </c>
      <c r="N99" s="9">
        <f>testdata[[#This Row],[L]]-2*(testdata[[#This Row],[H]]-testdata[[#This Row],[PP]])</f>
        <v>223.50333333333339</v>
      </c>
      <c r="O99" s="9">
        <f>testdata[[#This Row],[PP]]*2-testdata[[#This Row],[L]]</f>
        <v>228.22333333333336</v>
      </c>
      <c r="P99" s="9">
        <f>testdata[[#This Row],[PP]]+(testdata[[#This Row],[H]]-testdata[[#This Row],[L]])</f>
        <v>229.24666666666667</v>
      </c>
      <c r="Q99" s="9">
        <f>testdata[[#This Row],[H]]+2*(testdata[[#This Row],[PP]]-testdata[[#This Row],[L]])</f>
        <v>230.58333333333334</v>
      </c>
    </row>
    <row r="100" spans="1:17" x14ac:dyDescent="0.25">
      <c r="A100" s="6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 t="shared" si="3"/>
        <v>227.91</v>
      </c>
      <c r="I100" s="2">
        <f t="shared" si="4"/>
        <v>225.55</v>
      </c>
      <c r="J100" s="2">
        <f t="shared" si="5"/>
        <v>227.61</v>
      </c>
      <c r="K100" s="9">
        <f>(testdata[[#This Row],[H]]+testdata[[#This Row],[L]]+testdata[[#This Row],[C]])/3</f>
        <v>227.02333333333334</v>
      </c>
      <c r="L100" s="9">
        <f>testdata[[#This Row],[PP]]*2-testdata[[#This Row],[H]]</f>
        <v>226.13666666666668</v>
      </c>
      <c r="M100" s="9">
        <f>testdata[[#This Row],[PP]]-(testdata[[#This Row],[H]]-testdata[[#This Row],[L]])</f>
        <v>224.66333333333336</v>
      </c>
      <c r="N100" s="9">
        <f>testdata[[#This Row],[L]]-2*(testdata[[#This Row],[H]]-testdata[[#This Row],[PP]])</f>
        <v>223.7766666666667</v>
      </c>
      <c r="O100" s="9">
        <f>testdata[[#This Row],[PP]]*2-testdata[[#This Row],[L]]</f>
        <v>228.49666666666667</v>
      </c>
      <c r="P100" s="9">
        <f>testdata[[#This Row],[PP]]+(testdata[[#This Row],[H]]-testdata[[#This Row],[L]])</f>
        <v>229.38333333333333</v>
      </c>
      <c r="Q100" s="9">
        <f>testdata[[#This Row],[H]]+2*(testdata[[#This Row],[PP]]-testdata[[#This Row],[L]])</f>
        <v>230.85666666666665</v>
      </c>
    </row>
    <row r="101" spans="1:17" x14ac:dyDescent="0.25">
      <c r="A101" s="6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 t="shared" si="3"/>
        <v>227.91</v>
      </c>
      <c r="I101" s="2">
        <f t="shared" si="4"/>
        <v>225.55</v>
      </c>
      <c r="J101" s="2">
        <f t="shared" si="5"/>
        <v>227.14</v>
      </c>
      <c r="K101" s="9">
        <f>(testdata[[#This Row],[H]]+testdata[[#This Row],[L]]+testdata[[#This Row],[C]])/3</f>
        <v>226.86666666666667</v>
      </c>
      <c r="L101" s="9">
        <f>testdata[[#This Row],[PP]]*2-testdata[[#This Row],[H]]</f>
        <v>225.82333333333335</v>
      </c>
      <c r="M101" s="9">
        <f>testdata[[#This Row],[PP]]-(testdata[[#This Row],[H]]-testdata[[#This Row],[L]])</f>
        <v>224.50666666666669</v>
      </c>
      <c r="N101" s="9">
        <f>testdata[[#This Row],[L]]-2*(testdata[[#This Row],[H]]-testdata[[#This Row],[PP]])</f>
        <v>223.46333333333337</v>
      </c>
      <c r="O101" s="9">
        <f>testdata[[#This Row],[PP]]*2-testdata[[#This Row],[L]]</f>
        <v>228.18333333333334</v>
      </c>
      <c r="P101" s="9">
        <f>testdata[[#This Row],[PP]]+(testdata[[#This Row],[H]]-testdata[[#This Row],[L]])</f>
        <v>229.22666666666666</v>
      </c>
      <c r="Q101" s="9">
        <f>testdata[[#This Row],[H]]+2*(testdata[[#This Row],[PP]]-testdata[[#This Row],[L]])</f>
        <v>230.54333333333332</v>
      </c>
    </row>
    <row r="102" spans="1:17" x14ac:dyDescent="0.25">
      <c r="A102" s="6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 t="shared" si="3"/>
        <v>227.91</v>
      </c>
      <c r="I102" s="2">
        <f t="shared" si="4"/>
        <v>225.55</v>
      </c>
      <c r="J102" s="2">
        <f t="shared" si="5"/>
        <v>226.76</v>
      </c>
      <c r="K102" s="9">
        <f>(testdata[[#This Row],[H]]+testdata[[#This Row],[L]]+testdata[[#This Row],[C]])/3</f>
        <v>226.74</v>
      </c>
      <c r="L102" s="9">
        <f>testdata[[#This Row],[PP]]*2-testdata[[#This Row],[H]]</f>
        <v>225.57000000000002</v>
      </c>
      <c r="M102" s="9">
        <f>testdata[[#This Row],[PP]]-(testdata[[#This Row],[H]]-testdata[[#This Row],[L]])</f>
        <v>224.38000000000002</v>
      </c>
      <c r="N102" s="9">
        <f>testdata[[#This Row],[L]]-2*(testdata[[#This Row],[H]]-testdata[[#This Row],[PP]])</f>
        <v>223.21000000000004</v>
      </c>
      <c r="O102" s="9">
        <f>testdata[[#This Row],[PP]]*2-testdata[[#This Row],[L]]</f>
        <v>227.93</v>
      </c>
      <c r="P102" s="9">
        <f>testdata[[#This Row],[PP]]+(testdata[[#This Row],[H]]-testdata[[#This Row],[L]])</f>
        <v>229.1</v>
      </c>
      <c r="Q102" s="9">
        <f>testdata[[#This Row],[H]]+2*(testdata[[#This Row],[PP]]-testdata[[#This Row],[L]])</f>
        <v>230.29</v>
      </c>
    </row>
    <row r="103" spans="1:17" x14ac:dyDescent="0.25">
      <c r="A103" s="6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 t="shared" si="3"/>
        <v>228.15</v>
      </c>
      <c r="I103" s="2">
        <f t="shared" si="4"/>
        <v>225.55</v>
      </c>
      <c r="J103" s="2">
        <f t="shared" si="5"/>
        <v>228.01</v>
      </c>
      <c r="K103" s="9">
        <f>(testdata[[#This Row],[H]]+testdata[[#This Row],[L]]+testdata[[#This Row],[C]])/3</f>
        <v>227.23666666666668</v>
      </c>
      <c r="L103" s="9">
        <f>testdata[[#This Row],[PP]]*2-testdata[[#This Row],[H]]</f>
        <v>226.32333333333335</v>
      </c>
      <c r="M103" s="9">
        <f>testdata[[#This Row],[PP]]-(testdata[[#This Row],[H]]-testdata[[#This Row],[L]])</f>
        <v>224.63666666666668</v>
      </c>
      <c r="N103" s="9">
        <f>testdata[[#This Row],[L]]-2*(testdata[[#This Row],[H]]-testdata[[#This Row],[PP]])</f>
        <v>223.72333333333336</v>
      </c>
      <c r="O103" s="9">
        <f>testdata[[#This Row],[PP]]*2-testdata[[#This Row],[L]]</f>
        <v>228.92333333333335</v>
      </c>
      <c r="P103" s="9">
        <f>testdata[[#This Row],[PP]]+(testdata[[#This Row],[H]]-testdata[[#This Row],[L]])</f>
        <v>229.83666666666667</v>
      </c>
      <c r="Q103" s="9">
        <f>testdata[[#This Row],[H]]+2*(testdata[[#This Row],[PP]]-testdata[[#This Row],[L]])</f>
        <v>231.52333333333334</v>
      </c>
    </row>
    <row r="104" spans="1:17" x14ac:dyDescent="0.25">
      <c r="A104" s="6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 t="shared" si="3"/>
        <v>228.36</v>
      </c>
      <c r="I104" s="2">
        <f t="shared" si="4"/>
        <v>225.55</v>
      </c>
      <c r="J104" s="2">
        <f t="shared" si="5"/>
        <v>227.8</v>
      </c>
      <c r="K104" s="9">
        <f>(testdata[[#This Row],[H]]+testdata[[#This Row],[L]]+testdata[[#This Row],[C]])/3</f>
        <v>227.23666666666668</v>
      </c>
      <c r="L104" s="9">
        <f>testdata[[#This Row],[PP]]*2-testdata[[#This Row],[H]]</f>
        <v>226.11333333333334</v>
      </c>
      <c r="M104" s="9">
        <f>testdata[[#This Row],[PP]]-(testdata[[#This Row],[H]]-testdata[[#This Row],[L]])</f>
        <v>224.42666666666668</v>
      </c>
      <c r="N104" s="9">
        <f>testdata[[#This Row],[L]]-2*(testdata[[#This Row],[H]]-testdata[[#This Row],[PP]])</f>
        <v>223.30333333333334</v>
      </c>
      <c r="O104" s="9">
        <f>testdata[[#This Row],[PP]]*2-testdata[[#This Row],[L]]</f>
        <v>228.92333333333335</v>
      </c>
      <c r="P104" s="9">
        <f>testdata[[#This Row],[PP]]+(testdata[[#This Row],[H]]-testdata[[#This Row],[L]])</f>
        <v>230.04666666666668</v>
      </c>
      <c r="Q104" s="9">
        <f>testdata[[#This Row],[H]]+2*(testdata[[#This Row],[PP]]-testdata[[#This Row],[L]])</f>
        <v>231.73333333333335</v>
      </c>
    </row>
    <row r="105" spans="1:17" x14ac:dyDescent="0.25">
      <c r="A105" s="6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2">
        <f t="shared" si="3"/>
        <v>228.36</v>
      </c>
      <c r="I105" s="2">
        <f t="shared" si="4"/>
        <v>223.7</v>
      </c>
      <c r="J105" s="2">
        <f t="shared" si="5"/>
        <v>223.76</v>
      </c>
      <c r="K105" s="9">
        <f>(testdata[[#This Row],[H]]+testdata[[#This Row],[L]]+testdata[[#This Row],[C]])/3</f>
        <v>225.27333333333331</v>
      </c>
      <c r="L105" s="9">
        <f>testdata[[#This Row],[PP]]*2-testdata[[#This Row],[H]]</f>
        <v>222.18666666666661</v>
      </c>
      <c r="M105" s="9">
        <f>testdata[[#This Row],[PP]]-(testdata[[#This Row],[H]]-testdata[[#This Row],[L]])</f>
        <v>220.61333333333329</v>
      </c>
      <c r="N105" s="9">
        <f>testdata[[#This Row],[L]]-2*(testdata[[#This Row],[H]]-testdata[[#This Row],[PP]])</f>
        <v>217.52666666666659</v>
      </c>
      <c r="O105" s="9">
        <f>testdata[[#This Row],[PP]]*2-testdata[[#This Row],[L]]</f>
        <v>226.84666666666664</v>
      </c>
      <c r="P105" s="9">
        <f>testdata[[#This Row],[PP]]+(testdata[[#This Row],[H]]-testdata[[#This Row],[L]])</f>
        <v>229.93333333333334</v>
      </c>
      <c r="Q105" s="9">
        <f>testdata[[#This Row],[H]]+2*(testdata[[#This Row],[PP]]-testdata[[#This Row],[L]])</f>
        <v>231.50666666666666</v>
      </c>
    </row>
    <row r="106" spans="1:17" x14ac:dyDescent="0.25">
      <c r="A106" s="6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 t="shared" si="3"/>
        <v>228.36</v>
      </c>
      <c r="I106" s="2">
        <f t="shared" si="4"/>
        <v>223.39</v>
      </c>
      <c r="J106" s="2">
        <f t="shared" si="5"/>
        <v>224.66</v>
      </c>
      <c r="K106" s="9">
        <f>(testdata[[#This Row],[H]]+testdata[[#This Row],[L]]+testdata[[#This Row],[C]])/3</f>
        <v>225.47</v>
      </c>
      <c r="L106" s="9">
        <f>testdata[[#This Row],[PP]]*2-testdata[[#This Row],[H]]</f>
        <v>222.57999999999998</v>
      </c>
      <c r="M106" s="9">
        <f>testdata[[#This Row],[PP]]-(testdata[[#This Row],[H]]-testdata[[#This Row],[L]])</f>
        <v>220.49999999999997</v>
      </c>
      <c r="N106" s="9">
        <f>testdata[[#This Row],[L]]-2*(testdata[[#This Row],[H]]-testdata[[#This Row],[PP]])</f>
        <v>217.60999999999996</v>
      </c>
      <c r="O106" s="9">
        <f>testdata[[#This Row],[PP]]*2-testdata[[#This Row],[L]]</f>
        <v>227.55</v>
      </c>
      <c r="P106" s="9">
        <f>testdata[[#This Row],[PP]]+(testdata[[#This Row],[H]]-testdata[[#This Row],[L]])</f>
        <v>230.44000000000003</v>
      </c>
      <c r="Q106" s="9">
        <f>testdata[[#This Row],[H]]+2*(testdata[[#This Row],[PP]]-testdata[[#This Row],[L]])</f>
        <v>232.52000000000004</v>
      </c>
    </row>
    <row r="107" spans="1:17" x14ac:dyDescent="0.25">
      <c r="A107" s="6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 t="shared" si="3"/>
        <v>228.36</v>
      </c>
      <c r="I107" s="2">
        <f t="shared" si="4"/>
        <v>223.39</v>
      </c>
      <c r="J107" s="2">
        <f t="shared" si="5"/>
        <v>226.12</v>
      </c>
      <c r="K107" s="9">
        <f>(testdata[[#This Row],[H]]+testdata[[#This Row],[L]]+testdata[[#This Row],[C]])/3</f>
        <v>225.95666666666668</v>
      </c>
      <c r="L107" s="9">
        <f>testdata[[#This Row],[PP]]*2-testdata[[#This Row],[H]]</f>
        <v>223.55333333333334</v>
      </c>
      <c r="M107" s="9">
        <f>testdata[[#This Row],[PP]]-(testdata[[#This Row],[H]]-testdata[[#This Row],[L]])</f>
        <v>220.98666666666665</v>
      </c>
      <c r="N107" s="9">
        <f>testdata[[#This Row],[L]]-2*(testdata[[#This Row],[H]]-testdata[[#This Row],[PP]])</f>
        <v>218.58333333333331</v>
      </c>
      <c r="O107" s="9">
        <f>testdata[[#This Row],[PP]]*2-testdata[[#This Row],[L]]</f>
        <v>228.52333333333337</v>
      </c>
      <c r="P107" s="9">
        <f>testdata[[#This Row],[PP]]+(testdata[[#This Row],[H]]-testdata[[#This Row],[L]])</f>
        <v>230.9266666666667</v>
      </c>
      <c r="Q107" s="9">
        <f>testdata[[#This Row],[H]]+2*(testdata[[#This Row],[PP]]-testdata[[#This Row],[L]])</f>
        <v>233.4933333333334</v>
      </c>
    </row>
    <row r="108" spans="1:17" x14ac:dyDescent="0.25">
      <c r="A108" s="6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 t="shared" si="3"/>
        <v>228.36</v>
      </c>
      <c r="I108" s="2">
        <f t="shared" si="4"/>
        <v>223.39</v>
      </c>
      <c r="J108" s="2">
        <f t="shared" si="5"/>
        <v>227.27</v>
      </c>
      <c r="K108" s="9">
        <f>(testdata[[#This Row],[H]]+testdata[[#This Row],[L]]+testdata[[#This Row],[C]])/3</f>
        <v>226.34</v>
      </c>
      <c r="L108" s="9">
        <f>testdata[[#This Row],[PP]]*2-testdata[[#This Row],[H]]</f>
        <v>224.32</v>
      </c>
      <c r="M108" s="9">
        <f>testdata[[#This Row],[PP]]-(testdata[[#This Row],[H]]-testdata[[#This Row],[L]])</f>
        <v>221.36999999999998</v>
      </c>
      <c r="N108" s="9">
        <f>testdata[[#This Row],[L]]-2*(testdata[[#This Row],[H]]-testdata[[#This Row],[PP]])</f>
        <v>219.34999999999997</v>
      </c>
      <c r="O108" s="9">
        <f>testdata[[#This Row],[PP]]*2-testdata[[#This Row],[L]]</f>
        <v>229.29000000000002</v>
      </c>
      <c r="P108" s="9">
        <f>testdata[[#This Row],[PP]]+(testdata[[#This Row],[H]]-testdata[[#This Row],[L]])</f>
        <v>231.31000000000003</v>
      </c>
      <c r="Q108" s="9">
        <f>testdata[[#This Row],[H]]+2*(testdata[[#This Row],[PP]]-testdata[[#This Row],[L]])</f>
        <v>234.26000000000005</v>
      </c>
    </row>
    <row r="109" spans="1:17" x14ac:dyDescent="0.25">
      <c r="A109" s="6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 t="shared" si="3"/>
        <v>228.36</v>
      </c>
      <c r="I109" s="2">
        <f t="shared" si="4"/>
        <v>223.39</v>
      </c>
      <c r="J109" s="2">
        <f t="shared" si="5"/>
        <v>227.78</v>
      </c>
      <c r="K109" s="9">
        <f>(testdata[[#This Row],[H]]+testdata[[#This Row],[L]]+testdata[[#This Row],[C]])/3</f>
        <v>226.51</v>
      </c>
      <c r="L109" s="9">
        <f>testdata[[#This Row],[PP]]*2-testdata[[#This Row],[H]]</f>
        <v>224.65999999999997</v>
      </c>
      <c r="M109" s="9">
        <f>testdata[[#This Row],[PP]]-(testdata[[#This Row],[H]]-testdata[[#This Row],[L]])</f>
        <v>221.53999999999996</v>
      </c>
      <c r="N109" s="9">
        <f>testdata[[#This Row],[L]]-2*(testdata[[#This Row],[H]]-testdata[[#This Row],[PP]])</f>
        <v>219.68999999999994</v>
      </c>
      <c r="O109" s="9">
        <f>testdata[[#This Row],[PP]]*2-testdata[[#This Row],[L]]</f>
        <v>229.63</v>
      </c>
      <c r="P109" s="9">
        <f>testdata[[#This Row],[PP]]+(testdata[[#This Row],[H]]-testdata[[#This Row],[L]])</f>
        <v>231.48000000000002</v>
      </c>
      <c r="Q109" s="9">
        <f>testdata[[#This Row],[H]]+2*(testdata[[#This Row],[PP]]-testdata[[#This Row],[L]])</f>
        <v>234.60000000000002</v>
      </c>
    </row>
    <row r="110" spans="1:17" x14ac:dyDescent="0.25">
      <c r="A110" s="6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 t="shared" si="3"/>
        <v>228.42</v>
      </c>
      <c r="I110" s="2">
        <f t="shared" si="4"/>
        <v>223.39</v>
      </c>
      <c r="J110" s="2">
        <f t="shared" si="5"/>
        <v>228.31</v>
      </c>
      <c r="K110" s="9">
        <f>(testdata[[#This Row],[H]]+testdata[[#This Row],[L]]+testdata[[#This Row],[C]])/3</f>
        <v>226.70666666666662</v>
      </c>
      <c r="L110" s="9">
        <f>testdata[[#This Row],[PP]]*2-testdata[[#This Row],[H]]</f>
        <v>224.99333333333325</v>
      </c>
      <c r="M110" s="9">
        <f>testdata[[#This Row],[PP]]-(testdata[[#This Row],[H]]-testdata[[#This Row],[L]])</f>
        <v>221.67666666666662</v>
      </c>
      <c r="N110" s="9">
        <f>testdata[[#This Row],[L]]-2*(testdata[[#This Row],[H]]-testdata[[#This Row],[PP]])</f>
        <v>219.96333333333325</v>
      </c>
      <c r="O110" s="9">
        <f>testdata[[#This Row],[PP]]*2-testdata[[#This Row],[L]]</f>
        <v>230.02333333333326</v>
      </c>
      <c r="P110" s="9">
        <f>testdata[[#This Row],[PP]]+(testdata[[#This Row],[H]]-testdata[[#This Row],[L]])</f>
        <v>231.73666666666662</v>
      </c>
      <c r="Q110" s="9">
        <f>testdata[[#This Row],[H]]+2*(testdata[[#This Row],[PP]]-testdata[[#This Row],[L]])</f>
        <v>235.05333333333326</v>
      </c>
    </row>
    <row r="111" spans="1:17" x14ac:dyDescent="0.25">
      <c r="A111" s="6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 t="shared" si="3"/>
        <v>229.7</v>
      </c>
      <c r="I111" s="2">
        <f t="shared" si="4"/>
        <v>223.39</v>
      </c>
      <c r="J111" s="2">
        <f t="shared" si="5"/>
        <v>229.4</v>
      </c>
      <c r="K111" s="9">
        <f>(testdata[[#This Row],[H]]+testdata[[#This Row],[L]]+testdata[[#This Row],[C]])/3</f>
        <v>227.49666666666667</v>
      </c>
      <c r="L111" s="9">
        <f>testdata[[#This Row],[PP]]*2-testdata[[#This Row],[H]]</f>
        <v>225.29333333333335</v>
      </c>
      <c r="M111" s="9">
        <f>testdata[[#This Row],[PP]]-(testdata[[#This Row],[H]]-testdata[[#This Row],[L]])</f>
        <v>221.18666666666667</v>
      </c>
      <c r="N111" s="9">
        <f>testdata[[#This Row],[L]]-2*(testdata[[#This Row],[H]]-testdata[[#This Row],[PP]])</f>
        <v>218.98333333333335</v>
      </c>
      <c r="O111" s="9">
        <f>testdata[[#This Row],[PP]]*2-testdata[[#This Row],[L]]</f>
        <v>231.60333333333335</v>
      </c>
      <c r="P111" s="9">
        <f>testdata[[#This Row],[PP]]+(testdata[[#This Row],[H]]-testdata[[#This Row],[L]])</f>
        <v>233.80666666666667</v>
      </c>
      <c r="Q111" s="9">
        <f>testdata[[#This Row],[H]]+2*(testdata[[#This Row],[PP]]-testdata[[#This Row],[L]])</f>
        <v>237.91333333333336</v>
      </c>
    </row>
    <row r="112" spans="1:17" x14ac:dyDescent="0.25">
      <c r="A112" s="6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 t="shared" si="3"/>
        <v>229.7</v>
      </c>
      <c r="I112" s="2">
        <f t="shared" si="4"/>
        <v>223.39</v>
      </c>
      <c r="J112" s="2">
        <f t="shared" si="5"/>
        <v>229.35</v>
      </c>
      <c r="K112" s="9">
        <f>(testdata[[#This Row],[H]]+testdata[[#This Row],[L]]+testdata[[#This Row],[C]])/3</f>
        <v>227.48</v>
      </c>
      <c r="L112" s="9">
        <f>testdata[[#This Row],[PP]]*2-testdata[[#This Row],[H]]</f>
        <v>225.26</v>
      </c>
      <c r="M112" s="9">
        <f>testdata[[#This Row],[PP]]-(testdata[[#This Row],[H]]-testdata[[#This Row],[L]])</f>
        <v>221.17</v>
      </c>
      <c r="N112" s="9">
        <f>testdata[[#This Row],[L]]-2*(testdata[[#This Row],[H]]-testdata[[#This Row],[PP]])</f>
        <v>218.95</v>
      </c>
      <c r="O112" s="9">
        <f>testdata[[#This Row],[PP]]*2-testdata[[#This Row],[L]]</f>
        <v>231.57</v>
      </c>
      <c r="P112" s="9">
        <f>testdata[[#This Row],[PP]]+(testdata[[#This Row],[H]]-testdata[[#This Row],[L]])</f>
        <v>233.79</v>
      </c>
      <c r="Q112" s="9">
        <f>testdata[[#This Row],[H]]+2*(testdata[[#This Row],[PP]]-testdata[[#This Row],[L]])</f>
        <v>237.88</v>
      </c>
    </row>
    <row r="113" spans="1:17" x14ac:dyDescent="0.25">
      <c r="A113" s="6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 t="shared" si="3"/>
        <v>229.7</v>
      </c>
      <c r="I113" s="2">
        <f t="shared" si="4"/>
        <v>223.39</v>
      </c>
      <c r="J113" s="2">
        <f t="shared" si="5"/>
        <v>229.15</v>
      </c>
      <c r="K113" s="9">
        <f>(testdata[[#This Row],[H]]+testdata[[#This Row],[L]]+testdata[[#This Row],[C]])/3</f>
        <v>227.41333333333333</v>
      </c>
      <c r="L113" s="9">
        <f>testdata[[#This Row],[PP]]*2-testdata[[#This Row],[H]]</f>
        <v>225.12666666666667</v>
      </c>
      <c r="M113" s="9">
        <f>testdata[[#This Row],[PP]]-(testdata[[#This Row],[H]]-testdata[[#This Row],[L]])</f>
        <v>221.10333333333332</v>
      </c>
      <c r="N113" s="9">
        <f>testdata[[#This Row],[L]]-2*(testdata[[#This Row],[H]]-testdata[[#This Row],[PP]])</f>
        <v>218.81666666666666</v>
      </c>
      <c r="O113" s="9">
        <f>testdata[[#This Row],[PP]]*2-testdata[[#This Row],[L]]</f>
        <v>231.43666666666667</v>
      </c>
      <c r="P113" s="9">
        <f>testdata[[#This Row],[PP]]+(testdata[[#This Row],[H]]-testdata[[#This Row],[L]])</f>
        <v>233.72333333333333</v>
      </c>
      <c r="Q113" s="9">
        <f>testdata[[#This Row],[H]]+2*(testdata[[#This Row],[PP]]-testdata[[#This Row],[L]])</f>
        <v>237.74666666666667</v>
      </c>
    </row>
    <row r="114" spans="1:17" x14ac:dyDescent="0.25">
      <c r="A114" s="6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 t="shared" si="3"/>
        <v>229.7</v>
      </c>
      <c r="I114" s="2">
        <f t="shared" si="4"/>
        <v>223.39</v>
      </c>
      <c r="J114" s="2">
        <f t="shared" si="5"/>
        <v>229.09</v>
      </c>
      <c r="K114" s="9">
        <f>(testdata[[#This Row],[H]]+testdata[[#This Row],[L]]+testdata[[#This Row],[C]])/3</f>
        <v>227.39333333333332</v>
      </c>
      <c r="L114" s="9">
        <f>testdata[[#This Row],[PP]]*2-testdata[[#This Row],[H]]</f>
        <v>225.08666666666664</v>
      </c>
      <c r="M114" s="9">
        <f>testdata[[#This Row],[PP]]-(testdata[[#This Row],[H]]-testdata[[#This Row],[L]])</f>
        <v>221.08333333333331</v>
      </c>
      <c r="N114" s="9">
        <f>testdata[[#This Row],[L]]-2*(testdata[[#This Row],[H]]-testdata[[#This Row],[PP]])</f>
        <v>218.77666666666664</v>
      </c>
      <c r="O114" s="9">
        <f>testdata[[#This Row],[PP]]*2-testdata[[#This Row],[L]]</f>
        <v>231.39666666666665</v>
      </c>
      <c r="P114" s="9">
        <f>testdata[[#This Row],[PP]]+(testdata[[#This Row],[H]]-testdata[[#This Row],[L]])</f>
        <v>233.70333333333332</v>
      </c>
      <c r="Q114" s="9">
        <f>testdata[[#This Row],[H]]+2*(testdata[[#This Row],[PP]]-testdata[[#This Row],[L]])</f>
        <v>237.70666666666665</v>
      </c>
    </row>
    <row r="115" spans="1:17" x14ac:dyDescent="0.25">
      <c r="A115" s="6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 t="shared" si="3"/>
        <v>230.94</v>
      </c>
      <c r="I115" s="2">
        <f t="shared" si="4"/>
        <v>223.39</v>
      </c>
      <c r="J115" s="2">
        <f t="shared" si="5"/>
        <v>230.92</v>
      </c>
      <c r="K115" s="9">
        <f>(testdata[[#This Row],[H]]+testdata[[#This Row],[L]]+testdata[[#This Row],[C]])/3</f>
        <v>228.41666666666666</v>
      </c>
      <c r="L115" s="9">
        <f>testdata[[#This Row],[PP]]*2-testdata[[#This Row],[H]]</f>
        <v>225.89333333333332</v>
      </c>
      <c r="M115" s="9">
        <f>testdata[[#This Row],[PP]]-(testdata[[#This Row],[H]]-testdata[[#This Row],[L]])</f>
        <v>220.86666666666665</v>
      </c>
      <c r="N115" s="9">
        <f>testdata[[#This Row],[L]]-2*(testdata[[#This Row],[H]]-testdata[[#This Row],[PP]])</f>
        <v>218.34333333333331</v>
      </c>
      <c r="O115" s="9">
        <f>testdata[[#This Row],[PP]]*2-testdata[[#This Row],[L]]</f>
        <v>233.44333333333333</v>
      </c>
      <c r="P115" s="9">
        <f>testdata[[#This Row],[PP]]+(testdata[[#This Row],[H]]-testdata[[#This Row],[L]])</f>
        <v>235.96666666666667</v>
      </c>
      <c r="Q115" s="9">
        <f>testdata[[#This Row],[H]]+2*(testdata[[#This Row],[PP]]-testdata[[#This Row],[L]])</f>
        <v>240.99333333333334</v>
      </c>
    </row>
    <row r="116" spans="1:17" x14ac:dyDescent="0.25">
      <c r="A116" s="6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 t="shared" si="3"/>
        <v>231.86</v>
      </c>
      <c r="I116" s="2">
        <f t="shared" si="4"/>
        <v>223.39</v>
      </c>
      <c r="J116" s="2">
        <f t="shared" si="5"/>
        <v>231.69</v>
      </c>
      <c r="K116" s="9">
        <f>(testdata[[#This Row],[H]]+testdata[[#This Row],[L]]+testdata[[#This Row],[C]])/3</f>
        <v>228.98000000000002</v>
      </c>
      <c r="L116" s="9">
        <f>testdata[[#This Row],[PP]]*2-testdata[[#This Row],[H]]</f>
        <v>226.10000000000002</v>
      </c>
      <c r="M116" s="9">
        <f>testdata[[#This Row],[PP]]-(testdata[[#This Row],[H]]-testdata[[#This Row],[L]])</f>
        <v>220.51</v>
      </c>
      <c r="N116" s="9">
        <f>testdata[[#This Row],[L]]-2*(testdata[[#This Row],[H]]-testdata[[#This Row],[PP]])</f>
        <v>217.63</v>
      </c>
      <c r="O116" s="9">
        <f>testdata[[#This Row],[PP]]*2-testdata[[#This Row],[L]]</f>
        <v>234.57000000000005</v>
      </c>
      <c r="P116" s="9">
        <f>testdata[[#This Row],[PP]]+(testdata[[#This Row],[H]]-testdata[[#This Row],[L]])</f>
        <v>237.45000000000005</v>
      </c>
      <c r="Q116" s="9">
        <f>testdata[[#This Row],[H]]+2*(testdata[[#This Row],[PP]]-testdata[[#This Row],[L]])</f>
        <v>243.04000000000008</v>
      </c>
    </row>
    <row r="117" spans="1:17" x14ac:dyDescent="0.25">
      <c r="A117" s="6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 t="shared" si="3"/>
        <v>231.86</v>
      </c>
      <c r="I117" s="2">
        <f t="shared" si="4"/>
        <v>225.14</v>
      </c>
      <c r="J117" s="2">
        <f t="shared" si="5"/>
        <v>231.51</v>
      </c>
      <c r="K117" s="9">
        <f>(testdata[[#This Row],[H]]+testdata[[#This Row],[L]]+testdata[[#This Row],[C]])/3</f>
        <v>229.50333333333333</v>
      </c>
      <c r="L117" s="9">
        <f>testdata[[#This Row],[PP]]*2-testdata[[#This Row],[H]]</f>
        <v>227.14666666666665</v>
      </c>
      <c r="M117" s="9">
        <f>testdata[[#This Row],[PP]]-(testdata[[#This Row],[H]]-testdata[[#This Row],[L]])</f>
        <v>222.7833333333333</v>
      </c>
      <c r="N117" s="9">
        <f>testdata[[#This Row],[L]]-2*(testdata[[#This Row],[H]]-testdata[[#This Row],[PP]])</f>
        <v>220.42666666666662</v>
      </c>
      <c r="O117" s="9">
        <f>testdata[[#This Row],[PP]]*2-testdata[[#This Row],[L]]</f>
        <v>233.86666666666667</v>
      </c>
      <c r="P117" s="9">
        <f>testdata[[#This Row],[PP]]+(testdata[[#This Row],[H]]-testdata[[#This Row],[L]])</f>
        <v>236.22333333333336</v>
      </c>
      <c r="Q117" s="9">
        <f>testdata[[#This Row],[H]]+2*(testdata[[#This Row],[PP]]-testdata[[#This Row],[L]])</f>
        <v>240.5866666666667</v>
      </c>
    </row>
    <row r="118" spans="1:17" x14ac:dyDescent="0.25">
      <c r="A118" s="6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 t="shared" si="3"/>
        <v>231.86</v>
      </c>
      <c r="I118" s="2">
        <f t="shared" si="4"/>
        <v>226.61</v>
      </c>
      <c r="J118" s="2">
        <f t="shared" si="5"/>
        <v>230.77</v>
      </c>
      <c r="K118" s="9">
        <f>(testdata[[#This Row],[H]]+testdata[[#This Row],[L]]+testdata[[#This Row],[C]])/3</f>
        <v>229.74666666666667</v>
      </c>
      <c r="L118" s="9">
        <f>testdata[[#This Row],[PP]]*2-testdata[[#This Row],[H]]</f>
        <v>227.63333333333333</v>
      </c>
      <c r="M118" s="9">
        <f>testdata[[#This Row],[PP]]-(testdata[[#This Row],[H]]-testdata[[#This Row],[L]])</f>
        <v>224.49666666666667</v>
      </c>
      <c r="N118" s="9">
        <f>testdata[[#This Row],[L]]-2*(testdata[[#This Row],[H]]-testdata[[#This Row],[PP]])</f>
        <v>222.38333333333333</v>
      </c>
      <c r="O118" s="9">
        <f>testdata[[#This Row],[PP]]*2-testdata[[#This Row],[L]]</f>
        <v>232.88333333333333</v>
      </c>
      <c r="P118" s="9">
        <f>testdata[[#This Row],[PP]]+(testdata[[#This Row],[H]]-testdata[[#This Row],[L]])</f>
        <v>234.99666666666667</v>
      </c>
      <c r="Q118" s="9">
        <f>testdata[[#This Row],[H]]+2*(testdata[[#This Row],[PP]]-testdata[[#This Row],[L]])</f>
        <v>238.13333333333333</v>
      </c>
    </row>
    <row r="119" spans="1:17" x14ac:dyDescent="0.25">
      <c r="A119" s="6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 t="shared" si="3"/>
        <v>231.86</v>
      </c>
      <c r="I119" s="2">
        <f t="shared" si="4"/>
        <v>227.26</v>
      </c>
      <c r="J119" s="2">
        <f t="shared" si="5"/>
        <v>231.2</v>
      </c>
      <c r="K119" s="9">
        <f>(testdata[[#This Row],[H]]+testdata[[#This Row],[L]]+testdata[[#This Row],[C]])/3</f>
        <v>230.10666666666665</v>
      </c>
      <c r="L119" s="9">
        <f>testdata[[#This Row],[PP]]*2-testdata[[#This Row],[H]]</f>
        <v>228.3533333333333</v>
      </c>
      <c r="M119" s="9">
        <f>testdata[[#This Row],[PP]]-(testdata[[#This Row],[H]]-testdata[[#This Row],[L]])</f>
        <v>225.50666666666663</v>
      </c>
      <c r="N119" s="9">
        <f>testdata[[#This Row],[L]]-2*(testdata[[#This Row],[H]]-testdata[[#This Row],[PP]])</f>
        <v>223.75333333333327</v>
      </c>
      <c r="O119" s="9">
        <f>testdata[[#This Row],[PP]]*2-testdata[[#This Row],[L]]</f>
        <v>232.95333333333332</v>
      </c>
      <c r="P119" s="9">
        <f>testdata[[#This Row],[PP]]+(testdata[[#This Row],[H]]-testdata[[#This Row],[L]])</f>
        <v>234.70666666666668</v>
      </c>
      <c r="Q119" s="9">
        <f>testdata[[#This Row],[H]]+2*(testdata[[#This Row],[PP]]-testdata[[#This Row],[L]])</f>
        <v>237.55333333333334</v>
      </c>
    </row>
    <row r="120" spans="1:17" x14ac:dyDescent="0.25">
      <c r="A120" s="6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 t="shared" si="3"/>
        <v>231.86</v>
      </c>
      <c r="I120" s="2">
        <f t="shared" si="4"/>
        <v>227.66</v>
      </c>
      <c r="J120" s="2">
        <f t="shared" si="5"/>
        <v>231.32</v>
      </c>
      <c r="K120" s="9">
        <f>(testdata[[#This Row],[H]]+testdata[[#This Row],[L]]+testdata[[#This Row],[C]])/3</f>
        <v>230.27999999999997</v>
      </c>
      <c r="L120" s="9">
        <f>testdata[[#This Row],[PP]]*2-testdata[[#This Row],[H]]</f>
        <v>228.69999999999993</v>
      </c>
      <c r="M120" s="9">
        <f>testdata[[#This Row],[PP]]-(testdata[[#This Row],[H]]-testdata[[#This Row],[L]])</f>
        <v>226.07999999999996</v>
      </c>
      <c r="N120" s="9">
        <f>testdata[[#This Row],[L]]-2*(testdata[[#This Row],[H]]-testdata[[#This Row],[PP]])</f>
        <v>224.49999999999991</v>
      </c>
      <c r="O120" s="9">
        <f>testdata[[#This Row],[PP]]*2-testdata[[#This Row],[L]]</f>
        <v>232.89999999999995</v>
      </c>
      <c r="P120" s="9">
        <f>testdata[[#This Row],[PP]]+(testdata[[#This Row],[H]]-testdata[[#This Row],[L]])</f>
        <v>234.48</v>
      </c>
      <c r="Q120" s="9">
        <f>testdata[[#This Row],[H]]+2*(testdata[[#This Row],[PP]]-testdata[[#This Row],[L]])</f>
        <v>237.09999999999997</v>
      </c>
    </row>
    <row r="121" spans="1:17" x14ac:dyDescent="0.25">
      <c r="A121" s="6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 t="shared" si="3"/>
        <v>232.48</v>
      </c>
      <c r="I121" s="2">
        <f t="shared" si="4"/>
        <v>228.34</v>
      </c>
      <c r="J121" s="2">
        <f t="shared" si="5"/>
        <v>230.96</v>
      </c>
      <c r="K121" s="9">
        <f>(testdata[[#This Row],[H]]+testdata[[#This Row],[L]]+testdata[[#This Row],[C]])/3</f>
        <v>230.59333333333333</v>
      </c>
      <c r="L121" s="9">
        <f>testdata[[#This Row],[PP]]*2-testdata[[#This Row],[H]]</f>
        <v>228.70666666666668</v>
      </c>
      <c r="M121" s="9">
        <f>testdata[[#This Row],[PP]]-(testdata[[#This Row],[H]]-testdata[[#This Row],[L]])</f>
        <v>226.45333333333335</v>
      </c>
      <c r="N121" s="9">
        <f>testdata[[#This Row],[L]]-2*(testdata[[#This Row],[H]]-testdata[[#This Row],[PP]])</f>
        <v>224.56666666666669</v>
      </c>
      <c r="O121" s="9">
        <f>testdata[[#This Row],[PP]]*2-testdata[[#This Row],[L]]</f>
        <v>232.84666666666666</v>
      </c>
      <c r="P121" s="9">
        <f>testdata[[#This Row],[PP]]+(testdata[[#This Row],[H]]-testdata[[#This Row],[L]])</f>
        <v>234.73333333333332</v>
      </c>
      <c r="Q121" s="9">
        <f>testdata[[#This Row],[H]]+2*(testdata[[#This Row],[PP]]-testdata[[#This Row],[L]])</f>
        <v>236.98666666666665</v>
      </c>
    </row>
    <row r="122" spans="1:17" x14ac:dyDescent="0.25">
      <c r="A122" s="6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 t="shared" si="3"/>
        <v>232.48</v>
      </c>
      <c r="I122" s="2">
        <f t="shared" si="4"/>
        <v>228.34</v>
      </c>
      <c r="J122" s="2">
        <f t="shared" si="5"/>
        <v>230.92</v>
      </c>
      <c r="K122" s="9">
        <f>(testdata[[#This Row],[H]]+testdata[[#This Row],[L]]+testdata[[#This Row],[C]])/3</f>
        <v>230.58</v>
      </c>
      <c r="L122" s="9">
        <f>testdata[[#This Row],[PP]]*2-testdata[[#This Row],[H]]</f>
        <v>228.68000000000004</v>
      </c>
      <c r="M122" s="9">
        <f>testdata[[#This Row],[PP]]-(testdata[[#This Row],[H]]-testdata[[#This Row],[L]])</f>
        <v>226.44000000000003</v>
      </c>
      <c r="N122" s="9">
        <f>testdata[[#This Row],[L]]-2*(testdata[[#This Row],[H]]-testdata[[#This Row],[PP]])</f>
        <v>224.54000000000005</v>
      </c>
      <c r="O122" s="9">
        <f>testdata[[#This Row],[PP]]*2-testdata[[#This Row],[L]]</f>
        <v>232.82000000000002</v>
      </c>
      <c r="P122" s="9">
        <f>testdata[[#This Row],[PP]]+(testdata[[#This Row],[H]]-testdata[[#This Row],[L]])</f>
        <v>234.72</v>
      </c>
      <c r="Q122" s="9">
        <f>testdata[[#This Row],[H]]+2*(testdata[[#This Row],[PP]]-testdata[[#This Row],[L]])</f>
        <v>236.96</v>
      </c>
    </row>
    <row r="123" spans="1:17" x14ac:dyDescent="0.25">
      <c r="A123" s="6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 t="shared" si="3"/>
        <v>232.48</v>
      </c>
      <c r="I123" s="2">
        <f t="shared" si="4"/>
        <v>228.34</v>
      </c>
      <c r="J123" s="2">
        <f t="shared" si="5"/>
        <v>232.05</v>
      </c>
      <c r="K123" s="9">
        <f>(testdata[[#This Row],[H]]+testdata[[#This Row],[L]]+testdata[[#This Row],[C]])/3</f>
        <v>230.95666666666668</v>
      </c>
      <c r="L123" s="9">
        <f>testdata[[#This Row],[PP]]*2-testdata[[#This Row],[H]]</f>
        <v>229.43333333333337</v>
      </c>
      <c r="M123" s="9">
        <f>testdata[[#This Row],[PP]]-(testdata[[#This Row],[H]]-testdata[[#This Row],[L]])</f>
        <v>226.81666666666669</v>
      </c>
      <c r="N123" s="9">
        <f>testdata[[#This Row],[L]]-2*(testdata[[#This Row],[H]]-testdata[[#This Row],[PP]])</f>
        <v>225.29333333333338</v>
      </c>
      <c r="O123" s="9">
        <f>testdata[[#This Row],[PP]]*2-testdata[[#This Row],[L]]</f>
        <v>233.57333333333335</v>
      </c>
      <c r="P123" s="9">
        <f>testdata[[#This Row],[PP]]+(testdata[[#This Row],[H]]-testdata[[#This Row],[L]])</f>
        <v>235.09666666666666</v>
      </c>
      <c r="Q123" s="9">
        <f>testdata[[#This Row],[H]]+2*(testdata[[#This Row],[PP]]-testdata[[#This Row],[L]])</f>
        <v>237.71333333333334</v>
      </c>
    </row>
    <row r="124" spans="1:17" x14ac:dyDescent="0.25">
      <c r="A124" s="6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 t="shared" si="3"/>
        <v>232.48</v>
      </c>
      <c r="I124" s="2">
        <f t="shared" si="4"/>
        <v>228.34</v>
      </c>
      <c r="J124" s="2">
        <f t="shared" si="5"/>
        <v>231.75</v>
      </c>
      <c r="K124" s="9">
        <f>(testdata[[#This Row],[H]]+testdata[[#This Row],[L]]+testdata[[#This Row],[C]])/3</f>
        <v>230.85666666666665</v>
      </c>
      <c r="L124" s="9">
        <f>testdata[[#This Row],[PP]]*2-testdata[[#This Row],[H]]</f>
        <v>229.23333333333332</v>
      </c>
      <c r="M124" s="9">
        <f>testdata[[#This Row],[PP]]-(testdata[[#This Row],[H]]-testdata[[#This Row],[L]])</f>
        <v>226.71666666666667</v>
      </c>
      <c r="N124" s="9">
        <f>testdata[[#This Row],[L]]-2*(testdata[[#This Row],[H]]-testdata[[#This Row],[PP]])</f>
        <v>225.09333333333333</v>
      </c>
      <c r="O124" s="9">
        <f>testdata[[#This Row],[PP]]*2-testdata[[#This Row],[L]]</f>
        <v>233.37333333333331</v>
      </c>
      <c r="P124" s="9">
        <f>testdata[[#This Row],[PP]]+(testdata[[#This Row],[H]]-testdata[[#This Row],[L]])</f>
        <v>234.99666666666664</v>
      </c>
      <c r="Q124" s="9">
        <f>testdata[[#This Row],[H]]+2*(testdata[[#This Row],[PP]]-testdata[[#This Row],[L]])</f>
        <v>237.51333333333329</v>
      </c>
    </row>
    <row r="125" spans="1:17" x14ac:dyDescent="0.25">
      <c r="A125" s="6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 t="shared" si="3"/>
        <v>232.48</v>
      </c>
      <c r="I125" s="2">
        <f t="shared" si="4"/>
        <v>229.28</v>
      </c>
      <c r="J125" s="2">
        <f t="shared" si="5"/>
        <v>231.31</v>
      </c>
      <c r="K125" s="9">
        <f>(testdata[[#This Row],[H]]+testdata[[#This Row],[L]]+testdata[[#This Row],[C]])/3</f>
        <v>231.02333333333331</v>
      </c>
      <c r="L125" s="9">
        <f>testdata[[#This Row],[PP]]*2-testdata[[#This Row],[H]]</f>
        <v>229.56666666666663</v>
      </c>
      <c r="M125" s="9">
        <f>testdata[[#This Row],[PP]]-(testdata[[#This Row],[H]]-testdata[[#This Row],[L]])</f>
        <v>227.82333333333332</v>
      </c>
      <c r="N125" s="9">
        <f>testdata[[#This Row],[L]]-2*(testdata[[#This Row],[H]]-testdata[[#This Row],[PP]])</f>
        <v>226.36666666666665</v>
      </c>
      <c r="O125" s="9">
        <f>testdata[[#This Row],[PP]]*2-testdata[[#This Row],[L]]</f>
        <v>232.76666666666662</v>
      </c>
      <c r="P125" s="9">
        <f>testdata[[#This Row],[PP]]+(testdata[[#This Row],[H]]-testdata[[#This Row],[L]])</f>
        <v>234.2233333333333</v>
      </c>
      <c r="Q125" s="9">
        <f>testdata[[#This Row],[H]]+2*(testdata[[#This Row],[PP]]-testdata[[#This Row],[L]])</f>
        <v>235.96666666666661</v>
      </c>
    </row>
    <row r="126" spans="1:17" x14ac:dyDescent="0.25">
      <c r="A126" s="6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 t="shared" si="3"/>
        <v>232.48</v>
      </c>
      <c r="I126" s="2">
        <f t="shared" si="4"/>
        <v>229.58</v>
      </c>
      <c r="J126" s="2">
        <f t="shared" si="5"/>
        <v>231.36</v>
      </c>
      <c r="K126" s="9">
        <f>(testdata[[#This Row],[H]]+testdata[[#This Row],[L]]+testdata[[#This Row],[C]])/3</f>
        <v>231.14000000000001</v>
      </c>
      <c r="L126" s="9">
        <f>testdata[[#This Row],[PP]]*2-testdata[[#This Row],[H]]</f>
        <v>229.80000000000004</v>
      </c>
      <c r="M126" s="9">
        <f>testdata[[#This Row],[PP]]-(testdata[[#This Row],[H]]-testdata[[#This Row],[L]])</f>
        <v>228.24000000000004</v>
      </c>
      <c r="N126" s="9">
        <f>testdata[[#This Row],[L]]-2*(testdata[[#This Row],[H]]-testdata[[#This Row],[PP]])</f>
        <v>226.90000000000006</v>
      </c>
      <c r="O126" s="9">
        <f>testdata[[#This Row],[PP]]*2-testdata[[#This Row],[L]]</f>
        <v>232.70000000000002</v>
      </c>
      <c r="P126" s="9">
        <f>testdata[[#This Row],[PP]]+(testdata[[#This Row],[H]]-testdata[[#This Row],[L]])</f>
        <v>234.04</v>
      </c>
      <c r="Q126" s="9">
        <f>testdata[[#This Row],[H]]+2*(testdata[[#This Row],[PP]]-testdata[[#This Row],[L]])</f>
        <v>235.6</v>
      </c>
    </row>
    <row r="127" spans="1:17" x14ac:dyDescent="0.25">
      <c r="A127" s="6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2">
        <f t="shared" si="3"/>
        <v>233.35</v>
      </c>
      <c r="I127" s="2">
        <f t="shared" si="4"/>
        <v>229.58</v>
      </c>
      <c r="J127" s="2">
        <f t="shared" si="5"/>
        <v>233.28</v>
      </c>
      <c r="K127" s="9">
        <f>(testdata[[#This Row],[H]]+testdata[[#This Row],[L]]+testdata[[#This Row],[C]])/3</f>
        <v>232.07000000000002</v>
      </c>
      <c r="L127" s="9">
        <f>testdata[[#This Row],[PP]]*2-testdata[[#This Row],[H]]</f>
        <v>230.79000000000005</v>
      </c>
      <c r="M127" s="9">
        <f>testdata[[#This Row],[PP]]-(testdata[[#This Row],[H]]-testdata[[#This Row],[L]])</f>
        <v>228.30000000000004</v>
      </c>
      <c r="N127" s="9">
        <f>testdata[[#This Row],[L]]-2*(testdata[[#This Row],[H]]-testdata[[#This Row],[PP]])</f>
        <v>227.02000000000007</v>
      </c>
      <c r="O127" s="9">
        <f>testdata[[#This Row],[PP]]*2-testdata[[#This Row],[L]]</f>
        <v>234.56000000000003</v>
      </c>
      <c r="P127" s="9">
        <f>testdata[[#This Row],[PP]]+(testdata[[#This Row],[H]]-testdata[[#This Row],[L]])</f>
        <v>235.84</v>
      </c>
      <c r="Q127" s="9">
        <f>testdata[[#This Row],[H]]+2*(testdata[[#This Row],[PP]]-testdata[[#This Row],[L]])</f>
        <v>238.33</v>
      </c>
    </row>
    <row r="128" spans="1:17" x14ac:dyDescent="0.25">
      <c r="A128" s="6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 t="shared" si="3"/>
        <v>233.35</v>
      </c>
      <c r="I128" s="2">
        <f t="shared" si="4"/>
        <v>229.58</v>
      </c>
      <c r="J128" s="2">
        <f t="shared" si="5"/>
        <v>231.71</v>
      </c>
      <c r="K128" s="9">
        <f>(testdata[[#This Row],[H]]+testdata[[#This Row],[L]]+testdata[[#This Row],[C]])/3</f>
        <v>231.54666666666665</v>
      </c>
      <c r="L128" s="9">
        <f>testdata[[#This Row],[PP]]*2-testdata[[#This Row],[H]]</f>
        <v>229.74333333333331</v>
      </c>
      <c r="M128" s="9">
        <f>testdata[[#This Row],[PP]]-(testdata[[#This Row],[H]]-testdata[[#This Row],[L]])</f>
        <v>227.77666666666667</v>
      </c>
      <c r="N128" s="9">
        <f>testdata[[#This Row],[L]]-2*(testdata[[#This Row],[H]]-testdata[[#This Row],[PP]])</f>
        <v>225.97333333333333</v>
      </c>
      <c r="O128" s="9">
        <f>testdata[[#This Row],[PP]]*2-testdata[[#This Row],[L]]</f>
        <v>233.51333333333329</v>
      </c>
      <c r="P128" s="9">
        <f>testdata[[#This Row],[PP]]+(testdata[[#This Row],[H]]-testdata[[#This Row],[L]])</f>
        <v>235.31666666666663</v>
      </c>
      <c r="Q128" s="9">
        <f>testdata[[#This Row],[H]]+2*(testdata[[#This Row],[PP]]-testdata[[#This Row],[L]])</f>
        <v>237.28333333333327</v>
      </c>
    </row>
    <row r="129" spans="1:17" x14ac:dyDescent="0.25">
      <c r="A129" s="6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 t="shared" si="3"/>
        <v>233.35</v>
      </c>
      <c r="I129" s="2">
        <f t="shared" si="4"/>
        <v>229.58</v>
      </c>
      <c r="J129" s="2">
        <f t="shared" si="5"/>
        <v>231.65</v>
      </c>
      <c r="K129" s="9">
        <f>(testdata[[#This Row],[H]]+testdata[[#This Row],[L]]+testdata[[#This Row],[C]])/3</f>
        <v>231.52666666666667</v>
      </c>
      <c r="L129" s="9">
        <f>testdata[[#This Row],[PP]]*2-testdata[[#This Row],[H]]</f>
        <v>229.70333333333335</v>
      </c>
      <c r="M129" s="9">
        <f>testdata[[#This Row],[PP]]-(testdata[[#This Row],[H]]-testdata[[#This Row],[L]])</f>
        <v>227.75666666666669</v>
      </c>
      <c r="N129" s="9">
        <f>testdata[[#This Row],[L]]-2*(testdata[[#This Row],[H]]-testdata[[#This Row],[PP]])</f>
        <v>225.93333333333337</v>
      </c>
      <c r="O129" s="9">
        <f>testdata[[#This Row],[PP]]*2-testdata[[#This Row],[L]]</f>
        <v>233.47333333333333</v>
      </c>
      <c r="P129" s="9">
        <f>testdata[[#This Row],[PP]]+(testdata[[#This Row],[H]]-testdata[[#This Row],[L]])</f>
        <v>235.29666666666665</v>
      </c>
      <c r="Q129" s="9">
        <f>testdata[[#This Row],[H]]+2*(testdata[[#This Row],[PP]]-testdata[[#This Row],[L]])</f>
        <v>237.24333333333331</v>
      </c>
    </row>
    <row r="130" spans="1:17" x14ac:dyDescent="0.25">
      <c r="A130" s="6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 t="shared" si="3"/>
        <v>233.35</v>
      </c>
      <c r="I130" s="2">
        <f t="shared" si="4"/>
        <v>229.58</v>
      </c>
      <c r="J130" s="2">
        <f t="shared" si="5"/>
        <v>231.55</v>
      </c>
      <c r="K130" s="9">
        <f>(testdata[[#This Row],[H]]+testdata[[#This Row],[L]]+testdata[[#This Row],[C]])/3</f>
        <v>231.49333333333334</v>
      </c>
      <c r="L130" s="9">
        <f>testdata[[#This Row],[PP]]*2-testdata[[#This Row],[H]]</f>
        <v>229.63666666666668</v>
      </c>
      <c r="M130" s="9">
        <f>testdata[[#This Row],[PP]]-(testdata[[#This Row],[H]]-testdata[[#This Row],[L]])</f>
        <v>227.72333333333336</v>
      </c>
      <c r="N130" s="9">
        <f>testdata[[#This Row],[L]]-2*(testdata[[#This Row],[H]]-testdata[[#This Row],[PP]])</f>
        <v>225.8666666666667</v>
      </c>
      <c r="O130" s="9">
        <f>testdata[[#This Row],[PP]]*2-testdata[[#This Row],[L]]</f>
        <v>233.40666666666667</v>
      </c>
      <c r="P130" s="9">
        <f>testdata[[#This Row],[PP]]+(testdata[[#This Row],[H]]-testdata[[#This Row],[L]])</f>
        <v>235.26333333333332</v>
      </c>
      <c r="Q130" s="9">
        <f>testdata[[#This Row],[H]]+2*(testdata[[#This Row],[PP]]-testdata[[#This Row],[L]])</f>
        <v>237.17666666666665</v>
      </c>
    </row>
    <row r="131" spans="1:17" x14ac:dyDescent="0.25">
      <c r="A131" s="6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 t="shared" si="3"/>
        <v>233.35</v>
      </c>
      <c r="I131" s="2">
        <f t="shared" si="4"/>
        <v>229.58</v>
      </c>
      <c r="J131" s="2">
        <f t="shared" si="5"/>
        <v>231.82</v>
      </c>
      <c r="K131" s="9">
        <f>(testdata[[#This Row],[H]]+testdata[[#This Row],[L]]+testdata[[#This Row],[C]])/3</f>
        <v>231.58333333333334</v>
      </c>
      <c r="L131" s="9">
        <f>testdata[[#This Row],[PP]]*2-testdata[[#This Row],[H]]</f>
        <v>229.81666666666669</v>
      </c>
      <c r="M131" s="9">
        <f>testdata[[#This Row],[PP]]-(testdata[[#This Row],[H]]-testdata[[#This Row],[L]])</f>
        <v>227.81333333333336</v>
      </c>
      <c r="N131" s="9">
        <f>testdata[[#This Row],[L]]-2*(testdata[[#This Row],[H]]-testdata[[#This Row],[PP]])</f>
        <v>226.04666666666671</v>
      </c>
      <c r="O131" s="9">
        <f>testdata[[#This Row],[PP]]*2-testdata[[#This Row],[L]]</f>
        <v>233.58666666666667</v>
      </c>
      <c r="P131" s="9">
        <f>testdata[[#This Row],[PP]]+(testdata[[#This Row],[H]]-testdata[[#This Row],[L]])</f>
        <v>235.35333333333332</v>
      </c>
      <c r="Q131" s="9">
        <f>testdata[[#This Row],[H]]+2*(testdata[[#This Row],[PP]]-testdata[[#This Row],[L]])</f>
        <v>237.35666666666665</v>
      </c>
    </row>
    <row r="132" spans="1:17" x14ac:dyDescent="0.25">
      <c r="A132" s="6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 t="shared" si="3"/>
        <v>233.35</v>
      </c>
      <c r="I132" s="2">
        <f t="shared" si="4"/>
        <v>229.97</v>
      </c>
      <c r="J132" s="2">
        <f t="shared" si="5"/>
        <v>231.98</v>
      </c>
      <c r="K132" s="9">
        <f>(testdata[[#This Row],[H]]+testdata[[#This Row],[L]]+testdata[[#This Row],[C]])/3</f>
        <v>231.76666666666665</v>
      </c>
      <c r="L132" s="9">
        <f>testdata[[#This Row],[PP]]*2-testdata[[#This Row],[H]]</f>
        <v>230.18333333333331</v>
      </c>
      <c r="M132" s="9">
        <f>testdata[[#This Row],[PP]]-(testdata[[#This Row],[H]]-testdata[[#This Row],[L]])</f>
        <v>228.38666666666666</v>
      </c>
      <c r="N132" s="9">
        <f>testdata[[#This Row],[L]]-2*(testdata[[#This Row],[H]]-testdata[[#This Row],[PP]])</f>
        <v>226.80333333333331</v>
      </c>
      <c r="O132" s="9">
        <f>testdata[[#This Row],[PP]]*2-testdata[[#This Row],[L]]</f>
        <v>233.5633333333333</v>
      </c>
      <c r="P132" s="9">
        <f>testdata[[#This Row],[PP]]+(testdata[[#This Row],[H]]-testdata[[#This Row],[L]])</f>
        <v>235.14666666666665</v>
      </c>
      <c r="Q132" s="9">
        <f>testdata[[#This Row],[H]]+2*(testdata[[#This Row],[PP]]-testdata[[#This Row],[L]])</f>
        <v>236.9433333333333</v>
      </c>
    </row>
    <row r="133" spans="1:17" x14ac:dyDescent="0.25">
      <c r="A133" s="6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 t="shared" si="3"/>
        <v>233.35</v>
      </c>
      <c r="I133" s="2">
        <f t="shared" si="4"/>
        <v>229.97</v>
      </c>
      <c r="J133" s="2">
        <f t="shared" si="5"/>
        <v>230.11</v>
      </c>
      <c r="K133" s="9">
        <f>(testdata[[#This Row],[H]]+testdata[[#This Row],[L]]+testdata[[#This Row],[C]])/3</f>
        <v>231.14333333333335</v>
      </c>
      <c r="L133" s="9">
        <f>testdata[[#This Row],[PP]]*2-testdata[[#This Row],[H]]</f>
        <v>228.9366666666667</v>
      </c>
      <c r="M133" s="9">
        <f>testdata[[#This Row],[PP]]-(testdata[[#This Row],[H]]-testdata[[#This Row],[L]])</f>
        <v>227.76333333333335</v>
      </c>
      <c r="N133" s="9">
        <f>testdata[[#This Row],[L]]-2*(testdata[[#This Row],[H]]-testdata[[#This Row],[PP]])</f>
        <v>225.5566666666667</v>
      </c>
      <c r="O133" s="9">
        <f>testdata[[#This Row],[PP]]*2-testdata[[#This Row],[L]]</f>
        <v>232.31666666666669</v>
      </c>
      <c r="P133" s="9">
        <f>testdata[[#This Row],[PP]]+(testdata[[#This Row],[H]]-testdata[[#This Row],[L]])</f>
        <v>234.52333333333334</v>
      </c>
      <c r="Q133" s="9">
        <f>testdata[[#This Row],[H]]+2*(testdata[[#This Row],[PP]]-testdata[[#This Row],[L]])</f>
        <v>235.69666666666669</v>
      </c>
    </row>
    <row r="134" spans="1:17" x14ac:dyDescent="0.25">
      <c r="A134" s="6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 t="shared" si="3"/>
        <v>233.35</v>
      </c>
      <c r="I134" s="2">
        <f t="shared" si="4"/>
        <v>229.97</v>
      </c>
      <c r="J134" s="2">
        <f t="shared" si="5"/>
        <v>232.17</v>
      </c>
      <c r="K134" s="9">
        <f>(testdata[[#This Row],[H]]+testdata[[#This Row],[L]]+testdata[[#This Row],[C]])/3</f>
        <v>231.83</v>
      </c>
      <c r="L134" s="9">
        <f>testdata[[#This Row],[PP]]*2-testdata[[#This Row],[H]]</f>
        <v>230.31000000000003</v>
      </c>
      <c r="M134" s="9">
        <f>testdata[[#This Row],[PP]]-(testdata[[#This Row],[H]]-testdata[[#This Row],[L]])</f>
        <v>228.45000000000002</v>
      </c>
      <c r="N134" s="9">
        <f>testdata[[#This Row],[L]]-2*(testdata[[#This Row],[H]]-testdata[[#This Row],[PP]])</f>
        <v>226.93000000000004</v>
      </c>
      <c r="O134" s="9">
        <f>testdata[[#This Row],[PP]]*2-testdata[[#This Row],[L]]</f>
        <v>233.69000000000003</v>
      </c>
      <c r="P134" s="9">
        <f>testdata[[#This Row],[PP]]+(testdata[[#This Row],[H]]-testdata[[#This Row],[L]])</f>
        <v>235.21</v>
      </c>
      <c r="Q134" s="9">
        <f>testdata[[#This Row],[H]]+2*(testdata[[#This Row],[PP]]-testdata[[#This Row],[L]])</f>
        <v>237.07000000000002</v>
      </c>
    </row>
    <row r="135" spans="1:17" x14ac:dyDescent="0.25">
      <c r="A135" s="6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 t="shared" si="3"/>
        <v>233.35</v>
      </c>
      <c r="I135" s="2">
        <f t="shared" si="4"/>
        <v>228.8</v>
      </c>
      <c r="J135" s="2">
        <f t="shared" si="5"/>
        <v>230.13</v>
      </c>
      <c r="K135" s="9">
        <f>(testdata[[#This Row],[H]]+testdata[[#This Row],[L]]+testdata[[#This Row],[C]])/3</f>
        <v>230.76</v>
      </c>
      <c r="L135" s="9">
        <f>testdata[[#This Row],[PP]]*2-testdata[[#This Row],[H]]</f>
        <v>228.17</v>
      </c>
      <c r="M135" s="9">
        <f>testdata[[#This Row],[PP]]-(testdata[[#This Row],[H]]-testdata[[#This Row],[L]])</f>
        <v>226.21</v>
      </c>
      <c r="N135" s="9">
        <f>testdata[[#This Row],[L]]-2*(testdata[[#This Row],[H]]-testdata[[#This Row],[PP]])</f>
        <v>223.62</v>
      </c>
      <c r="O135" s="9">
        <f>testdata[[#This Row],[PP]]*2-testdata[[#This Row],[L]]</f>
        <v>232.71999999999997</v>
      </c>
      <c r="P135" s="9">
        <f>testdata[[#This Row],[PP]]+(testdata[[#This Row],[H]]-testdata[[#This Row],[L]])</f>
        <v>235.30999999999997</v>
      </c>
      <c r="Q135" s="9">
        <f>testdata[[#This Row],[H]]+2*(testdata[[#This Row],[PP]]-testdata[[#This Row],[L]])</f>
        <v>237.26999999999995</v>
      </c>
    </row>
    <row r="136" spans="1:17" x14ac:dyDescent="0.25">
      <c r="A136" s="6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 t="shared" si="3"/>
        <v>233.35</v>
      </c>
      <c r="I136" s="2">
        <f t="shared" si="4"/>
        <v>228.8</v>
      </c>
      <c r="J136" s="2">
        <f t="shared" si="5"/>
        <v>230.56</v>
      </c>
      <c r="K136" s="9">
        <f>(testdata[[#This Row],[H]]+testdata[[#This Row],[L]]+testdata[[#This Row],[C]])/3</f>
        <v>230.90333333333334</v>
      </c>
      <c r="L136" s="9">
        <f>testdata[[#This Row],[PP]]*2-testdata[[#This Row],[H]]</f>
        <v>228.45666666666668</v>
      </c>
      <c r="M136" s="9">
        <f>testdata[[#This Row],[PP]]-(testdata[[#This Row],[H]]-testdata[[#This Row],[L]])</f>
        <v>226.35333333333335</v>
      </c>
      <c r="N136" s="9">
        <f>testdata[[#This Row],[L]]-2*(testdata[[#This Row],[H]]-testdata[[#This Row],[PP]])</f>
        <v>223.90666666666669</v>
      </c>
      <c r="O136" s="9">
        <f>testdata[[#This Row],[PP]]*2-testdata[[#This Row],[L]]</f>
        <v>233.00666666666666</v>
      </c>
      <c r="P136" s="9">
        <f>testdata[[#This Row],[PP]]+(testdata[[#This Row],[H]]-testdata[[#This Row],[L]])</f>
        <v>235.45333333333332</v>
      </c>
      <c r="Q136" s="9">
        <f>testdata[[#This Row],[H]]+2*(testdata[[#This Row],[PP]]-testdata[[#This Row],[L]])</f>
        <v>237.55666666666664</v>
      </c>
    </row>
    <row r="137" spans="1:17" x14ac:dyDescent="0.25">
      <c r="A137" s="6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 t="shared" si="3"/>
        <v>233.35</v>
      </c>
      <c r="I137" s="2">
        <f t="shared" si="4"/>
        <v>228.8</v>
      </c>
      <c r="J137" s="2">
        <f t="shared" si="5"/>
        <v>230.95</v>
      </c>
      <c r="K137" s="9">
        <f>(testdata[[#This Row],[H]]+testdata[[#This Row],[L]]+testdata[[#This Row],[C]])/3</f>
        <v>231.0333333333333</v>
      </c>
      <c r="L137" s="9">
        <f>testdata[[#This Row],[PP]]*2-testdata[[#This Row],[H]]</f>
        <v>228.71666666666661</v>
      </c>
      <c r="M137" s="9">
        <f>testdata[[#This Row],[PP]]-(testdata[[#This Row],[H]]-testdata[[#This Row],[L]])</f>
        <v>226.48333333333332</v>
      </c>
      <c r="N137" s="9">
        <f>testdata[[#This Row],[L]]-2*(testdata[[#This Row],[H]]-testdata[[#This Row],[PP]])</f>
        <v>224.16666666666663</v>
      </c>
      <c r="O137" s="9">
        <f>testdata[[#This Row],[PP]]*2-testdata[[#This Row],[L]]</f>
        <v>233.26666666666659</v>
      </c>
      <c r="P137" s="9">
        <f>testdata[[#This Row],[PP]]+(testdata[[#This Row],[H]]-testdata[[#This Row],[L]])</f>
        <v>235.58333333333329</v>
      </c>
      <c r="Q137" s="9">
        <f>testdata[[#This Row],[H]]+2*(testdata[[#This Row],[PP]]-testdata[[#This Row],[L]])</f>
        <v>237.81666666666658</v>
      </c>
    </row>
    <row r="138" spans="1:17" x14ac:dyDescent="0.25">
      <c r="A138" s="6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 t="shared" si="3"/>
        <v>233.02</v>
      </c>
      <c r="I138" s="2">
        <f t="shared" si="4"/>
        <v>228.8</v>
      </c>
      <c r="J138" s="2">
        <f t="shared" si="5"/>
        <v>231.48</v>
      </c>
      <c r="K138" s="9">
        <f>(testdata[[#This Row],[H]]+testdata[[#This Row],[L]]+testdata[[#This Row],[C]])/3</f>
        <v>231.10000000000002</v>
      </c>
      <c r="L138" s="9">
        <f>testdata[[#This Row],[PP]]*2-testdata[[#This Row],[H]]</f>
        <v>229.18000000000004</v>
      </c>
      <c r="M138" s="9">
        <f>testdata[[#This Row],[PP]]-(testdata[[#This Row],[H]]-testdata[[#This Row],[L]])</f>
        <v>226.88000000000002</v>
      </c>
      <c r="N138" s="9">
        <f>testdata[[#This Row],[L]]-2*(testdata[[#This Row],[H]]-testdata[[#This Row],[PP]])</f>
        <v>224.96000000000004</v>
      </c>
      <c r="O138" s="9">
        <f>testdata[[#This Row],[PP]]*2-testdata[[#This Row],[L]]</f>
        <v>233.40000000000003</v>
      </c>
      <c r="P138" s="9">
        <f>testdata[[#This Row],[PP]]+(testdata[[#This Row],[H]]-testdata[[#This Row],[L]])</f>
        <v>235.32000000000002</v>
      </c>
      <c r="Q138" s="9">
        <f>testdata[[#This Row],[H]]+2*(testdata[[#This Row],[PP]]-testdata[[#This Row],[L]])</f>
        <v>237.62000000000003</v>
      </c>
    </row>
    <row r="139" spans="1:17" x14ac:dyDescent="0.25">
      <c r="A139" s="6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 t="shared" si="3"/>
        <v>233.02</v>
      </c>
      <c r="I139" s="2">
        <f t="shared" si="4"/>
        <v>228.8</v>
      </c>
      <c r="J139" s="2">
        <f t="shared" si="5"/>
        <v>229.36</v>
      </c>
      <c r="K139" s="9">
        <f>(testdata[[#This Row],[H]]+testdata[[#This Row],[L]]+testdata[[#This Row],[C]])/3</f>
        <v>230.39333333333335</v>
      </c>
      <c r="L139" s="9">
        <f>testdata[[#This Row],[PP]]*2-testdata[[#This Row],[H]]</f>
        <v>227.76666666666668</v>
      </c>
      <c r="M139" s="9">
        <f>testdata[[#This Row],[PP]]-(testdata[[#This Row],[H]]-testdata[[#This Row],[L]])</f>
        <v>226.17333333333335</v>
      </c>
      <c r="N139" s="9">
        <f>testdata[[#This Row],[L]]-2*(testdata[[#This Row],[H]]-testdata[[#This Row],[PP]])</f>
        <v>223.54666666666668</v>
      </c>
      <c r="O139" s="9">
        <f>testdata[[#This Row],[PP]]*2-testdata[[#This Row],[L]]</f>
        <v>231.98666666666668</v>
      </c>
      <c r="P139" s="9">
        <f>testdata[[#This Row],[PP]]+(testdata[[#This Row],[H]]-testdata[[#This Row],[L]])</f>
        <v>234.61333333333334</v>
      </c>
      <c r="Q139" s="9">
        <f>testdata[[#This Row],[H]]+2*(testdata[[#This Row],[PP]]-testdata[[#This Row],[L]])</f>
        <v>236.20666666666668</v>
      </c>
    </row>
    <row r="140" spans="1:17" x14ac:dyDescent="0.25">
      <c r="A140" s="6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 t="shared" si="3"/>
        <v>233.02</v>
      </c>
      <c r="I140" s="2">
        <f t="shared" si="4"/>
        <v>228.8</v>
      </c>
      <c r="J140" s="2">
        <f t="shared" si="5"/>
        <v>230.85</v>
      </c>
      <c r="K140" s="9">
        <f>(testdata[[#This Row],[H]]+testdata[[#This Row],[L]]+testdata[[#This Row],[C]])/3</f>
        <v>230.89000000000001</v>
      </c>
      <c r="L140" s="9">
        <f>testdata[[#This Row],[PP]]*2-testdata[[#This Row],[H]]</f>
        <v>228.76000000000002</v>
      </c>
      <c r="M140" s="9">
        <f>testdata[[#This Row],[PP]]-(testdata[[#This Row],[H]]-testdata[[#This Row],[L]])</f>
        <v>226.67000000000002</v>
      </c>
      <c r="N140" s="9">
        <f>testdata[[#This Row],[L]]-2*(testdata[[#This Row],[H]]-testdata[[#This Row],[PP]])</f>
        <v>224.54000000000002</v>
      </c>
      <c r="O140" s="9">
        <f>testdata[[#This Row],[PP]]*2-testdata[[#This Row],[L]]</f>
        <v>232.98000000000002</v>
      </c>
      <c r="P140" s="9">
        <f>testdata[[#This Row],[PP]]+(testdata[[#This Row],[H]]-testdata[[#This Row],[L]])</f>
        <v>235.11</v>
      </c>
      <c r="Q140" s="9">
        <f>testdata[[#This Row],[H]]+2*(testdata[[#This Row],[PP]]-testdata[[#This Row],[L]])</f>
        <v>237.20000000000002</v>
      </c>
    </row>
    <row r="141" spans="1:17" x14ac:dyDescent="0.25">
      <c r="A141" s="6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 t="shared" si="3"/>
        <v>233.02</v>
      </c>
      <c r="I141" s="2">
        <f t="shared" si="4"/>
        <v>228.8</v>
      </c>
      <c r="J141" s="2">
        <f t="shared" si="5"/>
        <v>231.1</v>
      </c>
      <c r="K141" s="9">
        <f>(testdata[[#This Row],[H]]+testdata[[#This Row],[L]]+testdata[[#This Row],[C]])/3</f>
        <v>230.97333333333336</v>
      </c>
      <c r="L141" s="9">
        <f>testdata[[#This Row],[PP]]*2-testdata[[#This Row],[H]]</f>
        <v>228.9266666666667</v>
      </c>
      <c r="M141" s="9">
        <f>testdata[[#This Row],[PP]]-(testdata[[#This Row],[H]]-testdata[[#This Row],[L]])</f>
        <v>226.75333333333336</v>
      </c>
      <c r="N141" s="9">
        <f>testdata[[#This Row],[L]]-2*(testdata[[#This Row],[H]]-testdata[[#This Row],[PP]])</f>
        <v>224.70666666666671</v>
      </c>
      <c r="O141" s="9">
        <f>testdata[[#This Row],[PP]]*2-testdata[[#This Row],[L]]</f>
        <v>233.1466666666667</v>
      </c>
      <c r="P141" s="9">
        <f>testdata[[#This Row],[PP]]+(testdata[[#This Row],[H]]-testdata[[#This Row],[L]])</f>
        <v>235.19333333333336</v>
      </c>
      <c r="Q141" s="9">
        <f>testdata[[#This Row],[H]]+2*(testdata[[#This Row],[PP]]-testdata[[#This Row],[L]])</f>
        <v>237.3666666666667</v>
      </c>
    </row>
    <row r="142" spans="1:17" x14ac:dyDescent="0.25">
      <c r="A142" s="6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 t="shared" si="3"/>
        <v>233.02</v>
      </c>
      <c r="I142" s="2">
        <f t="shared" si="4"/>
        <v>228.8</v>
      </c>
      <c r="J142" s="2">
        <f t="shared" si="5"/>
        <v>230.93</v>
      </c>
      <c r="K142" s="9">
        <f>(testdata[[#This Row],[H]]+testdata[[#This Row],[L]]+testdata[[#This Row],[C]])/3</f>
        <v>230.91666666666666</v>
      </c>
      <c r="L142" s="9">
        <f>testdata[[#This Row],[PP]]*2-testdata[[#This Row],[H]]</f>
        <v>228.8133333333333</v>
      </c>
      <c r="M142" s="9">
        <f>testdata[[#This Row],[PP]]-(testdata[[#This Row],[H]]-testdata[[#This Row],[L]])</f>
        <v>226.69666666666666</v>
      </c>
      <c r="N142" s="9">
        <f>testdata[[#This Row],[L]]-2*(testdata[[#This Row],[H]]-testdata[[#This Row],[PP]])</f>
        <v>224.59333333333331</v>
      </c>
      <c r="O142" s="9">
        <f>testdata[[#This Row],[PP]]*2-testdata[[#This Row],[L]]</f>
        <v>233.0333333333333</v>
      </c>
      <c r="P142" s="9">
        <f>testdata[[#This Row],[PP]]+(testdata[[#This Row],[H]]-testdata[[#This Row],[L]])</f>
        <v>235.13666666666666</v>
      </c>
      <c r="Q142" s="9">
        <f>testdata[[#This Row],[H]]+2*(testdata[[#This Row],[PP]]-testdata[[#This Row],[L]])</f>
        <v>237.2533333333333</v>
      </c>
    </row>
    <row r="143" spans="1:17" x14ac:dyDescent="0.25">
      <c r="A143" s="6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 t="shared" si="3"/>
        <v>232.84</v>
      </c>
      <c r="I143" s="2">
        <f t="shared" si="4"/>
        <v>228.8</v>
      </c>
      <c r="J143" s="2">
        <f t="shared" si="5"/>
        <v>232.66</v>
      </c>
      <c r="K143" s="9">
        <f>(testdata[[#This Row],[H]]+testdata[[#This Row],[L]]+testdata[[#This Row],[C]])/3</f>
        <v>231.43333333333331</v>
      </c>
      <c r="L143" s="9">
        <f>testdata[[#This Row],[PP]]*2-testdata[[#This Row],[H]]</f>
        <v>230.02666666666661</v>
      </c>
      <c r="M143" s="9">
        <f>testdata[[#This Row],[PP]]-(testdata[[#This Row],[H]]-testdata[[#This Row],[L]])</f>
        <v>227.39333333333332</v>
      </c>
      <c r="N143" s="9">
        <f>testdata[[#This Row],[L]]-2*(testdata[[#This Row],[H]]-testdata[[#This Row],[PP]])</f>
        <v>225.98666666666662</v>
      </c>
      <c r="O143" s="9">
        <f>testdata[[#This Row],[PP]]*2-testdata[[#This Row],[L]]</f>
        <v>234.06666666666661</v>
      </c>
      <c r="P143" s="9">
        <f>testdata[[#This Row],[PP]]+(testdata[[#This Row],[H]]-testdata[[#This Row],[L]])</f>
        <v>235.4733333333333</v>
      </c>
      <c r="Q143" s="9">
        <f>testdata[[#This Row],[H]]+2*(testdata[[#This Row],[PP]]-testdata[[#This Row],[L]])</f>
        <v>238.1066666666666</v>
      </c>
    </row>
    <row r="144" spans="1:17" x14ac:dyDescent="0.25">
      <c r="A144" s="6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 t="shared" si="3"/>
        <v>233.18</v>
      </c>
      <c r="I144" s="2">
        <f t="shared" si="4"/>
        <v>228.8</v>
      </c>
      <c r="J144" s="2">
        <f t="shared" si="5"/>
        <v>233.05</v>
      </c>
      <c r="K144" s="9">
        <f>(testdata[[#This Row],[H]]+testdata[[#This Row],[L]]+testdata[[#This Row],[C]])/3</f>
        <v>231.67666666666665</v>
      </c>
      <c r="L144" s="9">
        <f>testdata[[#This Row],[PP]]*2-testdata[[#This Row],[H]]</f>
        <v>230.17333333333329</v>
      </c>
      <c r="M144" s="9">
        <f>testdata[[#This Row],[PP]]-(testdata[[#This Row],[H]]-testdata[[#This Row],[L]])</f>
        <v>227.29666666666665</v>
      </c>
      <c r="N144" s="9">
        <f>testdata[[#This Row],[L]]-2*(testdata[[#This Row],[H]]-testdata[[#This Row],[PP]])</f>
        <v>225.79333333333329</v>
      </c>
      <c r="O144" s="9">
        <f>testdata[[#This Row],[PP]]*2-testdata[[#This Row],[L]]</f>
        <v>234.55333333333328</v>
      </c>
      <c r="P144" s="9">
        <f>testdata[[#This Row],[PP]]+(testdata[[#This Row],[H]]-testdata[[#This Row],[L]])</f>
        <v>236.05666666666664</v>
      </c>
      <c r="Q144" s="9">
        <f>testdata[[#This Row],[H]]+2*(testdata[[#This Row],[PP]]-testdata[[#This Row],[L]])</f>
        <v>238.93333333333328</v>
      </c>
    </row>
    <row r="145" spans="1:17" x14ac:dyDescent="0.25">
      <c r="A145" s="6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 t="shared" si="3"/>
        <v>234.53</v>
      </c>
      <c r="I145" s="2">
        <f t="shared" si="4"/>
        <v>228.8</v>
      </c>
      <c r="J145" s="2">
        <f t="shared" si="5"/>
        <v>234.14</v>
      </c>
      <c r="K145" s="9">
        <f>(testdata[[#This Row],[H]]+testdata[[#This Row],[L]]+testdata[[#This Row],[C]])/3</f>
        <v>232.49</v>
      </c>
      <c r="L145" s="9">
        <f>testdata[[#This Row],[PP]]*2-testdata[[#This Row],[H]]</f>
        <v>230.45000000000002</v>
      </c>
      <c r="M145" s="9">
        <f>testdata[[#This Row],[PP]]-(testdata[[#This Row],[H]]-testdata[[#This Row],[L]])</f>
        <v>226.76000000000002</v>
      </c>
      <c r="N145" s="9">
        <f>testdata[[#This Row],[L]]-2*(testdata[[#This Row],[H]]-testdata[[#This Row],[PP]])</f>
        <v>224.72000000000003</v>
      </c>
      <c r="O145" s="9">
        <f>testdata[[#This Row],[PP]]*2-testdata[[#This Row],[L]]</f>
        <v>236.18</v>
      </c>
      <c r="P145" s="9">
        <f>testdata[[#This Row],[PP]]+(testdata[[#This Row],[H]]-testdata[[#This Row],[L]])</f>
        <v>238.22</v>
      </c>
      <c r="Q145" s="9">
        <f>testdata[[#This Row],[H]]+2*(testdata[[#This Row],[PP]]-testdata[[#This Row],[L]])</f>
        <v>241.91</v>
      </c>
    </row>
    <row r="146" spans="1:17" x14ac:dyDescent="0.25">
      <c r="A146" s="6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 t="shared" si="3"/>
        <v>234.53</v>
      </c>
      <c r="I146" s="2">
        <f t="shared" si="4"/>
        <v>229.16</v>
      </c>
      <c r="J146" s="2">
        <f t="shared" si="5"/>
        <v>234.11</v>
      </c>
      <c r="K146" s="9">
        <f>(testdata[[#This Row],[H]]+testdata[[#This Row],[L]]+testdata[[#This Row],[C]])/3</f>
        <v>232.6</v>
      </c>
      <c r="L146" s="9">
        <f>testdata[[#This Row],[PP]]*2-testdata[[#This Row],[H]]</f>
        <v>230.67</v>
      </c>
      <c r="M146" s="9">
        <f>testdata[[#This Row],[PP]]-(testdata[[#This Row],[H]]-testdata[[#This Row],[L]])</f>
        <v>227.23</v>
      </c>
      <c r="N146" s="9">
        <f>testdata[[#This Row],[L]]-2*(testdata[[#This Row],[H]]-testdata[[#This Row],[PP]])</f>
        <v>225.29999999999998</v>
      </c>
      <c r="O146" s="9">
        <f>testdata[[#This Row],[PP]]*2-testdata[[#This Row],[L]]</f>
        <v>236.04</v>
      </c>
      <c r="P146" s="9">
        <f>testdata[[#This Row],[PP]]+(testdata[[#This Row],[H]]-testdata[[#This Row],[L]])</f>
        <v>237.97</v>
      </c>
      <c r="Q146" s="9">
        <f>testdata[[#This Row],[H]]+2*(testdata[[#This Row],[PP]]-testdata[[#This Row],[L]])</f>
        <v>241.41</v>
      </c>
    </row>
    <row r="147" spans="1:17" x14ac:dyDescent="0.25">
      <c r="A147" s="6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2">
        <f t="shared" si="3"/>
        <v>234.53</v>
      </c>
      <c r="I147" s="2">
        <f t="shared" si="4"/>
        <v>229.16</v>
      </c>
      <c r="J147" s="2">
        <f t="shared" si="5"/>
        <v>234.24</v>
      </c>
      <c r="K147" s="9">
        <f>(testdata[[#This Row],[H]]+testdata[[#This Row],[L]]+testdata[[#This Row],[C]])/3</f>
        <v>232.64333333333335</v>
      </c>
      <c r="L147" s="9">
        <f>testdata[[#This Row],[PP]]*2-testdata[[#This Row],[H]]</f>
        <v>230.75666666666669</v>
      </c>
      <c r="M147" s="9">
        <f>testdata[[#This Row],[PP]]-(testdata[[#This Row],[H]]-testdata[[#This Row],[L]])</f>
        <v>227.27333333333334</v>
      </c>
      <c r="N147" s="9">
        <f>testdata[[#This Row],[L]]-2*(testdata[[#This Row],[H]]-testdata[[#This Row],[PP]])</f>
        <v>225.38666666666668</v>
      </c>
      <c r="O147" s="9">
        <f>testdata[[#This Row],[PP]]*2-testdata[[#This Row],[L]]</f>
        <v>236.12666666666669</v>
      </c>
      <c r="P147" s="9">
        <f>testdata[[#This Row],[PP]]+(testdata[[#This Row],[H]]-testdata[[#This Row],[L]])</f>
        <v>238.01333333333335</v>
      </c>
      <c r="Q147" s="9">
        <f>testdata[[#This Row],[H]]+2*(testdata[[#This Row],[PP]]-testdata[[#This Row],[L]])</f>
        <v>241.4966666666667</v>
      </c>
    </row>
    <row r="148" spans="1:17" x14ac:dyDescent="0.25">
      <c r="A148" s="6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 t="shared" si="3"/>
        <v>235.51</v>
      </c>
      <c r="I148" s="2">
        <f t="shared" si="4"/>
        <v>229.16</v>
      </c>
      <c r="J148" s="2">
        <f t="shared" si="5"/>
        <v>235.5</v>
      </c>
      <c r="K148" s="9">
        <f>(testdata[[#This Row],[H]]+testdata[[#This Row],[L]]+testdata[[#This Row],[C]])/3</f>
        <v>233.39</v>
      </c>
      <c r="L148" s="9">
        <f>testdata[[#This Row],[PP]]*2-testdata[[#This Row],[H]]</f>
        <v>231.26999999999998</v>
      </c>
      <c r="M148" s="9">
        <f>testdata[[#This Row],[PP]]-(testdata[[#This Row],[H]]-testdata[[#This Row],[L]])</f>
        <v>227.04</v>
      </c>
      <c r="N148" s="9">
        <f>testdata[[#This Row],[L]]-2*(testdata[[#This Row],[H]]-testdata[[#This Row],[PP]])</f>
        <v>224.92</v>
      </c>
      <c r="O148" s="9">
        <f>testdata[[#This Row],[PP]]*2-testdata[[#This Row],[L]]</f>
        <v>237.61999999999998</v>
      </c>
      <c r="P148" s="9">
        <f>testdata[[#This Row],[PP]]+(testdata[[#This Row],[H]]-testdata[[#This Row],[L]])</f>
        <v>239.73999999999998</v>
      </c>
      <c r="Q148" s="9">
        <f>testdata[[#This Row],[H]]+2*(testdata[[#This Row],[PP]]-testdata[[#This Row],[L]])</f>
        <v>243.96999999999997</v>
      </c>
    </row>
    <row r="149" spans="1:17" x14ac:dyDescent="0.25">
      <c r="A149" s="6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 t="shared" si="3"/>
        <v>235.91</v>
      </c>
      <c r="I149" s="2">
        <f t="shared" si="4"/>
        <v>229.16</v>
      </c>
      <c r="J149" s="2">
        <f t="shared" si="5"/>
        <v>235.61</v>
      </c>
      <c r="K149" s="9">
        <f>(testdata[[#This Row],[H]]+testdata[[#This Row],[L]]+testdata[[#This Row],[C]])/3</f>
        <v>233.56000000000003</v>
      </c>
      <c r="L149" s="9">
        <f>testdata[[#This Row],[PP]]*2-testdata[[#This Row],[H]]</f>
        <v>231.21000000000006</v>
      </c>
      <c r="M149" s="9">
        <f>testdata[[#This Row],[PP]]-(testdata[[#This Row],[H]]-testdata[[#This Row],[L]])</f>
        <v>226.81000000000003</v>
      </c>
      <c r="N149" s="9">
        <f>testdata[[#This Row],[L]]-2*(testdata[[#This Row],[H]]-testdata[[#This Row],[PP]])</f>
        <v>224.46000000000006</v>
      </c>
      <c r="O149" s="9">
        <f>testdata[[#This Row],[PP]]*2-testdata[[#This Row],[L]]</f>
        <v>237.96000000000006</v>
      </c>
      <c r="P149" s="9">
        <f>testdata[[#This Row],[PP]]+(testdata[[#This Row],[H]]-testdata[[#This Row],[L]])</f>
        <v>240.31000000000003</v>
      </c>
      <c r="Q149" s="9">
        <f>testdata[[#This Row],[H]]+2*(testdata[[#This Row],[PP]]-testdata[[#This Row],[L]])</f>
        <v>244.71000000000006</v>
      </c>
    </row>
    <row r="150" spans="1:17" x14ac:dyDescent="0.25">
      <c r="A150" s="6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 t="shared" si="3"/>
        <v>235.91</v>
      </c>
      <c r="I150" s="2">
        <f t="shared" si="4"/>
        <v>229.38</v>
      </c>
      <c r="J150" s="2">
        <f t="shared" si="5"/>
        <v>235.4</v>
      </c>
      <c r="K150" s="9">
        <f>(testdata[[#This Row],[H]]+testdata[[#This Row],[L]]+testdata[[#This Row],[C]])/3</f>
        <v>233.5633333333333</v>
      </c>
      <c r="L150" s="9">
        <f>testdata[[#This Row],[PP]]*2-testdata[[#This Row],[H]]</f>
        <v>231.21666666666661</v>
      </c>
      <c r="M150" s="9">
        <f>testdata[[#This Row],[PP]]-(testdata[[#This Row],[H]]-testdata[[#This Row],[L]])</f>
        <v>227.0333333333333</v>
      </c>
      <c r="N150" s="9">
        <f>testdata[[#This Row],[L]]-2*(testdata[[#This Row],[H]]-testdata[[#This Row],[PP]])</f>
        <v>224.68666666666661</v>
      </c>
      <c r="O150" s="9">
        <f>testdata[[#This Row],[PP]]*2-testdata[[#This Row],[L]]</f>
        <v>237.74666666666661</v>
      </c>
      <c r="P150" s="9">
        <f>testdata[[#This Row],[PP]]+(testdata[[#This Row],[H]]-testdata[[#This Row],[L]])</f>
        <v>240.09333333333331</v>
      </c>
      <c r="Q150" s="9">
        <f>testdata[[#This Row],[H]]+2*(testdata[[#This Row],[PP]]-testdata[[#This Row],[L]])</f>
        <v>244.27666666666661</v>
      </c>
    </row>
    <row r="151" spans="1:17" x14ac:dyDescent="0.25">
      <c r="A151" s="6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 t="shared" ref="H151:H214" si="6">MAX($D131:$D141)</f>
        <v>235.91</v>
      </c>
      <c r="I151" s="2">
        <f t="shared" ref="I151:I214" si="7">MIN($E131:$E141)</f>
        <v>229.65</v>
      </c>
      <c r="J151" s="2">
        <f t="shared" ref="J151:J214" si="8">$F141</f>
        <v>235.34</v>
      </c>
      <c r="K151" s="10">
        <f>(testdata[[#This Row],[H]]+testdata[[#This Row],[L]]+testdata[[#This Row],[C]])/3</f>
        <v>233.63333333333333</v>
      </c>
      <c r="L151" s="10">
        <f>testdata[[#This Row],[PP]]*2-testdata[[#This Row],[H]]</f>
        <v>231.35666666666665</v>
      </c>
      <c r="M151" s="10">
        <f>testdata[[#This Row],[PP]]-(testdata[[#This Row],[H]]-testdata[[#This Row],[L]])</f>
        <v>227.37333333333333</v>
      </c>
      <c r="N151" s="10">
        <f>testdata[[#This Row],[L]]-2*(testdata[[#This Row],[H]]-testdata[[#This Row],[PP]])</f>
        <v>225.09666666666666</v>
      </c>
      <c r="O151" s="10">
        <f>testdata[[#This Row],[PP]]*2-testdata[[#This Row],[L]]</f>
        <v>237.61666666666665</v>
      </c>
      <c r="P151" s="10">
        <f>testdata[[#This Row],[PP]]+(testdata[[#This Row],[H]]-testdata[[#This Row],[L]])</f>
        <v>239.89333333333332</v>
      </c>
      <c r="Q151" s="10">
        <f>testdata[[#This Row],[H]]+2*(testdata[[#This Row],[PP]]-testdata[[#This Row],[L]])</f>
        <v>243.87666666666664</v>
      </c>
    </row>
    <row r="152" spans="1:17" x14ac:dyDescent="0.25">
      <c r="A152" s="6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 t="shared" si="6"/>
        <v>236.28</v>
      </c>
      <c r="I152" s="2">
        <f t="shared" si="7"/>
        <v>229.65</v>
      </c>
      <c r="J152" s="2">
        <f t="shared" si="8"/>
        <v>235.91</v>
      </c>
      <c r="K152" s="9">
        <f>(testdata[[#This Row],[H]]+testdata[[#This Row],[L]]+testdata[[#This Row],[C]])/3</f>
        <v>233.94666666666669</v>
      </c>
      <c r="L152" s="9">
        <f>testdata[[#This Row],[PP]]*2-testdata[[#This Row],[H]]</f>
        <v>231.61333333333337</v>
      </c>
      <c r="M152" s="9">
        <f>testdata[[#This Row],[PP]]-(testdata[[#This Row],[H]]-testdata[[#This Row],[L]])</f>
        <v>227.31666666666669</v>
      </c>
      <c r="N152" s="9">
        <f>testdata[[#This Row],[L]]-2*(testdata[[#This Row],[H]]-testdata[[#This Row],[PP]])</f>
        <v>224.98333333333338</v>
      </c>
      <c r="O152" s="9">
        <f>testdata[[#This Row],[PP]]*2-testdata[[#This Row],[L]]</f>
        <v>238.24333333333337</v>
      </c>
      <c r="P152" s="9">
        <f>testdata[[#This Row],[PP]]+(testdata[[#This Row],[H]]-testdata[[#This Row],[L]])</f>
        <v>240.57666666666668</v>
      </c>
      <c r="Q152" s="9">
        <f>testdata[[#This Row],[H]]+2*(testdata[[#This Row],[PP]]-testdata[[#This Row],[L]])</f>
        <v>244.87333333333336</v>
      </c>
    </row>
    <row r="153" spans="1:17" x14ac:dyDescent="0.25">
      <c r="A153" s="6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 t="shared" si="6"/>
        <v>236.28</v>
      </c>
      <c r="I153" s="2">
        <f t="shared" si="7"/>
        <v>231.99</v>
      </c>
      <c r="J153" s="2">
        <f t="shared" si="8"/>
        <v>235.92</v>
      </c>
      <c r="K153" s="9">
        <f>(testdata[[#This Row],[H]]+testdata[[#This Row],[L]]+testdata[[#This Row],[C]])/3</f>
        <v>234.73</v>
      </c>
      <c r="L153" s="9">
        <f>testdata[[#This Row],[PP]]*2-testdata[[#This Row],[H]]</f>
        <v>233.17999999999998</v>
      </c>
      <c r="M153" s="9">
        <f>testdata[[#This Row],[PP]]-(testdata[[#This Row],[H]]-testdata[[#This Row],[L]])</f>
        <v>230.44</v>
      </c>
      <c r="N153" s="9">
        <f>testdata[[#This Row],[L]]-2*(testdata[[#This Row],[H]]-testdata[[#This Row],[PP]])</f>
        <v>228.89</v>
      </c>
      <c r="O153" s="9">
        <f>testdata[[#This Row],[PP]]*2-testdata[[#This Row],[L]]</f>
        <v>237.46999999999997</v>
      </c>
      <c r="P153" s="9">
        <f>testdata[[#This Row],[PP]]+(testdata[[#This Row],[H]]-testdata[[#This Row],[L]])</f>
        <v>239.01999999999998</v>
      </c>
      <c r="Q153" s="9">
        <f>testdata[[#This Row],[H]]+2*(testdata[[#This Row],[PP]]-testdata[[#This Row],[L]])</f>
        <v>241.75999999999996</v>
      </c>
    </row>
    <row r="154" spans="1:17" x14ac:dyDescent="0.25">
      <c r="A154" s="6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 t="shared" si="6"/>
        <v>236.47</v>
      </c>
      <c r="I154" s="2">
        <f t="shared" si="7"/>
        <v>232.42</v>
      </c>
      <c r="J154" s="2">
        <f t="shared" si="8"/>
        <v>235.7</v>
      </c>
      <c r="K154" s="9">
        <f>(testdata[[#This Row],[H]]+testdata[[#This Row],[L]]+testdata[[#This Row],[C]])/3</f>
        <v>234.86333333333332</v>
      </c>
      <c r="L154" s="9">
        <f>testdata[[#This Row],[PP]]*2-testdata[[#This Row],[H]]</f>
        <v>233.25666666666663</v>
      </c>
      <c r="M154" s="9">
        <f>testdata[[#This Row],[PP]]-(testdata[[#This Row],[H]]-testdata[[#This Row],[L]])</f>
        <v>230.8133333333333</v>
      </c>
      <c r="N154" s="9">
        <f>testdata[[#This Row],[L]]-2*(testdata[[#This Row],[H]]-testdata[[#This Row],[PP]])</f>
        <v>229.20666666666662</v>
      </c>
      <c r="O154" s="9">
        <f>testdata[[#This Row],[PP]]*2-testdata[[#This Row],[L]]</f>
        <v>237.30666666666664</v>
      </c>
      <c r="P154" s="9">
        <f>testdata[[#This Row],[PP]]+(testdata[[#This Row],[H]]-testdata[[#This Row],[L]])</f>
        <v>238.91333333333333</v>
      </c>
      <c r="Q154" s="9">
        <f>testdata[[#This Row],[H]]+2*(testdata[[#This Row],[PP]]-testdata[[#This Row],[L]])</f>
        <v>241.35666666666665</v>
      </c>
    </row>
    <row r="155" spans="1:17" x14ac:dyDescent="0.25">
      <c r="A155" s="6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 t="shared" si="6"/>
        <v>236.47</v>
      </c>
      <c r="I155" s="2">
        <f t="shared" si="7"/>
        <v>232.95</v>
      </c>
      <c r="J155" s="2">
        <f t="shared" si="8"/>
        <v>235.43</v>
      </c>
      <c r="K155" s="9">
        <f>(testdata[[#This Row],[H]]+testdata[[#This Row],[L]]+testdata[[#This Row],[C]])/3</f>
        <v>234.94999999999996</v>
      </c>
      <c r="L155" s="9">
        <f>testdata[[#This Row],[PP]]*2-testdata[[#This Row],[H]]</f>
        <v>233.42999999999992</v>
      </c>
      <c r="M155" s="9">
        <f>testdata[[#This Row],[PP]]-(testdata[[#This Row],[H]]-testdata[[#This Row],[L]])</f>
        <v>231.42999999999995</v>
      </c>
      <c r="N155" s="9">
        <f>testdata[[#This Row],[L]]-2*(testdata[[#This Row],[H]]-testdata[[#This Row],[PP]])</f>
        <v>229.90999999999991</v>
      </c>
      <c r="O155" s="9">
        <f>testdata[[#This Row],[PP]]*2-testdata[[#This Row],[L]]</f>
        <v>236.94999999999993</v>
      </c>
      <c r="P155" s="9">
        <f>testdata[[#This Row],[PP]]+(testdata[[#This Row],[H]]-testdata[[#This Row],[L]])</f>
        <v>238.46999999999997</v>
      </c>
      <c r="Q155" s="9">
        <f>testdata[[#This Row],[H]]+2*(testdata[[#This Row],[PP]]-testdata[[#This Row],[L]])</f>
        <v>240.46999999999994</v>
      </c>
    </row>
    <row r="156" spans="1:17" x14ac:dyDescent="0.25">
      <c r="A156" s="6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 t="shared" si="6"/>
        <v>236.47</v>
      </c>
      <c r="I156" s="2">
        <f t="shared" si="7"/>
        <v>233.29</v>
      </c>
      <c r="J156" s="2">
        <f t="shared" si="8"/>
        <v>235.29</v>
      </c>
      <c r="K156" s="9">
        <f>(testdata[[#This Row],[H]]+testdata[[#This Row],[L]]+testdata[[#This Row],[C]])/3</f>
        <v>235.01666666666665</v>
      </c>
      <c r="L156" s="9">
        <f>testdata[[#This Row],[PP]]*2-testdata[[#This Row],[H]]</f>
        <v>233.5633333333333</v>
      </c>
      <c r="M156" s="9">
        <f>testdata[[#This Row],[PP]]-(testdata[[#This Row],[H]]-testdata[[#This Row],[L]])</f>
        <v>231.83666666666664</v>
      </c>
      <c r="N156" s="9">
        <f>testdata[[#This Row],[L]]-2*(testdata[[#This Row],[H]]-testdata[[#This Row],[PP]])</f>
        <v>230.3833333333333</v>
      </c>
      <c r="O156" s="9">
        <f>testdata[[#This Row],[PP]]*2-testdata[[#This Row],[L]]</f>
        <v>236.74333333333331</v>
      </c>
      <c r="P156" s="9">
        <f>testdata[[#This Row],[PP]]+(testdata[[#This Row],[H]]-testdata[[#This Row],[L]])</f>
        <v>238.19666666666666</v>
      </c>
      <c r="Q156" s="9">
        <f>testdata[[#This Row],[H]]+2*(testdata[[#This Row],[PP]]-testdata[[#This Row],[L]])</f>
        <v>239.92333333333332</v>
      </c>
    </row>
    <row r="157" spans="1:17" x14ac:dyDescent="0.25">
      <c r="A157" s="6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 t="shared" si="6"/>
        <v>236.47</v>
      </c>
      <c r="I157" s="2">
        <f t="shared" si="7"/>
        <v>233.29</v>
      </c>
      <c r="J157" s="2">
        <f t="shared" si="8"/>
        <v>235.82</v>
      </c>
      <c r="K157" s="9">
        <f>(testdata[[#This Row],[H]]+testdata[[#This Row],[L]]+testdata[[#This Row],[C]])/3</f>
        <v>235.1933333333333</v>
      </c>
      <c r="L157" s="9">
        <f>testdata[[#This Row],[PP]]*2-testdata[[#This Row],[H]]</f>
        <v>233.9166666666666</v>
      </c>
      <c r="M157" s="9">
        <f>testdata[[#This Row],[PP]]-(testdata[[#This Row],[H]]-testdata[[#This Row],[L]])</f>
        <v>232.01333333333329</v>
      </c>
      <c r="N157" s="9">
        <f>testdata[[#This Row],[L]]-2*(testdata[[#This Row],[H]]-testdata[[#This Row],[PP]])</f>
        <v>230.73666666666659</v>
      </c>
      <c r="O157" s="9">
        <f>testdata[[#This Row],[PP]]*2-testdata[[#This Row],[L]]</f>
        <v>237.09666666666661</v>
      </c>
      <c r="P157" s="9">
        <f>testdata[[#This Row],[PP]]+(testdata[[#This Row],[H]]-testdata[[#This Row],[L]])</f>
        <v>238.37333333333331</v>
      </c>
      <c r="Q157" s="9">
        <f>testdata[[#This Row],[H]]+2*(testdata[[#This Row],[PP]]-testdata[[#This Row],[L]])</f>
        <v>240.27666666666661</v>
      </c>
    </row>
    <row r="158" spans="1:17" x14ac:dyDescent="0.25">
      <c r="A158" s="6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 t="shared" si="6"/>
        <v>236.47</v>
      </c>
      <c r="I158" s="2">
        <f t="shared" si="7"/>
        <v>234.26</v>
      </c>
      <c r="J158" s="2">
        <f t="shared" si="8"/>
        <v>235.93</v>
      </c>
      <c r="K158" s="9">
        <f>(testdata[[#This Row],[H]]+testdata[[#This Row],[L]]+testdata[[#This Row],[C]])/3</f>
        <v>235.55333333333337</v>
      </c>
      <c r="L158" s="9">
        <f>testdata[[#This Row],[PP]]*2-testdata[[#This Row],[H]]</f>
        <v>234.63666666666674</v>
      </c>
      <c r="M158" s="9">
        <f>testdata[[#This Row],[PP]]-(testdata[[#This Row],[H]]-testdata[[#This Row],[L]])</f>
        <v>233.34333333333336</v>
      </c>
      <c r="N158" s="9">
        <f>testdata[[#This Row],[L]]-2*(testdata[[#This Row],[H]]-testdata[[#This Row],[PP]])</f>
        <v>232.42666666666673</v>
      </c>
      <c r="O158" s="9">
        <f>testdata[[#This Row],[PP]]*2-testdata[[#This Row],[L]]</f>
        <v>236.84666666666675</v>
      </c>
      <c r="P158" s="9">
        <f>testdata[[#This Row],[PP]]+(testdata[[#This Row],[H]]-testdata[[#This Row],[L]])</f>
        <v>237.76333333333338</v>
      </c>
      <c r="Q158" s="9">
        <f>testdata[[#This Row],[H]]+2*(testdata[[#This Row],[PP]]-testdata[[#This Row],[L]])</f>
        <v>239.05666666666676</v>
      </c>
    </row>
    <row r="159" spans="1:17" x14ac:dyDescent="0.25">
      <c r="A159" s="6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 t="shared" si="6"/>
        <v>236.47</v>
      </c>
      <c r="I159" s="2">
        <f t="shared" si="7"/>
        <v>234.26</v>
      </c>
      <c r="J159" s="2">
        <f t="shared" si="8"/>
        <v>235.48</v>
      </c>
      <c r="K159" s="9">
        <f>(testdata[[#This Row],[H]]+testdata[[#This Row],[L]]+testdata[[#This Row],[C]])/3</f>
        <v>235.40333333333334</v>
      </c>
      <c r="L159" s="9">
        <f>testdata[[#This Row],[PP]]*2-testdata[[#This Row],[H]]</f>
        <v>234.33666666666667</v>
      </c>
      <c r="M159" s="9">
        <f>testdata[[#This Row],[PP]]-(testdata[[#This Row],[H]]-testdata[[#This Row],[L]])</f>
        <v>233.19333333333333</v>
      </c>
      <c r="N159" s="9">
        <f>testdata[[#This Row],[L]]-2*(testdata[[#This Row],[H]]-testdata[[#This Row],[PP]])</f>
        <v>232.12666666666667</v>
      </c>
      <c r="O159" s="9">
        <f>testdata[[#This Row],[PP]]*2-testdata[[#This Row],[L]]</f>
        <v>236.54666666666668</v>
      </c>
      <c r="P159" s="9">
        <f>testdata[[#This Row],[PP]]+(testdata[[#This Row],[H]]-testdata[[#This Row],[L]])</f>
        <v>237.61333333333334</v>
      </c>
      <c r="Q159" s="9">
        <f>testdata[[#This Row],[H]]+2*(testdata[[#This Row],[PP]]-testdata[[#This Row],[L]])</f>
        <v>238.75666666666669</v>
      </c>
    </row>
    <row r="160" spans="1:17" x14ac:dyDescent="0.25">
      <c r="A160" s="6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 t="shared" si="6"/>
        <v>236.47</v>
      </c>
      <c r="I160" s="2">
        <f t="shared" si="7"/>
        <v>234.26</v>
      </c>
      <c r="J160" s="2">
        <f t="shared" si="8"/>
        <v>235.9</v>
      </c>
      <c r="K160" s="9">
        <f>(testdata[[#This Row],[H]]+testdata[[#This Row],[L]]+testdata[[#This Row],[C]])/3</f>
        <v>235.54333333333332</v>
      </c>
      <c r="L160" s="9">
        <f>testdata[[#This Row],[PP]]*2-testdata[[#This Row],[H]]</f>
        <v>234.61666666666665</v>
      </c>
      <c r="M160" s="9">
        <f>testdata[[#This Row],[PP]]-(testdata[[#This Row],[H]]-testdata[[#This Row],[L]])</f>
        <v>233.33333333333331</v>
      </c>
      <c r="N160" s="9">
        <f>testdata[[#This Row],[L]]-2*(testdata[[#This Row],[H]]-testdata[[#This Row],[PP]])</f>
        <v>232.40666666666664</v>
      </c>
      <c r="O160" s="9">
        <f>testdata[[#This Row],[PP]]*2-testdata[[#This Row],[L]]</f>
        <v>236.82666666666665</v>
      </c>
      <c r="P160" s="9">
        <f>testdata[[#This Row],[PP]]+(testdata[[#This Row],[H]]-testdata[[#This Row],[L]])</f>
        <v>237.75333333333333</v>
      </c>
      <c r="Q160" s="9">
        <f>testdata[[#This Row],[H]]+2*(testdata[[#This Row],[PP]]-testdata[[#This Row],[L]])</f>
        <v>239.03666666666666</v>
      </c>
    </row>
    <row r="161" spans="1:17" x14ac:dyDescent="0.25">
      <c r="A161" s="6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 t="shared" si="6"/>
        <v>236.47</v>
      </c>
      <c r="I161" s="2">
        <f t="shared" si="7"/>
        <v>234.26</v>
      </c>
      <c r="J161" s="2">
        <f t="shared" si="8"/>
        <v>236.34</v>
      </c>
      <c r="K161" s="9">
        <f>(testdata[[#This Row],[H]]+testdata[[#This Row],[L]]+testdata[[#This Row],[C]])/3</f>
        <v>235.69000000000003</v>
      </c>
      <c r="L161" s="9">
        <f>testdata[[#This Row],[PP]]*2-testdata[[#This Row],[H]]</f>
        <v>234.91000000000005</v>
      </c>
      <c r="M161" s="9">
        <f>testdata[[#This Row],[PP]]-(testdata[[#This Row],[H]]-testdata[[#This Row],[L]])</f>
        <v>233.48000000000002</v>
      </c>
      <c r="N161" s="9">
        <f>testdata[[#This Row],[L]]-2*(testdata[[#This Row],[H]]-testdata[[#This Row],[PP]])</f>
        <v>232.70000000000005</v>
      </c>
      <c r="O161" s="9">
        <f>testdata[[#This Row],[PP]]*2-testdata[[#This Row],[L]]</f>
        <v>237.12000000000006</v>
      </c>
      <c r="P161" s="9">
        <f>testdata[[#This Row],[PP]]+(testdata[[#This Row],[H]]-testdata[[#This Row],[L]])</f>
        <v>237.90000000000003</v>
      </c>
      <c r="Q161" s="9">
        <f>testdata[[#This Row],[H]]+2*(testdata[[#This Row],[PP]]-testdata[[#This Row],[L]])</f>
        <v>239.33000000000007</v>
      </c>
    </row>
    <row r="162" spans="1:17" x14ac:dyDescent="0.25">
      <c r="A162" s="6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 t="shared" si="6"/>
        <v>237.33</v>
      </c>
      <c r="I162" s="2">
        <f t="shared" si="7"/>
        <v>234.26</v>
      </c>
      <c r="J162" s="2">
        <f t="shared" si="8"/>
        <v>235.76</v>
      </c>
      <c r="K162" s="9">
        <f>(testdata[[#This Row],[H]]+testdata[[#This Row],[L]]+testdata[[#This Row],[C]])/3</f>
        <v>235.78333333333333</v>
      </c>
      <c r="L162" s="9">
        <f>testdata[[#This Row],[PP]]*2-testdata[[#This Row],[H]]</f>
        <v>234.23666666666665</v>
      </c>
      <c r="M162" s="9">
        <f>testdata[[#This Row],[PP]]-(testdata[[#This Row],[H]]-testdata[[#This Row],[L]])</f>
        <v>232.71333333333331</v>
      </c>
      <c r="N162" s="9">
        <f>testdata[[#This Row],[L]]-2*(testdata[[#This Row],[H]]-testdata[[#This Row],[PP]])</f>
        <v>231.16666666666663</v>
      </c>
      <c r="O162" s="9">
        <f>testdata[[#This Row],[PP]]*2-testdata[[#This Row],[L]]</f>
        <v>237.30666666666667</v>
      </c>
      <c r="P162" s="9">
        <f>testdata[[#This Row],[PP]]+(testdata[[#This Row],[H]]-testdata[[#This Row],[L]])</f>
        <v>238.85333333333335</v>
      </c>
      <c r="Q162" s="9">
        <f>testdata[[#This Row],[H]]+2*(testdata[[#This Row],[PP]]-testdata[[#This Row],[L]])</f>
        <v>240.37666666666669</v>
      </c>
    </row>
    <row r="163" spans="1:17" x14ac:dyDescent="0.25">
      <c r="A163" s="6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 t="shared" si="6"/>
        <v>237.33</v>
      </c>
      <c r="I163" s="2">
        <f t="shared" si="7"/>
        <v>234.26</v>
      </c>
      <c r="J163" s="2">
        <f t="shared" si="8"/>
        <v>235.75</v>
      </c>
      <c r="K163" s="9">
        <f>(testdata[[#This Row],[H]]+testdata[[#This Row],[L]]+testdata[[#This Row],[C]])/3</f>
        <v>235.78</v>
      </c>
      <c r="L163" s="9">
        <f>testdata[[#This Row],[PP]]*2-testdata[[#This Row],[H]]</f>
        <v>234.23</v>
      </c>
      <c r="M163" s="9">
        <f>testdata[[#This Row],[PP]]-(testdata[[#This Row],[H]]-testdata[[#This Row],[L]])</f>
        <v>232.70999999999998</v>
      </c>
      <c r="N163" s="9">
        <f>testdata[[#This Row],[L]]-2*(testdata[[#This Row],[H]]-testdata[[#This Row],[PP]])</f>
        <v>231.15999999999997</v>
      </c>
      <c r="O163" s="9">
        <f>testdata[[#This Row],[PP]]*2-testdata[[#This Row],[L]]</f>
        <v>237.3</v>
      </c>
      <c r="P163" s="9">
        <f>testdata[[#This Row],[PP]]+(testdata[[#This Row],[H]]-testdata[[#This Row],[L]])</f>
        <v>238.85000000000002</v>
      </c>
      <c r="Q163" s="9">
        <f>testdata[[#This Row],[H]]+2*(testdata[[#This Row],[PP]]-testdata[[#This Row],[L]])</f>
        <v>240.37000000000003</v>
      </c>
    </row>
    <row r="164" spans="1:17" x14ac:dyDescent="0.25">
      <c r="A164" s="6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 t="shared" si="6"/>
        <v>237.33</v>
      </c>
      <c r="I164" s="2">
        <f t="shared" si="7"/>
        <v>232.37</v>
      </c>
      <c r="J164" s="2">
        <f t="shared" si="8"/>
        <v>232.42</v>
      </c>
      <c r="K164" s="9">
        <f>(testdata[[#This Row],[H]]+testdata[[#This Row],[L]]+testdata[[#This Row],[C]])/3</f>
        <v>234.04</v>
      </c>
      <c r="L164" s="9">
        <f>testdata[[#This Row],[PP]]*2-testdata[[#This Row],[H]]</f>
        <v>230.74999999999997</v>
      </c>
      <c r="M164" s="9">
        <f>testdata[[#This Row],[PP]]-(testdata[[#This Row],[H]]-testdata[[#This Row],[L]])</f>
        <v>229.07999999999998</v>
      </c>
      <c r="N164" s="9">
        <f>testdata[[#This Row],[L]]-2*(testdata[[#This Row],[H]]-testdata[[#This Row],[PP]])</f>
        <v>225.78999999999996</v>
      </c>
      <c r="O164" s="9">
        <f>testdata[[#This Row],[PP]]*2-testdata[[#This Row],[L]]</f>
        <v>235.70999999999998</v>
      </c>
      <c r="P164" s="9">
        <f>testdata[[#This Row],[PP]]+(testdata[[#This Row],[H]]-testdata[[#This Row],[L]])</f>
        <v>239</v>
      </c>
      <c r="Q164" s="9">
        <f>testdata[[#This Row],[H]]+2*(testdata[[#This Row],[PP]]-testdata[[#This Row],[L]])</f>
        <v>240.67</v>
      </c>
    </row>
    <row r="165" spans="1:17" x14ac:dyDescent="0.25">
      <c r="A165" s="6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 t="shared" si="6"/>
        <v>237.33</v>
      </c>
      <c r="I165" s="2">
        <f t="shared" si="7"/>
        <v>232.37</v>
      </c>
      <c r="J165" s="2">
        <f t="shared" si="8"/>
        <v>232.77</v>
      </c>
      <c r="K165" s="9">
        <f>(testdata[[#This Row],[H]]+testdata[[#This Row],[L]]+testdata[[#This Row],[C]])/3</f>
        <v>234.15666666666667</v>
      </c>
      <c r="L165" s="9">
        <f>testdata[[#This Row],[PP]]*2-testdata[[#This Row],[H]]</f>
        <v>230.98333333333332</v>
      </c>
      <c r="M165" s="9">
        <f>testdata[[#This Row],[PP]]-(testdata[[#This Row],[H]]-testdata[[#This Row],[L]])</f>
        <v>229.19666666666666</v>
      </c>
      <c r="N165" s="9">
        <f>testdata[[#This Row],[L]]-2*(testdata[[#This Row],[H]]-testdata[[#This Row],[PP]])</f>
        <v>226.02333333333331</v>
      </c>
      <c r="O165" s="9">
        <f>testdata[[#This Row],[PP]]*2-testdata[[#This Row],[L]]</f>
        <v>235.94333333333333</v>
      </c>
      <c r="P165" s="9">
        <f>testdata[[#This Row],[PP]]+(testdata[[#This Row],[H]]-testdata[[#This Row],[L]])</f>
        <v>239.11666666666667</v>
      </c>
      <c r="Q165" s="9">
        <f>testdata[[#This Row],[H]]+2*(testdata[[#This Row],[PP]]-testdata[[#This Row],[L]])</f>
        <v>240.90333333333334</v>
      </c>
    </row>
    <row r="166" spans="1:17" x14ac:dyDescent="0.25">
      <c r="A166" s="6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 t="shared" si="6"/>
        <v>237.33</v>
      </c>
      <c r="I166" s="2">
        <f t="shared" si="7"/>
        <v>232.37</v>
      </c>
      <c r="J166" s="2">
        <f t="shared" si="8"/>
        <v>235.07</v>
      </c>
      <c r="K166" s="9">
        <f>(testdata[[#This Row],[H]]+testdata[[#This Row],[L]]+testdata[[#This Row],[C]])/3</f>
        <v>234.92333333333332</v>
      </c>
      <c r="L166" s="9">
        <f>testdata[[#This Row],[PP]]*2-testdata[[#This Row],[H]]</f>
        <v>232.51666666666662</v>
      </c>
      <c r="M166" s="9">
        <f>testdata[[#This Row],[PP]]-(testdata[[#This Row],[H]]-testdata[[#This Row],[L]])</f>
        <v>229.96333333333331</v>
      </c>
      <c r="N166" s="9">
        <f>testdata[[#This Row],[L]]-2*(testdata[[#This Row],[H]]-testdata[[#This Row],[PP]])</f>
        <v>227.55666666666662</v>
      </c>
      <c r="O166" s="9">
        <f>testdata[[#This Row],[PP]]*2-testdata[[#This Row],[L]]</f>
        <v>237.47666666666663</v>
      </c>
      <c r="P166" s="9">
        <f>testdata[[#This Row],[PP]]+(testdata[[#This Row],[H]]-testdata[[#This Row],[L]])</f>
        <v>239.88333333333333</v>
      </c>
      <c r="Q166" s="9">
        <f>testdata[[#This Row],[H]]+2*(testdata[[#This Row],[PP]]-testdata[[#This Row],[L]])</f>
        <v>242.43666666666664</v>
      </c>
    </row>
    <row r="167" spans="1:17" x14ac:dyDescent="0.25">
      <c r="A167" s="6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 t="shared" si="6"/>
        <v>237.33</v>
      </c>
      <c r="I167" s="2">
        <f t="shared" si="7"/>
        <v>232.37</v>
      </c>
      <c r="J167" s="2">
        <f t="shared" si="8"/>
        <v>235.05</v>
      </c>
      <c r="K167" s="9">
        <f>(testdata[[#This Row],[H]]+testdata[[#This Row],[L]]+testdata[[#This Row],[C]])/3</f>
        <v>234.91666666666666</v>
      </c>
      <c r="L167" s="9">
        <f>testdata[[#This Row],[PP]]*2-testdata[[#This Row],[H]]</f>
        <v>232.5033333333333</v>
      </c>
      <c r="M167" s="9">
        <f>testdata[[#This Row],[PP]]-(testdata[[#This Row],[H]]-testdata[[#This Row],[L]])</f>
        <v>229.95666666666665</v>
      </c>
      <c r="N167" s="9">
        <f>testdata[[#This Row],[L]]-2*(testdata[[#This Row],[H]]-testdata[[#This Row],[PP]])</f>
        <v>227.54333333333329</v>
      </c>
      <c r="O167" s="9">
        <f>testdata[[#This Row],[PP]]*2-testdata[[#This Row],[L]]</f>
        <v>237.46333333333331</v>
      </c>
      <c r="P167" s="9">
        <f>testdata[[#This Row],[PP]]+(testdata[[#This Row],[H]]-testdata[[#This Row],[L]])</f>
        <v>239.87666666666667</v>
      </c>
      <c r="Q167" s="9">
        <f>testdata[[#This Row],[H]]+2*(testdata[[#This Row],[PP]]-testdata[[#This Row],[L]])</f>
        <v>242.42333333333332</v>
      </c>
    </row>
    <row r="168" spans="1:17" x14ac:dyDescent="0.25">
      <c r="A168" s="6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 t="shared" si="6"/>
        <v>237.33</v>
      </c>
      <c r="I168" s="2">
        <f t="shared" si="7"/>
        <v>232.37</v>
      </c>
      <c r="J168" s="2">
        <f t="shared" si="8"/>
        <v>235.46</v>
      </c>
      <c r="K168" s="9">
        <f>(testdata[[#This Row],[H]]+testdata[[#This Row],[L]]+testdata[[#This Row],[C]])/3</f>
        <v>235.05333333333337</v>
      </c>
      <c r="L168" s="9">
        <f>testdata[[#This Row],[PP]]*2-testdata[[#This Row],[H]]</f>
        <v>232.77666666666673</v>
      </c>
      <c r="M168" s="9">
        <f>testdata[[#This Row],[PP]]-(testdata[[#This Row],[H]]-testdata[[#This Row],[L]])</f>
        <v>230.09333333333336</v>
      </c>
      <c r="N168" s="9">
        <f>testdata[[#This Row],[L]]-2*(testdata[[#This Row],[H]]-testdata[[#This Row],[PP]])</f>
        <v>227.81666666666672</v>
      </c>
      <c r="O168" s="9">
        <f>testdata[[#This Row],[PP]]*2-testdata[[#This Row],[L]]</f>
        <v>237.73666666666674</v>
      </c>
      <c r="P168" s="9">
        <f>testdata[[#This Row],[PP]]+(testdata[[#This Row],[H]]-testdata[[#This Row],[L]])</f>
        <v>240.01333333333338</v>
      </c>
      <c r="Q168" s="9">
        <f>testdata[[#This Row],[H]]+2*(testdata[[#This Row],[PP]]-testdata[[#This Row],[L]])</f>
        <v>242.69666666666674</v>
      </c>
    </row>
    <row r="169" spans="1:17" x14ac:dyDescent="0.25">
      <c r="A169" s="6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 t="shared" si="6"/>
        <v>237.33</v>
      </c>
      <c r="I169" s="2">
        <f t="shared" si="7"/>
        <v>231.79</v>
      </c>
      <c r="J169" s="2">
        <f t="shared" si="8"/>
        <v>231.79</v>
      </c>
      <c r="K169" s="9">
        <f>(testdata[[#This Row],[H]]+testdata[[#This Row],[L]]+testdata[[#This Row],[C]])/3</f>
        <v>233.63666666666666</v>
      </c>
      <c r="L169" s="9">
        <f>testdata[[#This Row],[PP]]*2-testdata[[#This Row],[H]]</f>
        <v>229.9433333333333</v>
      </c>
      <c r="M169" s="9">
        <f>testdata[[#This Row],[PP]]-(testdata[[#This Row],[H]]-testdata[[#This Row],[L]])</f>
        <v>228.09666666666664</v>
      </c>
      <c r="N169" s="9">
        <f>testdata[[#This Row],[L]]-2*(testdata[[#This Row],[H]]-testdata[[#This Row],[PP]])</f>
        <v>224.40333333333328</v>
      </c>
      <c r="O169" s="9">
        <f>testdata[[#This Row],[PP]]*2-testdata[[#This Row],[L]]</f>
        <v>235.48333333333332</v>
      </c>
      <c r="P169" s="9">
        <f>testdata[[#This Row],[PP]]+(testdata[[#This Row],[H]]-testdata[[#This Row],[L]])</f>
        <v>239.17666666666668</v>
      </c>
      <c r="Q169" s="9">
        <f>testdata[[#This Row],[H]]+2*(testdata[[#This Row],[PP]]-testdata[[#This Row],[L]])</f>
        <v>241.02333333333334</v>
      </c>
    </row>
    <row r="170" spans="1:17" x14ac:dyDescent="0.25">
      <c r="A170" s="6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2">
        <f t="shared" si="6"/>
        <v>237.33</v>
      </c>
      <c r="I170" s="2">
        <f t="shared" si="7"/>
        <v>230.94</v>
      </c>
      <c r="J170" s="2">
        <f t="shared" si="8"/>
        <v>231.42</v>
      </c>
      <c r="K170" s="9">
        <f>(testdata[[#This Row],[H]]+testdata[[#This Row],[L]]+testdata[[#This Row],[C]])/3</f>
        <v>233.23</v>
      </c>
      <c r="L170" s="9">
        <f>testdata[[#This Row],[PP]]*2-testdata[[#This Row],[H]]</f>
        <v>229.12999999999997</v>
      </c>
      <c r="M170" s="9">
        <f>testdata[[#This Row],[PP]]-(testdata[[#This Row],[H]]-testdata[[#This Row],[L]])</f>
        <v>226.83999999999997</v>
      </c>
      <c r="N170" s="9">
        <f>testdata[[#This Row],[L]]-2*(testdata[[#This Row],[H]]-testdata[[#This Row],[PP]])</f>
        <v>222.73999999999995</v>
      </c>
      <c r="O170" s="9">
        <f>testdata[[#This Row],[PP]]*2-testdata[[#This Row],[L]]</f>
        <v>235.51999999999998</v>
      </c>
      <c r="P170" s="9">
        <f>testdata[[#This Row],[PP]]+(testdata[[#This Row],[H]]-testdata[[#This Row],[L]])</f>
        <v>239.62</v>
      </c>
      <c r="Q170" s="9">
        <f>testdata[[#This Row],[H]]+2*(testdata[[#This Row],[PP]]-testdata[[#This Row],[L]])</f>
        <v>241.91</v>
      </c>
    </row>
    <row r="171" spans="1:17" x14ac:dyDescent="0.25">
      <c r="A171" s="6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 t="shared" si="6"/>
        <v>237.33</v>
      </c>
      <c r="I171" s="2">
        <f t="shared" si="7"/>
        <v>230.58</v>
      </c>
      <c r="J171" s="2">
        <f t="shared" si="8"/>
        <v>231.6</v>
      </c>
      <c r="K171" s="9">
        <f>(testdata[[#This Row],[H]]+testdata[[#This Row],[L]]+testdata[[#This Row],[C]])/3</f>
        <v>233.17</v>
      </c>
      <c r="L171" s="9">
        <f>testdata[[#This Row],[PP]]*2-testdata[[#This Row],[H]]</f>
        <v>229.00999999999996</v>
      </c>
      <c r="M171" s="9">
        <f>testdata[[#This Row],[PP]]-(testdata[[#This Row],[H]]-testdata[[#This Row],[L]])</f>
        <v>226.42</v>
      </c>
      <c r="N171" s="9">
        <f>testdata[[#This Row],[L]]-2*(testdata[[#This Row],[H]]-testdata[[#This Row],[PP]])</f>
        <v>222.25999999999996</v>
      </c>
      <c r="O171" s="9">
        <f>testdata[[#This Row],[PP]]*2-testdata[[#This Row],[L]]</f>
        <v>235.75999999999996</v>
      </c>
      <c r="P171" s="9">
        <f>testdata[[#This Row],[PP]]+(testdata[[#This Row],[H]]-testdata[[#This Row],[L]])</f>
        <v>239.92</v>
      </c>
      <c r="Q171" s="9">
        <f>testdata[[#This Row],[H]]+2*(testdata[[#This Row],[PP]]-testdata[[#This Row],[L]])</f>
        <v>242.50999999999996</v>
      </c>
    </row>
    <row r="172" spans="1:17" x14ac:dyDescent="0.25">
      <c r="A172" s="6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 t="shared" si="6"/>
        <v>237.33</v>
      </c>
      <c r="I172" s="2">
        <f t="shared" si="7"/>
        <v>230.58</v>
      </c>
      <c r="J172" s="2">
        <f t="shared" si="8"/>
        <v>234.03</v>
      </c>
      <c r="K172" s="9">
        <f>(testdata[[#This Row],[H]]+testdata[[#This Row],[L]]+testdata[[#This Row],[C]])/3</f>
        <v>233.98000000000002</v>
      </c>
      <c r="L172" s="9">
        <f>testdata[[#This Row],[PP]]*2-testdata[[#This Row],[H]]</f>
        <v>230.63000000000002</v>
      </c>
      <c r="M172" s="9">
        <f>testdata[[#This Row],[PP]]-(testdata[[#This Row],[H]]-testdata[[#This Row],[L]])</f>
        <v>227.23000000000002</v>
      </c>
      <c r="N172" s="9">
        <f>testdata[[#This Row],[L]]-2*(testdata[[#This Row],[H]]-testdata[[#This Row],[PP]])</f>
        <v>223.88000000000002</v>
      </c>
      <c r="O172" s="9">
        <f>testdata[[#This Row],[PP]]*2-testdata[[#This Row],[L]]</f>
        <v>237.38000000000002</v>
      </c>
      <c r="P172" s="9">
        <f>testdata[[#This Row],[PP]]+(testdata[[#This Row],[H]]-testdata[[#This Row],[L]])</f>
        <v>240.73000000000002</v>
      </c>
      <c r="Q172" s="9">
        <f>testdata[[#This Row],[H]]+2*(testdata[[#This Row],[PP]]-testdata[[#This Row],[L]])</f>
        <v>244.13000000000002</v>
      </c>
    </row>
    <row r="173" spans="1:17" x14ac:dyDescent="0.25">
      <c r="A173" s="6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 t="shared" si="6"/>
        <v>236.06</v>
      </c>
      <c r="I173" s="2">
        <f t="shared" si="7"/>
        <v>230.58</v>
      </c>
      <c r="J173" s="2">
        <f t="shared" si="8"/>
        <v>233.19</v>
      </c>
      <c r="K173" s="9">
        <f>(testdata[[#This Row],[H]]+testdata[[#This Row],[L]]+testdata[[#This Row],[C]])/3</f>
        <v>233.27666666666664</v>
      </c>
      <c r="L173" s="9">
        <f>testdata[[#This Row],[PP]]*2-testdata[[#This Row],[H]]</f>
        <v>230.49333333333328</v>
      </c>
      <c r="M173" s="9">
        <f>testdata[[#This Row],[PP]]-(testdata[[#This Row],[H]]-testdata[[#This Row],[L]])</f>
        <v>227.79666666666665</v>
      </c>
      <c r="N173" s="9">
        <f>testdata[[#This Row],[L]]-2*(testdata[[#This Row],[H]]-testdata[[#This Row],[PP]])</f>
        <v>225.01333333333329</v>
      </c>
      <c r="O173" s="9">
        <f>testdata[[#This Row],[PP]]*2-testdata[[#This Row],[L]]</f>
        <v>235.97333333333327</v>
      </c>
      <c r="P173" s="9">
        <f>testdata[[#This Row],[PP]]+(testdata[[#This Row],[H]]-testdata[[#This Row],[L]])</f>
        <v>238.75666666666663</v>
      </c>
      <c r="Q173" s="9">
        <f>testdata[[#This Row],[H]]+2*(testdata[[#This Row],[PP]]-testdata[[#This Row],[L]])</f>
        <v>241.45333333333326</v>
      </c>
    </row>
    <row r="174" spans="1:17" x14ac:dyDescent="0.25">
      <c r="A174" s="6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 t="shared" si="6"/>
        <v>236.06</v>
      </c>
      <c r="I174" s="2">
        <f t="shared" si="7"/>
        <v>230.58</v>
      </c>
      <c r="J174" s="2">
        <f t="shared" si="8"/>
        <v>232.64</v>
      </c>
      <c r="K174" s="9">
        <f>(testdata[[#This Row],[H]]+testdata[[#This Row],[L]]+testdata[[#This Row],[C]])/3</f>
        <v>233.09333333333333</v>
      </c>
      <c r="L174" s="9">
        <f>testdata[[#This Row],[PP]]*2-testdata[[#This Row],[H]]</f>
        <v>230.12666666666667</v>
      </c>
      <c r="M174" s="9">
        <f>testdata[[#This Row],[PP]]-(testdata[[#This Row],[H]]-testdata[[#This Row],[L]])</f>
        <v>227.61333333333334</v>
      </c>
      <c r="N174" s="9">
        <f>testdata[[#This Row],[L]]-2*(testdata[[#This Row],[H]]-testdata[[#This Row],[PP]])</f>
        <v>224.64666666666668</v>
      </c>
      <c r="O174" s="9">
        <f>testdata[[#This Row],[PP]]*2-testdata[[#This Row],[L]]</f>
        <v>235.60666666666665</v>
      </c>
      <c r="P174" s="9">
        <f>testdata[[#This Row],[PP]]+(testdata[[#This Row],[H]]-testdata[[#This Row],[L]])</f>
        <v>238.57333333333332</v>
      </c>
      <c r="Q174" s="9">
        <f>testdata[[#This Row],[H]]+2*(testdata[[#This Row],[PP]]-testdata[[#This Row],[L]])</f>
        <v>241.08666666666664</v>
      </c>
    </row>
    <row r="175" spans="1:17" x14ac:dyDescent="0.25">
      <c r="A175" s="6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 t="shared" si="6"/>
        <v>236.06</v>
      </c>
      <c r="I175" s="2">
        <f t="shared" si="7"/>
        <v>230.58</v>
      </c>
      <c r="J175" s="2">
        <f t="shared" si="8"/>
        <v>233.19</v>
      </c>
      <c r="K175" s="9">
        <f>(testdata[[#This Row],[H]]+testdata[[#This Row],[L]]+testdata[[#This Row],[C]])/3</f>
        <v>233.27666666666664</v>
      </c>
      <c r="L175" s="9">
        <f>testdata[[#This Row],[PP]]*2-testdata[[#This Row],[H]]</f>
        <v>230.49333333333328</v>
      </c>
      <c r="M175" s="9">
        <f>testdata[[#This Row],[PP]]-(testdata[[#This Row],[H]]-testdata[[#This Row],[L]])</f>
        <v>227.79666666666665</v>
      </c>
      <c r="N175" s="9">
        <f>testdata[[#This Row],[L]]-2*(testdata[[#This Row],[H]]-testdata[[#This Row],[PP]])</f>
        <v>225.01333333333329</v>
      </c>
      <c r="O175" s="9">
        <f>testdata[[#This Row],[PP]]*2-testdata[[#This Row],[L]]</f>
        <v>235.97333333333327</v>
      </c>
      <c r="P175" s="9">
        <f>testdata[[#This Row],[PP]]+(testdata[[#This Row],[H]]-testdata[[#This Row],[L]])</f>
        <v>238.75666666666663</v>
      </c>
      <c r="Q175" s="9">
        <f>testdata[[#This Row],[H]]+2*(testdata[[#This Row],[PP]]-testdata[[#This Row],[L]])</f>
        <v>241.45333333333326</v>
      </c>
    </row>
    <row r="176" spans="1:17" x14ac:dyDescent="0.25">
      <c r="A176" s="6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 t="shared" si="6"/>
        <v>236.06</v>
      </c>
      <c r="I176" s="2">
        <f t="shared" si="7"/>
        <v>230.58</v>
      </c>
      <c r="J176" s="2">
        <f t="shared" si="8"/>
        <v>233.2</v>
      </c>
      <c r="K176" s="9">
        <f>(testdata[[#This Row],[H]]+testdata[[#This Row],[L]]+testdata[[#This Row],[C]])/3</f>
        <v>233.27999999999997</v>
      </c>
      <c r="L176" s="9">
        <f>testdata[[#This Row],[PP]]*2-testdata[[#This Row],[H]]</f>
        <v>230.49999999999994</v>
      </c>
      <c r="M176" s="9">
        <f>testdata[[#This Row],[PP]]-(testdata[[#This Row],[H]]-testdata[[#This Row],[L]])</f>
        <v>227.79999999999998</v>
      </c>
      <c r="N176" s="9">
        <f>testdata[[#This Row],[L]]-2*(testdata[[#This Row],[H]]-testdata[[#This Row],[PP]])</f>
        <v>225.01999999999995</v>
      </c>
      <c r="O176" s="9">
        <f>testdata[[#This Row],[PP]]*2-testdata[[#This Row],[L]]</f>
        <v>235.97999999999993</v>
      </c>
      <c r="P176" s="9">
        <f>testdata[[#This Row],[PP]]+(testdata[[#This Row],[H]]-testdata[[#This Row],[L]])</f>
        <v>238.75999999999996</v>
      </c>
      <c r="Q176" s="9">
        <f>testdata[[#This Row],[H]]+2*(testdata[[#This Row],[PP]]-testdata[[#This Row],[L]])</f>
        <v>241.45999999999992</v>
      </c>
    </row>
    <row r="177" spans="1:17" x14ac:dyDescent="0.25">
      <c r="A177" s="6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 t="shared" si="6"/>
        <v>236.06</v>
      </c>
      <c r="I177" s="2">
        <f t="shared" si="7"/>
        <v>230.58</v>
      </c>
      <c r="J177" s="2">
        <f t="shared" si="8"/>
        <v>233.46</v>
      </c>
      <c r="K177" s="9">
        <f>(testdata[[#This Row],[H]]+testdata[[#This Row],[L]]+testdata[[#This Row],[C]])/3</f>
        <v>233.36666666666667</v>
      </c>
      <c r="L177" s="9">
        <f>testdata[[#This Row],[PP]]*2-testdata[[#This Row],[H]]</f>
        <v>230.67333333333335</v>
      </c>
      <c r="M177" s="9">
        <f>testdata[[#This Row],[PP]]-(testdata[[#This Row],[H]]-testdata[[#This Row],[L]])</f>
        <v>227.88666666666668</v>
      </c>
      <c r="N177" s="9">
        <f>testdata[[#This Row],[L]]-2*(testdata[[#This Row],[H]]-testdata[[#This Row],[PP]])</f>
        <v>225.19333333333336</v>
      </c>
      <c r="O177" s="9">
        <f>testdata[[#This Row],[PP]]*2-testdata[[#This Row],[L]]</f>
        <v>236.15333333333334</v>
      </c>
      <c r="P177" s="9">
        <f>testdata[[#This Row],[PP]]+(testdata[[#This Row],[H]]-testdata[[#This Row],[L]])</f>
        <v>238.84666666666666</v>
      </c>
      <c r="Q177" s="9">
        <f>testdata[[#This Row],[H]]+2*(testdata[[#This Row],[PP]]-testdata[[#This Row],[L]])</f>
        <v>241.63333333333333</v>
      </c>
    </row>
    <row r="178" spans="1:17" x14ac:dyDescent="0.25">
      <c r="A178" s="6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 t="shared" si="6"/>
        <v>236.06</v>
      </c>
      <c r="I178" s="2">
        <f t="shared" si="7"/>
        <v>230.58</v>
      </c>
      <c r="J178" s="2">
        <f t="shared" si="8"/>
        <v>234.57</v>
      </c>
      <c r="K178" s="9">
        <f>(testdata[[#This Row],[H]]+testdata[[#This Row],[L]]+testdata[[#This Row],[C]])/3</f>
        <v>233.73666666666668</v>
      </c>
      <c r="L178" s="9">
        <f>testdata[[#This Row],[PP]]*2-testdata[[#This Row],[H]]</f>
        <v>231.41333333333336</v>
      </c>
      <c r="M178" s="9">
        <f>testdata[[#This Row],[PP]]-(testdata[[#This Row],[H]]-testdata[[#This Row],[L]])</f>
        <v>228.25666666666669</v>
      </c>
      <c r="N178" s="9">
        <f>testdata[[#This Row],[L]]-2*(testdata[[#This Row],[H]]-testdata[[#This Row],[PP]])</f>
        <v>225.93333333333337</v>
      </c>
      <c r="O178" s="9">
        <f>testdata[[#This Row],[PP]]*2-testdata[[#This Row],[L]]</f>
        <v>236.89333333333335</v>
      </c>
      <c r="P178" s="9">
        <f>testdata[[#This Row],[PP]]+(testdata[[#This Row],[H]]-testdata[[#This Row],[L]])</f>
        <v>239.21666666666667</v>
      </c>
      <c r="Q178" s="9">
        <f>testdata[[#This Row],[H]]+2*(testdata[[#This Row],[PP]]-testdata[[#This Row],[L]])</f>
        <v>242.37333333333333</v>
      </c>
    </row>
    <row r="179" spans="1:17" x14ac:dyDescent="0.25">
      <c r="A179" s="6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 t="shared" si="6"/>
        <v>236.25</v>
      </c>
      <c r="I179" s="2">
        <f t="shared" si="7"/>
        <v>230.58</v>
      </c>
      <c r="J179" s="2">
        <f t="shared" si="8"/>
        <v>235.98</v>
      </c>
      <c r="K179" s="9">
        <f>(testdata[[#This Row],[H]]+testdata[[#This Row],[L]]+testdata[[#This Row],[C]])/3</f>
        <v>234.27</v>
      </c>
      <c r="L179" s="9">
        <f>testdata[[#This Row],[PP]]*2-testdata[[#This Row],[H]]</f>
        <v>232.29000000000002</v>
      </c>
      <c r="M179" s="9">
        <f>testdata[[#This Row],[PP]]-(testdata[[#This Row],[H]]-testdata[[#This Row],[L]])</f>
        <v>228.60000000000002</v>
      </c>
      <c r="N179" s="9">
        <f>testdata[[#This Row],[L]]-2*(testdata[[#This Row],[H]]-testdata[[#This Row],[PP]])</f>
        <v>226.62000000000003</v>
      </c>
      <c r="O179" s="9">
        <f>testdata[[#This Row],[PP]]*2-testdata[[#This Row],[L]]</f>
        <v>237.96</v>
      </c>
      <c r="P179" s="9">
        <f>testdata[[#This Row],[PP]]+(testdata[[#This Row],[H]]-testdata[[#This Row],[L]])</f>
        <v>239.94</v>
      </c>
      <c r="Q179" s="9">
        <f>testdata[[#This Row],[H]]+2*(testdata[[#This Row],[PP]]-testdata[[#This Row],[L]])</f>
        <v>243.63</v>
      </c>
    </row>
    <row r="180" spans="1:17" x14ac:dyDescent="0.25">
      <c r="A180" s="6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 t="shared" si="6"/>
        <v>236.78</v>
      </c>
      <c r="I180" s="2">
        <f t="shared" si="7"/>
        <v>230.58</v>
      </c>
      <c r="J180" s="2">
        <f t="shared" si="8"/>
        <v>236.31</v>
      </c>
      <c r="K180" s="9">
        <f>(testdata[[#This Row],[H]]+testdata[[#This Row],[L]]+testdata[[#This Row],[C]])/3</f>
        <v>234.5566666666667</v>
      </c>
      <c r="L180" s="9">
        <f>testdata[[#This Row],[PP]]*2-testdata[[#This Row],[H]]</f>
        <v>232.3333333333334</v>
      </c>
      <c r="M180" s="9">
        <f>testdata[[#This Row],[PP]]-(testdata[[#This Row],[H]]-testdata[[#This Row],[L]])</f>
        <v>228.35666666666671</v>
      </c>
      <c r="N180" s="9">
        <f>testdata[[#This Row],[L]]-2*(testdata[[#This Row],[H]]-testdata[[#This Row],[PP]])</f>
        <v>226.13333333333341</v>
      </c>
      <c r="O180" s="9">
        <f>testdata[[#This Row],[PP]]*2-testdata[[#This Row],[L]]</f>
        <v>238.53333333333339</v>
      </c>
      <c r="P180" s="9">
        <f>testdata[[#This Row],[PP]]+(testdata[[#This Row],[H]]-testdata[[#This Row],[L]])</f>
        <v>240.75666666666669</v>
      </c>
      <c r="Q180" s="9">
        <f>testdata[[#This Row],[H]]+2*(testdata[[#This Row],[PP]]-testdata[[#This Row],[L]])</f>
        <v>244.73333333333338</v>
      </c>
    </row>
    <row r="181" spans="1:17" x14ac:dyDescent="0.25">
      <c r="A181" s="6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 t="shared" si="6"/>
        <v>236.78</v>
      </c>
      <c r="I181" s="2">
        <f t="shared" si="7"/>
        <v>230.58</v>
      </c>
      <c r="J181" s="2">
        <f t="shared" si="8"/>
        <v>234.62</v>
      </c>
      <c r="K181" s="9">
        <f>(testdata[[#This Row],[H]]+testdata[[#This Row],[L]]+testdata[[#This Row],[C]])/3</f>
        <v>233.99333333333334</v>
      </c>
      <c r="L181" s="9">
        <f>testdata[[#This Row],[PP]]*2-testdata[[#This Row],[H]]</f>
        <v>231.20666666666668</v>
      </c>
      <c r="M181" s="9">
        <f>testdata[[#This Row],[PP]]-(testdata[[#This Row],[H]]-testdata[[#This Row],[L]])</f>
        <v>227.79333333333335</v>
      </c>
      <c r="N181" s="9">
        <f>testdata[[#This Row],[L]]-2*(testdata[[#This Row],[H]]-testdata[[#This Row],[PP]])</f>
        <v>225.00666666666669</v>
      </c>
      <c r="O181" s="9">
        <f>testdata[[#This Row],[PP]]*2-testdata[[#This Row],[L]]</f>
        <v>237.40666666666667</v>
      </c>
      <c r="P181" s="9">
        <f>testdata[[#This Row],[PP]]+(testdata[[#This Row],[H]]-testdata[[#This Row],[L]])</f>
        <v>240.19333333333333</v>
      </c>
      <c r="Q181" s="9">
        <f>testdata[[#This Row],[H]]+2*(testdata[[#This Row],[PP]]-testdata[[#This Row],[L]])</f>
        <v>243.60666666666665</v>
      </c>
    </row>
    <row r="182" spans="1:17" x14ac:dyDescent="0.25">
      <c r="A182" s="6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 t="shared" si="6"/>
        <v>236.78</v>
      </c>
      <c r="I182" s="2">
        <f t="shared" si="7"/>
        <v>231.63</v>
      </c>
      <c r="J182" s="2">
        <f t="shared" si="8"/>
        <v>235.42</v>
      </c>
      <c r="K182" s="9">
        <f>(testdata[[#This Row],[H]]+testdata[[#This Row],[L]]+testdata[[#This Row],[C]])/3</f>
        <v>234.60999999999999</v>
      </c>
      <c r="L182" s="9">
        <f>testdata[[#This Row],[PP]]*2-testdata[[#This Row],[H]]</f>
        <v>232.43999999999997</v>
      </c>
      <c r="M182" s="9">
        <f>testdata[[#This Row],[PP]]-(testdata[[#This Row],[H]]-testdata[[#This Row],[L]])</f>
        <v>229.45999999999998</v>
      </c>
      <c r="N182" s="9">
        <f>testdata[[#This Row],[L]]-2*(testdata[[#This Row],[H]]-testdata[[#This Row],[PP]])</f>
        <v>227.28999999999996</v>
      </c>
      <c r="O182" s="9">
        <f>testdata[[#This Row],[PP]]*2-testdata[[#This Row],[L]]</f>
        <v>237.58999999999997</v>
      </c>
      <c r="P182" s="9">
        <f>testdata[[#This Row],[PP]]+(testdata[[#This Row],[H]]-testdata[[#This Row],[L]])</f>
        <v>239.76</v>
      </c>
      <c r="Q182" s="9">
        <f>testdata[[#This Row],[H]]+2*(testdata[[#This Row],[PP]]-testdata[[#This Row],[L]])</f>
        <v>242.73999999999998</v>
      </c>
    </row>
    <row r="183" spans="1:17" x14ac:dyDescent="0.25">
      <c r="A183" s="6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 t="shared" si="6"/>
        <v>236.78</v>
      </c>
      <c r="I183" s="2">
        <f t="shared" si="7"/>
        <v>231.63</v>
      </c>
      <c r="J183" s="2">
        <f t="shared" si="8"/>
        <v>235.39</v>
      </c>
      <c r="K183" s="9">
        <f>(testdata[[#This Row],[H]]+testdata[[#This Row],[L]]+testdata[[#This Row],[C]])/3</f>
        <v>234.6</v>
      </c>
      <c r="L183" s="9">
        <f>testdata[[#This Row],[PP]]*2-testdata[[#This Row],[H]]</f>
        <v>232.42</v>
      </c>
      <c r="M183" s="9">
        <f>testdata[[#This Row],[PP]]-(testdata[[#This Row],[H]]-testdata[[#This Row],[L]])</f>
        <v>229.45</v>
      </c>
      <c r="N183" s="9">
        <f>testdata[[#This Row],[L]]-2*(testdata[[#This Row],[H]]-testdata[[#This Row],[PP]])</f>
        <v>227.26999999999998</v>
      </c>
      <c r="O183" s="9">
        <f>testdata[[#This Row],[PP]]*2-testdata[[#This Row],[L]]</f>
        <v>237.57</v>
      </c>
      <c r="P183" s="9">
        <f>testdata[[#This Row],[PP]]+(testdata[[#This Row],[H]]-testdata[[#This Row],[L]])</f>
        <v>239.75</v>
      </c>
      <c r="Q183" s="9">
        <f>testdata[[#This Row],[H]]+2*(testdata[[#This Row],[PP]]-testdata[[#This Row],[L]])</f>
        <v>242.72</v>
      </c>
    </row>
    <row r="184" spans="1:17" x14ac:dyDescent="0.25">
      <c r="A184" s="6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 t="shared" si="6"/>
        <v>236.78</v>
      </c>
      <c r="I184" s="2">
        <f t="shared" si="7"/>
        <v>231.63</v>
      </c>
      <c r="J184" s="2">
        <f t="shared" si="8"/>
        <v>235.11</v>
      </c>
      <c r="K184" s="9">
        <f>(testdata[[#This Row],[H]]+testdata[[#This Row],[L]]+testdata[[#This Row],[C]])/3</f>
        <v>234.50666666666666</v>
      </c>
      <c r="L184" s="9">
        <f>testdata[[#This Row],[PP]]*2-testdata[[#This Row],[H]]</f>
        <v>232.23333333333332</v>
      </c>
      <c r="M184" s="9">
        <f>testdata[[#This Row],[PP]]-(testdata[[#This Row],[H]]-testdata[[#This Row],[L]])</f>
        <v>229.35666666666665</v>
      </c>
      <c r="N184" s="9">
        <f>testdata[[#This Row],[L]]-2*(testdata[[#This Row],[H]]-testdata[[#This Row],[PP]])</f>
        <v>227.08333333333331</v>
      </c>
      <c r="O184" s="9">
        <f>testdata[[#This Row],[PP]]*2-testdata[[#This Row],[L]]</f>
        <v>237.38333333333333</v>
      </c>
      <c r="P184" s="9">
        <f>testdata[[#This Row],[PP]]+(testdata[[#This Row],[H]]-testdata[[#This Row],[L]])</f>
        <v>239.65666666666667</v>
      </c>
      <c r="Q184" s="9">
        <f>testdata[[#This Row],[H]]+2*(testdata[[#This Row],[PP]]-testdata[[#This Row],[L]])</f>
        <v>242.53333333333333</v>
      </c>
    </row>
    <row r="185" spans="1:17" x14ac:dyDescent="0.25">
      <c r="A185" s="6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 t="shared" si="6"/>
        <v>237.71</v>
      </c>
      <c r="I185" s="2">
        <f t="shared" si="7"/>
        <v>231.63</v>
      </c>
      <c r="J185" s="2">
        <f t="shared" si="8"/>
        <v>237.62</v>
      </c>
      <c r="K185" s="9">
        <f>(testdata[[#This Row],[H]]+testdata[[#This Row],[L]]+testdata[[#This Row],[C]])/3</f>
        <v>235.65333333333334</v>
      </c>
      <c r="L185" s="9">
        <f>testdata[[#This Row],[PP]]*2-testdata[[#This Row],[H]]</f>
        <v>233.59666666666666</v>
      </c>
      <c r="M185" s="9">
        <f>testdata[[#This Row],[PP]]-(testdata[[#This Row],[H]]-testdata[[#This Row],[L]])</f>
        <v>229.57333333333332</v>
      </c>
      <c r="N185" s="9">
        <f>testdata[[#This Row],[L]]-2*(testdata[[#This Row],[H]]-testdata[[#This Row],[PP]])</f>
        <v>227.51666666666665</v>
      </c>
      <c r="O185" s="9">
        <f>testdata[[#This Row],[PP]]*2-testdata[[#This Row],[L]]</f>
        <v>239.67666666666668</v>
      </c>
      <c r="P185" s="9">
        <f>testdata[[#This Row],[PP]]+(testdata[[#This Row],[H]]-testdata[[#This Row],[L]])</f>
        <v>241.73333333333335</v>
      </c>
      <c r="Q185" s="9">
        <f>testdata[[#This Row],[H]]+2*(testdata[[#This Row],[PP]]-testdata[[#This Row],[L]])</f>
        <v>245.75666666666669</v>
      </c>
    </row>
    <row r="186" spans="1:17" x14ac:dyDescent="0.25">
      <c r="A186" s="6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 t="shared" si="6"/>
        <v>238.46</v>
      </c>
      <c r="I186" s="2">
        <f t="shared" si="7"/>
        <v>231.63</v>
      </c>
      <c r="J186" s="2">
        <f t="shared" si="8"/>
        <v>238.42</v>
      </c>
      <c r="K186" s="9">
        <f>(testdata[[#This Row],[H]]+testdata[[#This Row],[L]]+testdata[[#This Row],[C]])/3</f>
        <v>236.17</v>
      </c>
      <c r="L186" s="9">
        <f>testdata[[#This Row],[PP]]*2-testdata[[#This Row],[H]]</f>
        <v>233.87999999999997</v>
      </c>
      <c r="M186" s="9">
        <f>testdata[[#This Row],[PP]]-(testdata[[#This Row],[H]]-testdata[[#This Row],[L]])</f>
        <v>229.33999999999997</v>
      </c>
      <c r="N186" s="9">
        <f>testdata[[#This Row],[L]]-2*(testdata[[#This Row],[H]]-testdata[[#This Row],[PP]])</f>
        <v>227.04999999999995</v>
      </c>
      <c r="O186" s="9">
        <f>testdata[[#This Row],[PP]]*2-testdata[[#This Row],[L]]</f>
        <v>240.70999999999998</v>
      </c>
      <c r="P186" s="9">
        <f>testdata[[#This Row],[PP]]+(testdata[[#This Row],[H]]-testdata[[#This Row],[L]])</f>
        <v>243</v>
      </c>
      <c r="Q186" s="9">
        <f>testdata[[#This Row],[H]]+2*(testdata[[#This Row],[PP]]-testdata[[#This Row],[L]])</f>
        <v>247.54</v>
      </c>
    </row>
    <row r="187" spans="1:17" x14ac:dyDescent="0.25">
      <c r="A187" s="6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 t="shared" si="6"/>
        <v>238.57</v>
      </c>
      <c r="I187" s="2">
        <f t="shared" si="7"/>
        <v>231.63</v>
      </c>
      <c r="J187" s="2">
        <f t="shared" si="8"/>
        <v>238.54</v>
      </c>
      <c r="K187" s="9">
        <f>(testdata[[#This Row],[H]]+testdata[[#This Row],[L]]+testdata[[#This Row],[C]])/3</f>
        <v>236.24666666666667</v>
      </c>
      <c r="L187" s="9">
        <f>testdata[[#This Row],[PP]]*2-testdata[[#This Row],[H]]</f>
        <v>233.92333333333335</v>
      </c>
      <c r="M187" s="9">
        <f>testdata[[#This Row],[PP]]-(testdata[[#This Row],[H]]-testdata[[#This Row],[L]])</f>
        <v>229.30666666666667</v>
      </c>
      <c r="N187" s="9">
        <f>testdata[[#This Row],[L]]-2*(testdata[[#This Row],[H]]-testdata[[#This Row],[PP]])</f>
        <v>226.98333333333335</v>
      </c>
      <c r="O187" s="9">
        <f>testdata[[#This Row],[PP]]*2-testdata[[#This Row],[L]]</f>
        <v>240.86333333333334</v>
      </c>
      <c r="P187" s="9">
        <f>testdata[[#This Row],[PP]]+(testdata[[#This Row],[H]]-testdata[[#This Row],[L]])</f>
        <v>243.18666666666667</v>
      </c>
      <c r="Q187" s="9">
        <f>testdata[[#This Row],[H]]+2*(testdata[[#This Row],[PP]]-testdata[[#This Row],[L]])</f>
        <v>247.80333333333334</v>
      </c>
    </row>
    <row r="188" spans="1:17" x14ac:dyDescent="0.25">
      <c r="A188" s="6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 t="shared" si="6"/>
        <v>238.68</v>
      </c>
      <c r="I188" s="2">
        <f t="shared" si="7"/>
        <v>233.24</v>
      </c>
      <c r="J188" s="2">
        <f t="shared" si="8"/>
        <v>238.46</v>
      </c>
      <c r="K188" s="9">
        <f>(testdata[[#This Row],[H]]+testdata[[#This Row],[L]]+testdata[[#This Row],[C]])/3</f>
        <v>236.79333333333332</v>
      </c>
      <c r="L188" s="9">
        <f>testdata[[#This Row],[PP]]*2-testdata[[#This Row],[H]]</f>
        <v>234.90666666666664</v>
      </c>
      <c r="M188" s="9">
        <f>testdata[[#This Row],[PP]]-(testdata[[#This Row],[H]]-testdata[[#This Row],[L]])</f>
        <v>231.35333333333332</v>
      </c>
      <c r="N188" s="9">
        <f>testdata[[#This Row],[L]]-2*(testdata[[#This Row],[H]]-testdata[[#This Row],[PP]])</f>
        <v>229.46666666666664</v>
      </c>
      <c r="O188" s="9">
        <f>testdata[[#This Row],[PP]]*2-testdata[[#This Row],[L]]</f>
        <v>240.34666666666664</v>
      </c>
      <c r="P188" s="9">
        <f>testdata[[#This Row],[PP]]+(testdata[[#This Row],[H]]-testdata[[#This Row],[L]])</f>
        <v>242.23333333333332</v>
      </c>
      <c r="Q188" s="9">
        <f>testdata[[#This Row],[H]]+2*(testdata[[#This Row],[PP]]-testdata[[#This Row],[L]])</f>
        <v>245.78666666666663</v>
      </c>
    </row>
    <row r="189" spans="1:17" x14ac:dyDescent="0.25">
      <c r="A189" s="6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 t="shared" si="6"/>
        <v>238.88</v>
      </c>
      <c r="I189" s="2">
        <f t="shared" si="7"/>
        <v>233.56</v>
      </c>
      <c r="J189" s="2">
        <f t="shared" si="8"/>
        <v>238.78</v>
      </c>
      <c r="K189" s="9">
        <f>(testdata[[#This Row],[H]]+testdata[[#This Row],[L]]+testdata[[#This Row],[C]])/3</f>
        <v>237.07333333333335</v>
      </c>
      <c r="L189" s="9">
        <f>testdata[[#This Row],[PP]]*2-testdata[[#This Row],[H]]</f>
        <v>235.26666666666671</v>
      </c>
      <c r="M189" s="9">
        <f>testdata[[#This Row],[PP]]-(testdata[[#This Row],[H]]-testdata[[#This Row],[L]])</f>
        <v>231.75333333333336</v>
      </c>
      <c r="N189" s="9">
        <f>testdata[[#This Row],[L]]-2*(testdata[[#This Row],[H]]-testdata[[#This Row],[PP]])</f>
        <v>229.94666666666672</v>
      </c>
      <c r="O189" s="9">
        <f>testdata[[#This Row],[PP]]*2-testdata[[#This Row],[L]]</f>
        <v>240.5866666666667</v>
      </c>
      <c r="P189" s="9">
        <f>testdata[[#This Row],[PP]]+(testdata[[#This Row],[H]]-testdata[[#This Row],[L]])</f>
        <v>242.39333333333335</v>
      </c>
      <c r="Q189" s="9">
        <f>testdata[[#This Row],[H]]+2*(testdata[[#This Row],[PP]]-testdata[[#This Row],[L]])</f>
        <v>245.90666666666669</v>
      </c>
    </row>
    <row r="190" spans="1:17" x14ac:dyDescent="0.25">
      <c r="A190" s="6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2">
        <f t="shared" si="6"/>
        <v>239.67</v>
      </c>
      <c r="I190" s="2">
        <f t="shared" si="7"/>
        <v>233.56</v>
      </c>
      <c r="J190" s="2">
        <f t="shared" si="8"/>
        <v>239.29</v>
      </c>
      <c r="K190" s="9">
        <f>(testdata[[#This Row],[H]]+testdata[[#This Row],[L]]+testdata[[#This Row],[C]])/3</f>
        <v>237.50666666666666</v>
      </c>
      <c r="L190" s="9">
        <f>testdata[[#This Row],[PP]]*2-testdata[[#This Row],[H]]</f>
        <v>235.34333333333333</v>
      </c>
      <c r="M190" s="9">
        <f>testdata[[#This Row],[PP]]-(testdata[[#This Row],[H]]-testdata[[#This Row],[L]])</f>
        <v>231.39666666666668</v>
      </c>
      <c r="N190" s="9">
        <f>testdata[[#This Row],[L]]-2*(testdata[[#This Row],[H]]-testdata[[#This Row],[PP]])</f>
        <v>229.23333333333335</v>
      </c>
      <c r="O190" s="9">
        <f>testdata[[#This Row],[PP]]*2-testdata[[#This Row],[L]]</f>
        <v>241.45333333333332</v>
      </c>
      <c r="P190" s="9">
        <f>testdata[[#This Row],[PP]]+(testdata[[#This Row],[H]]-testdata[[#This Row],[L]])</f>
        <v>243.61666666666665</v>
      </c>
      <c r="Q190" s="9">
        <f>testdata[[#This Row],[H]]+2*(testdata[[#This Row],[PP]]-testdata[[#This Row],[L]])</f>
        <v>247.5633333333333</v>
      </c>
    </row>
    <row r="191" spans="1:17" x14ac:dyDescent="0.25">
      <c r="A191" s="6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 t="shared" si="6"/>
        <v>239.67</v>
      </c>
      <c r="I191" s="2">
        <f t="shared" si="7"/>
        <v>233.56</v>
      </c>
      <c r="J191" s="2">
        <f t="shared" si="8"/>
        <v>239.53</v>
      </c>
      <c r="K191" s="9">
        <f>(testdata[[#This Row],[H]]+testdata[[#This Row],[L]]+testdata[[#This Row],[C]])/3</f>
        <v>237.58666666666667</v>
      </c>
      <c r="L191" s="9">
        <f>testdata[[#This Row],[PP]]*2-testdata[[#This Row],[H]]</f>
        <v>235.50333333333336</v>
      </c>
      <c r="M191" s="9">
        <f>testdata[[#This Row],[PP]]-(testdata[[#This Row],[H]]-testdata[[#This Row],[L]])</f>
        <v>231.47666666666669</v>
      </c>
      <c r="N191" s="9">
        <f>testdata[[#This Row],[L]]-2*(testdata[[#This Row],[H]]-testdata[[#This Row],[PP]])</f>
        <v>229.39333333333337</v>
      </c>
      <c r="O191" s="9">
        <f>testdata[[#This Row],[PP]]*2-testdata[[#This Row],[L]]</f>
        <v>241.61333333333334</v>
      </c>
      <c r="P191" s="9">
        <f>testdata[[#This Row],[PP]]+(testdata[[#This Row],[H]]-testdata[[#This Row],[L]])</f>
        <v>243.69666666666666</v>
      </c>
      <c r="Q191" s="9">
        <f>testdata[[#This Row],[H]]+2*(testdata[[#This Row],[PP]]-testdata[[#This Row],[L]])</f>
        <v>247.72333333333333</v>
      </c>
    </row>
    <row r="192" spans="1:17" x14ac:dyDescent="0.25">
      <c r="A192" s="6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 t="shared" si="6"/>
        <v>239.74</v>
      </c>
      <c r="I192" s="2">
        <f t="shared" si="7"/>
        <v>234.78</v>
      </c>
      <c r="J192" s="2">
        <f t="shared" si="8"/>
        <v>239.61</v>
      </c>
      <c r="K192" s="9">
        <f>(testdata[[#This Row],[H]]+testdata[[#This Row],[L]]+testdata[[#This Row],[C]])/3</f>
        <v>238.04333333333332</v>
      </c>
      <c r="L192" s="9">
        <f>testdata[[#This Row],[PP]]*2-testdata[[#This Row],[H]]</f>
        <v>236.34666666666664</v>
      </c>
      <c r="M192" s="9">
        <f>testdata[[#This Row],[PP]]-(testdata[[#This Row],[H]]-testdata[[#This Row],[L]])</f>
        <v>233.08333333333331</v>
      </c>
      <c r="N192" s="9">
        <f>testdata[[#This Row],[L]]-2*(testdata[[#This Row],[H]]-testdata[[#This Row],[PP]])</f>
        <v>231.38666666666663</v>
      </c>
      <c r="O192" s="9">
        <f>testdata[[#This Row],[PP]]*2-testdata[[#This Row],[L]]</f>
        <v>241.30666666666664</v>
      </c>
      <c r="P192" s="9">
        <f>testdata[[#This Row],[PP]]+(testdata[[#This Row],[H]]-testdata[[#This Row],[L]])</f>
        <v>243.00333333333333</v>
      </c>
      <c r="Q192" s="9">
        <f>testdata[[#This Row],[H]]+2*(testdata[[#This Row],[PP]]-testdata[[#This Row],[L]])</f>
        <v>246.26666666666665</v>
      </c>
    </row>
    <row r="193" spans="1:17" x14ac:dyDescent="0.25">
      <c r="A193" s="6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 t="shared" si="6"/>
        <v>239.74</v>
      </c>
      <c r="I193" s="2">
        <f t="shared" si="7"/>
        <v>234.85</v>
      </c>
      <c r="J193" s="2">
        <f t="shared" si="8"/>
        <v>238.97</v>
      </c>
      <c r="K193" s="9">
        <f>(testdata[[#This Row],[H]]+testdata[[#This Row],[L]]+testdata[[#This Row],[C]])/3</f>
        <v>237.85333333333335</v>
      </c>
      <c r="L193" s="9">
        <f>testdata[[#This Row],[PP]]*2-testdata[[#This Row],[H]]</f>
        <v>235.9666666666667</v>
      </c>
      <c r="M193" s="9">
        <f>testdata[[#This Row],[PP]]-(testdata[[#This Row],[H]]-testdata[[#This Row],[L]])</f>
        <v>232.96333333333334</v>
      </c>
      <c r="N193" s="9">
        <f>testdata[[#This Row],[L]]-2*(testdata[[#This Row],[H]]-testdata[[#This Row],[PP]])</f>
        <v>231.07666666666668</v>
      </c>
      <c r="O193" s="9">
        <f>testdata[[#This Row],[PP]]*2-testdata[[#This Row],[L]]</f>
        <v>240.85666666666671</v>
      </c>
      <c r="P193" s="9">
        <f>testdata[[#This Row],[PP]]+(testdata[[#This Row],[H]]-testdata[[#This Row],[L]])</f>
        <v>242.74333333333337</v>
      </c>
      <c r="Q193" s="9">
        <f>testdata[[#This Row],[H]]+2*(testdata[[#This Row],[PP]]-testdata[[#This Row],[L]])</f>
        <v>245.74666666666673</v>
      </c>
    </row>
    <row r="194" spans="1:17" x14ac:dyDescent="0.25">
      <c r="A194" s="6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 t="shared" si="6"/>
        <v>239.74</v>
      </c>
      <c r="I194" s="2">
        <f t="shared" si="7"/>
        <v>234.85</v>
      </c>
      <c r="J194" s="2">
        <f t="shared" si="8"/>
        <v>239.02</v>
      </c>
      <c r="K194" s="9">
        <f>(testdata[[#This Row],[H]]+testdata[[#This Row],[L]]+testdata[[#This Row],[C]])/3</f>
        <v>237.87</v>
      </c>
      <c r="L194" s="9">
        <f>testdata[[#This Row],[PP]]*2-testdata[[#This Row],[H]]</f>
        <v>236</v>
      </c>
      <c r="M194" s="9">
        <f>testdata[[#This Row],[PP]]-(testdata[[#This Row],[H]]-testdata[[#This Row],[L]])</f>
        <v>232.98</v>
      </c>
      <c r="N194" s="9">
        <f>testdata[[#This Row],[L]]-2*(testdata[[#This Row],[H]]-testdata[[#This Row],[PP]])</f>
        <v>231.10999999999999</v>
      </c>
      <c r="O194" s="9">
        <f>testdata[[#This Row],[PP]]*2-testdata[[#This Row],[L]]</f>
        <v>240.89000000000001</v>
      </c>
      <c r="P194" s="9">
        <f>testdata[[#This Row],[PP]]+(testdata[[#This Row],[H]]-testdata[[#This Row],[L]])</f>
        <v>242.76000000000002</v>
      </c>
      <c r="Q194" s="9">
        <f>testdata[[#This Row],[H]]+2*(testdata[[#This Row],[PP]]-testdata[[#This Row],[L]])</f>
        <v>245.78000000000003</v>
      </c>
    </row>
    <row r="195" spans="1:17" x14ac:dyDescent="0.25">
      <c r="A195" s="6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 t="shared" si="6"/>
        <v>239.74</v>
      </c>
      <c r="I195" s="2">
        <f t="shared" si="7"/>
        <v>236.49</v>
      </c>
      <c r="J195" s="2">
        <f t="shared" si="8"/>
        <v>238.53</v>
      </c>
      <c r="K195" s="9">
        <f>(testdata[[#This Row],[H]]+testdata[[#This Row],[L]]+testdata[[#This Row],[C]])/3</f>
        <v>238.25333333333333</v>
      </c>
      <c r="L195" s="9">
        <f>testdata[[#This Row],[PP]]*2-testdata[[#This Row],[H]]</f>
        <v>236.76666666666665</v>
      </c>
      <c r="M195" s="9">
        <f>testdata[[#This Row],[PP]]-(testdata[[#This Row],[H]]-testdata[[#This Row],[L]])</f>
        <v>235.00333333333333</v>
      </c>
      <c r="N195" s="9">
        <f>testdata[[#This Row],[L]]-2*(testdata[[#This Row],[H]]-testdata[[#This Row],[PP]])</f>
        <v>233.51666666666665</v>
      </c>
      <c r="O195" s="9">
        <f>testdata[[#This Row],[PP]]*2-testdata[[#This Row],[L]]</f>
        <v>240.01666666666665</v>
      </c>
      <c r="P195" s="9">
        <f>testdata[[#This Row],[PP]]+(testdata[[#This Row],[H]]-testdata[[#This Row],[L]])</f>
        <v>241.50333333333333</v>
      </c>
      <c r="Q195" s="9">
        <f>testdata[[#This Row],[H]]+2*(testdata[[#This Row],[PP]]-testdata[[#This Row],[L]])</f>
        <v>243.26666666666665</v>
      </c>
    </row>
    <row r="196" spans="1:17" x14ac:dyDescent="0.25">
      <c r="A196" s="6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 t="shared" si="6"/>
        <v>239.74</v>
      </c>
      <c r="I196" s="2">
        <f t="shared" si="7"/>
        <v>237.72</v>
      </c>
      <c r="J196" s="2">
        <f t="shared" si="8"/>
        <v>238.68</v>
      </c>
      <c r="K196" s="9">
        <f>(testdata[[#This Row],[H]]+testdata[[#This Row],[L]]+testdata[[#This Row],[C]])/3</f>
        <v>238.71333333333337</v>
      </c>
      <c r="L196" s="9">
        <f>testdata[[#This Row],[PP]]*2-testdata[[#This Row],[H]]</f>
        <v>237.68666666666672</v>
      </c>
      <c r="M196" s="9">
        <f>testdata[[#This Row],[PP]]-(testdata[[#This Row],[H]]-testdata[[#This Row],[L]])</f>
        <v>236.69333333333336</v>
      </c>
      <c r="N196" s="9">
        <f>testdata[[#This Row],[L]]-2*(testdata[[#This Row],[H]]-testdata[[#This Row],[PP]])</f>
        <v>235.66666666666671</v>
      </c>
      <c r="O196" s="9">
        <f>testdata[[#This Row],[PP]]*2-testdata[[#This Row],[L]]</f>
        <v>239.70666666666673</v>
      </c>
      <c r="P196" s="9">
        <f>testdata[[#This Row],[PP]]+(testdata[[#This Row],[H]]-testdata[[#This Row],[L]])</f>
        <v>240.73333333333338</v>
      </c>
      <c r="Q196" s="9">
        <f>testdata[[#This Row],[H]]+2*(testdata[[#This Row],[PP]]-testdata[[#This Row],[L]])</f>
        <v>241.72666666666674</v>
      </c>
    </row>
    <row r="197" spans="1:17" x14ac:dyDescent="0.25">
      <c r="A197" s="6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 t="shared" si="6"/>
        <v>240.03</v>
      </c>
      <c r="I197" s="2">
        <f t="shared" si="7"/>
        <v>237.72</v>
      </c>
      <c r="J197" s="2">
        <f t="shared" si="8"/>
        <v>239.6</v>
      </c>
      <c r="K197" s="9">
        <f>(testdata[[#This Row],[H]]+testdata[[#This Row],[L]]+testdata[[#This Row],[C]])/3</f>
        <v>239.11666666666667</v>
      </c>
      <c r="L197" s="9">
        <f>testdata[[#This Row],[PP]]*2-testdata[[#This Row],[H]]</f>
        <v>238.20333333333335</v>
      </c>
      <c r="M197" s="9">
        <f>testdata[[#This Row],[PP]]-(testdata[[#This Row],[H]]-testdata[[#This Row],[L]])</f>
        <v>236.80666666666667</v>
      </c>
      <c r="N197" s="9">
        <f>testdata[[#This Row],[L]]-2*(testdata[[#This Row],[H]]-testdata[[#This Row],[PP]])</f>
        <v>235.89333333333335</v>
      </c>
      <c r="O197" s="9">
        <f>testdata[[#This Row],[PP]]*2-testdata[[#This Row],[L]]</f>
        <v>240.51333333333335</v>
      </c>
      <c r="P197" s="9">
        <f>testdata[[#This Row],[PP]]+(testdata[[#This Row],[H]]-testdata[[#This Row],[L]])</f>
        <v>241.42666666666668</v>
      </c>
      <c r="Q197" s="9">
        <f>testdata[[#This Row],[H]]+2*(testdata[[#This Row],[PP]]-testdata[[#This Row],[L]])</f>
        <v>242.82333333333335</v>
      </c>
    </row>
    <row r="198" spans="1:17" x14ac:dyDescent="0.25">
      <c r="A198" s="6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 t="shared" si="6"/>
        <v>240.03</v>
      </c>
      <c r="I198" s="2">
        <f t="shared" si="7"/>
        <v>237.72</v>
      </c>
      <c r="J198" s="2">
        <f t="shared" si="8"/>
        <v>239.89</v>
      </c>
      <c r="K198" s="9">
        <f>(testdata[[#This Row],[H]]+testdata[[#This Row],[L]]+testdata[[#This Row],[C]])/3</f>
        <v>239.21333333333334</v>
      </c>
      <c r="L198" s="9">
        <f>testdata[[#This Row],[PP]]*2-testdata[[#This Row],[H]]</f>
        <v>238.39666666666668</v>
      </c>
      <c r="M198" s="9">
        <f>testdata[[#This Row],[PP]]-(testdata[[#This Row],[H]]-testdata[[#This Row],[L]])</f>
        <v>236.90333333333334</v>
      </c>
      <c r="N198" s="9">
        <f>testdata[[#This Row],[L]]-2*(testdata[[#This Row],[H]]-testdata[[#This Row],[PP]])</f>
        <v>236.08666666666667</v>
      </c>
      <c r="O198" s="9">
        <f>testdata[[#This Row],[PP]]*2-testdata[[#This Row],[L]]</f>
        <v>240.70666666666668</v>
      </c>
      <c r="P198" s="9">
        <f>testdata[[#This Row],[PP]]+(testdata[[#This Row],[H]]-testdata[[#This Row],[L]])</f>
        <v>241.52333333333334</v>
      </c>
      <c r="Q198" s="9">
        <f>testdata[[#This Row],[H]]+2*(testdata[[#This Row],[PP]]-testdata[[#This Row],[L]])</f>
        <v>243.01666666666668</v>
      </c>
    </row>
    <row r="199" spans="1:17" x14ac:dyDescent="0.25">
      <c r="A199" s="6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 t="shared" si="6"/>
        <v>240.82</v>
      </c>
      <c r="I199" s="2">
        <f t="shared" si="7"/>
        <v>237.72</v>
      </c>
      <c r="J199" s="2">
        <f t="shared" si="8"/>
        <v>240.74</v>
      </c>
      <c r="K199" s="9">
        <f>(testdata[[#This Row],[H]]+testdata[[#This Row],[L]]+testdata[[#This Row],[C]])/3</f>
        <v>239.76</v>
      </c>
      <c r="L199" s="9">
        <f>testdata[[#This Row],[PP]]*2-testdata[[#This Row],[H]]</f>
        <v>238.7</v>
      </c>
      <c r="M199" s="9">
        <f>testdata[[#This Row],[PP]]-(testdata[[#This Row],[H]]-testdata[[#This Row],[L]])</f>
        <v>236.66</v>
      </c>
      <c r="N199" s="9">
        <f>testdata[[#This Row],[L]]-2*(testdata[[#This Row],[H]]-testdata[[#This Row],[PP]])</f>
        <v>235.6</v>
      </c>
      <c r="O199" s="9">
        <f>testdata[[#This Row],[PP]]*2-testdata[[#This Row],[L]]</f>
        <v>241.79999999999998</v>
      </c>
      <c r="P199" s="9">
        <f>testdata[[#This Row],[PP]]+(testdata[[#This Row],[H]]-testdata[[#This Row],[L]])</f>
        <v>242.85999999999999</v>
      </c>
      <c r="Q199" s="9">
        <f>testdata[[#This Row],[H]]+2*(testdata[[#This Row],[PP]]-testdata[[#This Row],[L]])</f>
        <v>244.89999999999998</v>
      </c>
    </row>
    <row r="200" spans="1:17" x14ac:dyDescent="0.25">
      <c r="A200" s="6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 t="shared" si="6"/>
        <v>241.78</v>
      </c>
      <c r="I200" s="2">
        <f t="shared" si="7"/>
        <v>237.72</v>
      </c>
      <c r="J200" s="2">
        <f t="shared" si="8"/>
        <v>241.78</v>
      </c>
      <c r="K200" s="9">
        <f>(testdata[[#This Row],[H]]+testdata[[#This Row],[L]]+testdata[[#This Row],[C]])/3</f>
        <v>240.42666666666665</v>
      </c>
      <c r="L200" s="9">
        <f>testdata[[#This Row],[PP]]*2-testdata[[#This Row],[H]]</f>
        <v>239.0733333333333</v>
      </c>
      <c r="M200" s="9">
        <f>testdata[[#This Row],[PP]]-(testdata[[#This Row],[H]]-testdata[[#This Row],[L]])</f>
        <v>236.36666666666665</v>
      </c>
      <c r="N200" s="9">
        <f>testdata[[#This Row],[L]]-2*(testdata[[#This Row],[H]]-testdata[[#This Row],[PP]])</f>
        <v>235.01333333333329</v>
      </c>
      <c r="O200" s="9">
        <f>testdata[[#This Row],[PP]]*2-testdata[[#This Row],[L]]</f>
        <v>243.1333333333333</v>
      </c>
      <c r="P200" s="9">
        <f>testdata[[#This Row],[PP]]+(testdata[[#This Row],[H]]-testdata[[#This Row],[L]])</f>
        <v>244.48666666666665</v>
      </c>
      <c r="Q200" s="9">
        <f>testdata[[#This Row],[H]]+2*(testdata[[#This Row],[PP]]-testdata[[#This Row],[L]])</f>
        <v>247.1933333333333</v>
      </c>
    </row>
    <row r="201" spans="1:17" x14ac:dyDescent="0.25">
      <c r="A201" s="6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 t="shared" si="6"/>
        <v>242.33</v>
      </c>
      <c r="I201" s="2">
        <f t="shared" si="7"/>
        <v>237.72</v>
      </c>
      <c r="J201" s="2">
        <f t="shared" si="8"/>
        <v>242.3</v>
      </c>
      <c r="K201" s="9">
        <f>(testdata[[#This Row],[H]]+testdata[[#This Row],[L]]+testdata[[#This Row],[C]])/3</f>
        <v>240.78333333333333</v>
      </c>
      <c r="L201" s="9">
        <f>testdata[[#This Row],[PP]]*2-testdata[[#This Row],[H]]</f>
        <v>239.23666666666665</v>
      </c>
      <c r="M201" s="9">
        <f>testdata[[#This Row],[PP]]-(testdata[[#This Row],[H]]-testdata[[#This Row],[L]])</f>
        <v>236.17333333333332</v>
      </c>
      <c r="N201" s="9">
        <f>testdata[[#This Row],[L]]-2*(testdata[[#This Row],[H]]-testdata[[#This Row],[PP]])</f>
        <v>234.62666666666664</v>
      </c>
      <c r="O201" s="9">
        <f>testdata[[#This Row],[PP]]*2-testdata[[#This Row],[L]]</f>
        <v>243.84666666666666</v>
      </c>
      <c r="P201" s="9">
        <f>testdata[[#This Row],[PP]]+(testdata[[#This Row],[H]]-testdata[[#This Row],[L]])</f>
        <v>245.39333333333335</v>
      </c>
      <c r="Q201" s="9">
        <f>testdata[[#This Row],[H]]+2*(testdata[[#This Row],[PP]]-testdata[[#This Row],[L]])</f>
        <v>248.45666666666668</v>
      </c>
    </row>
    <row r="202" spans="1:17" x14ac:dyDescent="0.25">
      <c r="A202" s="6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 t="shared" si="6"/>
        <v>242.85</v>
      </c>
      <c r="I202" s="2">
        <f t="shared" si="7"/>
        <v>237.72</v>
      </c>
      <c r="J202" s="2">
        <f t="shared" si="8"/>
        <v>242.58</v>
      </c>
      <c r="K202" s="9">
        <f>(testdata[[#This Row],[H]]+testdata[[#This Row],[L]]+testdata[[#This Row],[C]])/3</f>
        <v>241.04999999999998</v>
      </c>
      <c r="L202" s="9">
        <f>testdata[[#This Row],[PP]]*2-testdata[[#This Row],[H]]</f>
        <v>239.24999999999997</v>
      </c>
      <c r="M202" s="9">
        <f>testdata[[#This Row],[PP]]-(testdata[[#This Row],[H]]-testdata[[#This Row],[L]])</f>
        <v>235.92</v>
      </c>
      <c r="N202" s="9">
        <f>testdata[[#This Row],[L]]-2*(testdata[[#This Row],[H]]-testdata[[#This Row],[PP]])</f>
        <v>234.11999999999998</v>
      </c>
      <c r="O202" s="9">
        <f>testdata[[#This Row],[PP]]*2-testdata[[#This Row],[L]]</f>
        <v>244.37999999999997</v>
      </c>
      <c r="P202" s="9">
        <f>testdata[[#This Row],[PP]]+(testdata[[#This Row],[H]]-testdata[[#This Row],[L]])</f>
        <v>246.17999999999998</v>
      </c>
      <c r="Q202" s="9">
        <f>testdata[[#This Row],[H]]+2*(testdata[[#This Row],[PP]]-testdata[[#This Row],[L]])</f>
        <v>249.50999999999996</v>
      </c>
    </row>
    <row r="203" spans="1:17" x14ac:dyDescent="0.25">
      <c r="A203" s="6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 t="shared" si="6"/>
        <v>244.04</v>
      </c>
      <c r="I203" s="2">
        <f t="shared" si="7"/>
        <v>237.72</v>
      </c>
      <c r="J203" s="2">
        <f t="shared" si="8"/>
        <v>244.02</v>
      </c>
      <c r="K203" s="9">
        <f>(testdata[[#This Row],[H]]+testdata[[#This Row],[L]]+testdata[[#This Row],[C]])/3</f>
        <v>241.92666666666665</v>
      </c>
      <c r="L203" s="9">
        <f>testdata[[#This Row],[PP]]*2-testdata[[#This Row],[H]]</f>
        <v>239.8133333333333</v>
      </c>
      <c r="M203" s="9">
        <f>testdata[[#This Row],[PP]]-(testdata[[#This Row],[H]]-testdata[[#This Row],[L]])</f>
        <v>235.60666666666665</v>
      </c>
      <c r="N203" s="9">
        <f>testdata[[#This Row],[L]]-2*(testdata[[#This Row],[H]]-testdata[[#This Row],[PP]])</f>
        <v>233.49333333333331</v>
      </c>
      <c r="O203" s="9">
        <f>testdata[[#This Row],[PP]]*2-testdata[[#This Row],[L]]</f>
        <v>246.1333333333333</v>
      </c>
      <c r="P203" s="9">
        <f>testdata[[#This Row],[PP]]+(testdata[[#This Row],[H]]-testdata[[#This Row],[L]])</f>
        <v>248.24666666666664</v>
      </c>
      <c r="Q203" s="9">
        <f>testdata[[#This Row],[H]]+2*(testdata[[#This Row],[PP]]-testdata[[#This Row],[L]])</f>
        <v>252.45333333333329</v>
      </c>
    </row>
    <row r="204" spans="1:17" x14ac:dyDescent="0.25">
      <c r="A204" s="6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 t="shared" si="6"/>
        <v>244.06</v>
      </c>
      <c r="I204" s="2">
        <f t="shared" si="7"/>
        <v>237.72</v>
      </c>
      <c r="J204" s="2">
        <f t="shared" si="8"/>
        <v>243.74</v>
      </c>
      <c r="K204" s="9">
        <f>(testdata[[#This Row],[H]]+testdata[[#This Row],[L]]+testdata[[#This Row],[C]])/3</f>
        <v>241.84</v>
      </c>
      <c r="L204" s="9">
        <f>testdata[[#This Row],[PP]]*2-testdata[[#This Row],[H]]</f>
        <v>239.62</v>
      </c>
      <c r="M204" s="9">
        <f>testdata[[#This Row],[PP]]-(testdata[[#This Row],[H]]-testdata[[#This Row],[L]])</f>
        <v>235.5</v>
      </c>
      <c r="N204" s="9">
        <f>testdata[[#This Row],[L]]-2*(testdata[[#This Row],[H]]-testdata[[#This Row],[PP]])</f>
        <v>233.28</v>
      </c>
      <c r="O204" s="9">
        <f>testdata[[#This Row],[PP]]*2-testdata[[#This Row],[L]]</f>
        <v>245.96</v>
      </c>
      <c r="P204" s="9">
        <f>testdata[[#This Row],[PP]]+(testdata[[#This Row],[H]]-testdata[[#This Row],[L]])</f>
        <v>248.18</v>
      </c>
      <c r="Q204" s="9">
        <f>testdata[[#This Row],[H]]+2*(testdata[[#This Row],[PP]]-testdata[[#This Row],[L]])</f>
        <v>252.3</v>
      </c>
    </row>
    <row r="205" spans="1:17" x14ac:dyDescent="0.25">
      <c r="A205" s="6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 t="shared" si="6"/>
        <v>244.06</v>
      </c>
      <c r="I205" s="2">
        <f t="shared" si="7"/>
        <v>237.72</v>
      </c>
      <c r="J205" s="2">
        <f t="shared" si="8"/>
        <v>243.34</v>
      </c>
      <c r="K205" s="9">
        <f>(testdata[[#This Row],[H]]+testdata[[#This Row],[L]]+testdata[[#This Row],[C]])/3</f>
        <v>241.70666666666668</v>
      </c>
      <c r="L205" s="9">
        <f>testdata[[#This Row],[PP]]*2-testdata[[#This Row],[H]]</f>
        <v>239.35333333333335</v>
      </c>
      <c r="M205" s="9">
        <f>testdata[[#This Row],[PP]]-(testdata[[#This Row],[H]]-testdata[[#This Row],[L]])</f>
        <v>235.36666666666667</v>
      </c>
      <c r="N205" s="9">
        <f>testdata[[#This Row],[L]]-2*(testdata[[#This Row],[H]]-testdata[[#This Row],[PP]])</f>
        <v>233.01333333333335</v>
      </c>
      <c r="O205" s="9">
        <f>testdata[[#This Row],[PP]]*2-testdata[[#This Row],[L]]</f>
        <v>245.69333333333336</v>
      </c>
      <c r="P205" s="9">
        <f>testdata[[#This Row],[PP]]+(testdata[[#This Row],[H]]-testdata[[#This Row],[L]])</f>
        <v>248.04666666666668</v>
      </c>
      <c r="Q205" s="9">
        <f>testdata[[#This Row],[H]]+2*(testdata[[#This Row],[PP]]-testdata[[#This Row],[L]])</f>
        <v>252.03333333333336</v>
      </c>
    </row>
    <row r="206" spans="1:17" x14ac:dyDescent="0.25">
      <c r="A206" s="6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 t="shared" si="6"/>
        <v>244.4</v>
      </c>
      <c r="I206" s="2">
        <f t="shared" si="7"/>
        <v>238.41</v>
      </c>
      <c r="J206" s="2">
        <f t="shared" si="8"/>
        <v>243.98</v>
      </c>
      <c r="K206" s="9">
        <f>(testdata[[#This Row],[H]]+testdata[[#This Row],[L]]+testdata[[#This Row],[C]])/3</f>
        <v>242.26333333333332</v>
      </c>
      <c r="L206" s="9">
        <f>testdata[[#This Row],[PP]]*2-testdata[[#This Row],[H]]</f>
        <v>240.12666666666664</v>
      </c>
      <c r="M206" s="9">
        <f>testdata[[#This Row],[PP]]-(testdata[[#This Row],[H]]-testdata[[#This Row],[L]])</f>
        <v>236.27333333333331</v>
      </c>
      <c r="N206" s="9">
        <f>testdata[[#This Row],[L]]-2*(testdata[[#This Row],[H]]-testdata[[#This Row],[PP]])</f>
        <v>234.13666666666663</v>
      </c>
      <c r="O206" s="9">
        <f>testdata[[#This Row],[PP]]*2-testdata[[#This Row],[L]]</f>
        <v>246.11666666666665</v>
      </c>
      <c r="P206" s="9">
        <f>testdata[[#This Row],[PP]]+(testdata[[#This Row],[H]]-testdata[[#This Row],[L]])</f>
        <v>248.25333333333333</v>
      </c>
      <c r="Q206" s="9">
        <f>testdata[[#This Row],[H]]+2*(testdata[[#This Row],[PP]]-testdata[[#This Row],[L]])</f>
        <v>252.10666666666665</v>
      </c>
    </row>
    <row r="207" spans="1:17" x14ac:dyDescent="0.25">
      <c r="A207" s="6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 t="shared" si="6"/>
        <v>244.4</v>
      </c>
      <c r="I207" s="2">
        <f t="shared" si="7"/>
        <v>238.47</v>
      </c>
      <c r="J207" s="2">
        <f t="shared" si="8"/>
        <v>244.37</v>
      </c>
      <c r="K207" s="9">
        <f>(testdata[[#This Row],[H]]+testdata[[#This Row],[L]]+testdata[[#This Row],[C]])/3</f>
        <v>242.41333333333333</v>
      </c>
      <c r="L207" s="9">
        <f>testdata[[#This Row],[PP]]*2-testdata[[#This Row],[H]]</f>
        <v>240.42666666666665</v>
      </c>
      <c r="M207" s="9">
        <f>testdata[[#This Row],[PP]]-(testdata[[#This Row],[H]]-testdata[[#This Row],[L]])</f>
        <v>236.48333333333332</v>
      </c>
      <c r="N207" s="9">
        <f>testdata[[#This Row],[L]]-2*(testdata[[#This Row],[H]]-testdata[[#This Row],[PP]])</f>
        <v>234.49666666666664</v>
      </c>
      <c r="O207" s="9">
        <f>testdata[[#This Row],[PP]]*2-testdata[[#This Row],[L]]</f>
        <v>246.35666666666665</v>
      </c>
      <c r="P207" s="9">
        <f>testdata[[#This Row],[PP]]+(testdata[[#This Row],[H]]-testdata[[#This Row],[L]])</f>
        <v>248.34333333333333</v>
      </c>
      <c r="Q207" s="9">
        <f>testdata[[#This Row],[H]]+2*(testdata[[#This Row],[PP]]-testdata[[#This Row],[L]])</f>
        <v>252.28666666666666</v>
      </c>
    </row>
    <row r="208" spans="1:17" x14ac:dyDescent="0.25">
      <c r="A208" s="6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 t="shared" si="6"/>
        <v>244.41</v>
      </c>
      <c r="I208" s="2">
        <f t="shared" si="7"/>
        <v>239.2</v>
      </c>
      <c r="J208" s="2">
        <f t="shared" si="8"/>
        <v>244</v>
      </c>
      <c r="K208" s="9">
        <f>(testdata[[#This Row],[H]]+testdata[[#This Row],[L]]+testdata[[#This Row],[C]])/3</f>
        <v>242.53666666666666</v>
      </c>
      <c r="L208" s="9">
        <f>testdata[[#This Row],[PP]]*2-testdata[[#This Row],[H]]</f>
        <v>240.66333333333333</v>
      </c>
      <c r="M208" s="9">
        <f>testdata[[#This Row],[PP]]-(testdata[[#This Row],[H]]-testdata[[#This Row],[L]])</f>
        <v>237.32666666666665</v>
      </c>
      <c r="N208" s="9">
        <f>testdata[[#This Row],[L]]-2*(testdata[[#This Row],[H]]-testdata[[#This Row],[PP]])</f>
        <v>235.45333333333332</v>
      </c>
      <c r="O208" s="9">
        <f>testdata[[#This Row],[PP]]*2-testdata[[#This Row],[L]]</f>
        <v>245.87333333333333</v>
      </c>
      <c r="P208" s="9">
        <f>testdata[[#This Row],[PP]]+(testdata[[#This Row],[H]]-testdata[[#This Row],[L]])</f>
        <v>247.74666666666667</v>
      </c>
      <c r="Q208" s="9">
        <f>testdata[[#This Row],[H]]+2*(testdata[[#This Row],[PP]]-testdata[[#This Row],[L]])</f>
        <v>251.08333333333334</v>
      </c>
    </row>
    <row r="209" spans="1:17" x14ac:dyDescent="0.25">
      <c r="A209" s="6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 t="shared" si="6"/>
        <v>244.61</v>
      </c>
      <c r="I209" s="2">
        <f t="shared" si="7"/>
        <v>239.68</v>
      </c>
      <c r="J209" s="2">
        <f t="shared" si="8"/>
        <v>244.3</v>
      </c>
      <c r="K209" s="9">
        <f>(testdata[[#This Row],[H]]+testdata[[#This Row],[L]]+testdata[[#This Row],[C]])/3</f>
        <v>242.86333333333334</v>
      </c>
      <c r="L209" s="9">
        <f>testdata[[#This Row],[PP]]*2-testdata[[#This Row],[H]]</f>
        <v>241.11666666666667</v>
      </c>
      <c r="M209" s="9">
        <f>testdata[[#This Row],[PP]]-(testdata[[#This Row],[H]]-testdata[[#This Row],[L]])</f>
        <v>237.93333333333334</v>
      </c>
      <c r="N209" s="9">
        <f>testdata[[#This Row],[L]]-2*(testdata[[#This Row],[H]]-testdata[[#This Row],[PP]])</f>
        <v>236.18666666666667</v>
      </c>
      <c r="O209" s="9">
        <f>testdata[[#This Row],[PP]]*2-testdata[[#This Row],[L]]</f>
        <v>246.04666666666668</v>
      </c>
      <c r="P209" s="9">
        <f>testdata[[#This Row],[PP]]+(testdata[[#This Row],[H]]-testdata[[#This Row],[L]])</f>
        <v>247.79333333333335</v>
      </c>
      <c r="Q209" s="9">
        <f>testdata[[#This Row],[H]]+2*(testdata[[#This Row],[PP]]-testdata[[#This Row],[L]])</f>
        <v>250.97666666666669</v>
      </c>
    </row>
    <row r="210" spans="1:17" x14ac:dyDescent="0.25">
      <c r="A210" s="6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 t="shared" si="6"/>
        <v>244.84</v>
      </c>
      <c r="I210" s="2">
        <f t="shared" si="7"/>
        <v>240.8</v>
      </c>
      <c r="J210" s="2">
        <f t="shared" si="8"/>
        <v>244.63</v>
      </c>
      <c r="K210" s="9">
        <f>(testdata[[#This Row],[H]]+testdata[[#This Row],[L]]+testdata[[#This Row],[C]])/3</f>
        <v>243.42333333333332</v>
      </c>
      <c r="L210" s="9">
        <f>testdata[[#This Row],[PP]]*2-testdata[[#This Row],[H]]</f>
        <v>242.00666666666663</v>
      </c>
      <c r="M210" s="9">
        <f>testdata[[#This Row],[PP]]-(testdata[[#This Row],[H]]-testdata[[#This Row],[L]])</f>
        <v>239.38333333333333</v>
      </c>
      <c r="N210" s="9">
        <f>testdata[[#This Row],[L]]-2*(testdata[[#This Row],[H]]-testdata[[#This Row],[PP]])</f>
        <v>237.96666666666664</v>
      </c>
      <c r="O210" s="9">
        <f>testdata[[#This Row],[PP]]*2-testdata[[#This Row],[L]]</f>
        <v>246.04666666666662</v>
      </c>
      <c r="P210" s="9">
        <f>testdata[[#This Row],[PP]]+(testdata[[#This Row],[H]]-testdata[[#This Row],[L]])</f>
        <v>247.46333333333331</v>
      </c>
      <c r="Q210" s="9">
        <f>testdata[[#This Row],[H]]+2*(testdata[[#This Row],[PP]]-testdata[[#This Row],[L]])</f>
        <v>250.08666666666662</v>
      </c>
    </row>
    <row r="211" spans="1:17" x14ac:dyDescent="0.25">
      <c r="A211" s="6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 t="shared" si="6"/>
        <v>244.85</v>
      </c>
      <c r="I211" s="2">
        <f t="shared" si="7"/>
        <v>241.69</v>
      </c>
      <c r="J211" s="2">
        <f t="shared" si="8"/>
        <v>244.8</v>
      </c>
      <c r="K211" s="9">
        <f>(testdata[[#This Row],[H]]+testdata[[#This Row],[L]]+testdata[[#This Row],[C]])/3</f>
        <v>243.77999999999997</v>
      </c>
      <c r="L211" s="9">
        <f>testdata[[#This Row],[PP]]*2-testdata[[#This Row],[H]]</f>
        <v>242.70999999999995</v>
      </c>
      <c r="M211" s="9">
        <f>testdata[[#This Row],[PP]]-(testdata[[#This Row],[H]]-testdata[[#This Row],[L]])</f>
        <v>240.61999999999998</v>
      </c>
      <c r="N211" s="9">
        <f>testdata[[#This Row],[L]]-2*(testdata[[#This Row],[H]]-testdata[[#This Row],[PP]])</f>
        <v>239.54999999999995</v>
      </c>
      <c r="O211" s="9">
        <f>testdata[[#This Row],[PP]]*2-testdata[[#This Row],[L]]</f>
        <v>245.86999999999995</v>
      </c>
      <c r="P211" s="9">
        <f>testdata[[#This Row],[PP]]+(testdata[[#This Row],[H]]-testdata[[#This Row],[L]])</f>
        <v>246.93999999999997</v>
      </c>
      <c r="Q211" s="9">
        <f>testdata[[#This Row],[H]]+2*(testdata[[#This Row],[PP]]-testdata[[#This Row],[L]])</f>
        <v>249.02999999999994</v>
      </c>
    </row>
    <row r="212" spans="1:17" x14ac:dyDescent="0.25">
      <c r="A212" s="6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2">
        <f t="shared" si="6"/>
        <v>245.26</v>
      </c>
      <c r="I212" s="2">
        <f t="shared" si="7"/>
        <v>242.01</v>
      </c>
      <c r="J212" s="2">
        <f t="shared" si="8"/>
        <v>245.04</v>
      </c>
      <c r="K212" s="9">
        <f>(testdata[[#This Row],[H]]+testdata[[#This Row],[L]]+testdata[[#This Row],[C]])/3</f>
        <v>244.10333333333332</v>
      </c>
      <c r="L212" s="9">
        <f>testdata[[#This Row],[PP]]*2-testdata[[#This Row],[H]]</f>
        <v>242.94666666666666</v>
      </c>
      <c r="M212" s="9">
        <f>testdata[[#This Row],[PP]]-(testdata[[#This Row],[H]]-testdata[[#This Row],[L]])</f>
        <v>240.85333333333332</v>
      </c>
      <c r="N212" s="9">
        <f>testdata[[#This Row],[L]]-2*(testdata[[#This Row],[H]]-testdata[[#This Row],[PP]])</f>
        <v>239.69666666666666</v>
      </c>
      <c r="O212" s="9">
        <f>testdata[[#This Row],[PP]]*2-testdata[[#This Row],[L]]</f>
        <v>246.19666666666666</v>
      </c>
      <c r="P212" s="9">
        <f>testdata[[#This Row],[PP]]+(testdata[[#This Row],[H]]-testdata[[#This Row],[L]])</f>
        <v>247.35333333333332</v>
      </c>
      <c r="Q212" s="9">
        <f>testdata[[#This Row],[H]]+2*(testdata[[#This Row],[PP]]-testdata[[#This Row],[L]])</f>
        <v>249.44666666666666</v>
      </c>
    </row>
    <row r="213" spans="1:17" x14ac:dyDescent="0.25">
      <c r="A213" s="6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 t="shared" si="6"/>
        <v>245.26</v>
      </c>
      <c r="I213" s="2">
        <f t="shared" si="7"/>
        <v>242.62</v>
      </c>
      <c r="J213" s="2">
        <f t="shared" si="8"/>
        <v>245.1</v>
      </c>
      <c r="K213" s="9">
        <f>(testdata[[#This Row],[H]]+testdata[[#This Row],[L]]+testdata[[#This Row],[C]])/3</f>
        <v>244.32666666666668</v>
      </c>
      <c r="L213" s="9">
        <f>testdata[[#This Row],[PP]]*2-testdata[[#This Row],[H]]</f>
        <v>243.39333333333337</v>
      </c>
      <c r="M213" s="9">
        <f>testdata[[#This Row],[PP]]-(testdata[[#This Row],[H]]-testdata[[#This Row],[L]])</f>
        <v>241.6866666666667</v>
      </c>
      <c r="N213" s="9">
        <f>testdata[[#This Row],[L]]-2*(testdata[[#This Row],[H]]-testdata[[#This Row],[PP]])</f>
        <v>240.75333333333339</v>
      </c>
      <c r="O213" s="9">
        <f>testdata[[#This Row],[PP]]*2-testdata[[#This Row],[L]]</f>
        <v>246.03333333333336</v>
      </c>
      <c r="P213" s="9">
        <f>testdata[[#This Row],[PP]]+(testdata[[#This Row],[H]]-testdata[[#This Row],[L]])</f>
        <v>246.96666666666667</v>
      </c>
      <c r="Q213" s="9">
        <f>testdata[[#This Row],[H]]+2*(testdata[[#This Row],[PP]]-testdata[[#This Row],[L]])</f>
        <v>248.67333333333335</v>
      </c>
    </row>
    <row r="214" spans="1:17" x14ac:dyDescent="0.25">
      <c r="A214" s="6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 t="shared" si="6"/>
        <v>246.4</v>
      </c>
      <c r="I214" s="2">
        <f t="shared" si="7"/>
        <v>243.05</v>
      </c>
      <c r="J214" s="2">
        <f t="shared" si="8"/>
        <v>246.37</v>
      </c>
      <c r="K214" s="9">
        <f>(testdata[[#This Row],[H]]+testdata[[#This Row],[L]]+testdata[[#This Row],[C]])/3</f>
        <v>245.27333333333334</v>
      </c>
      <c r="L214" s="9">
        <f>testdata[[#This Row],[PP]]*2-testdata[[#This Row],[H]]</f>
        <v>244.14666666666668</v>
      </c>
      <c r="M214" s="9">
        <f>testdata[[#This Row],[PP]]-(testdata[[#This Row],[H]]-testdata[[#This Row],[L]])</f>
        <v>241.92333333333335</v>
      </c>
      <c r="N214" s="9">
        <f>testdata[[#This Row],[L]]-2*(testdata[[#This Row],[H]]-testdata[[#This Row],[PP]])</f>
        <v>240.79666666666668</v>
      </c>
      <c r="O214" s="9">
        <f>testdata[[#This Row],[PP]]*2-testdata[[#This Row],[L]]</f>
        <v>247.49666666666667</v>
      </c>
      <c r="P214" s="9">
        <f>testdata[[#This Row],[PP]]+(testdata[[#This Row],[H]]-testdata[[#This Row],[L]])</f>
        <v>248.62333333333333</v>
      </c>
      <c r="Q214" s="9">
        <f>testdata[[#This Row],[H]]+2*(testdata[[#This Row],[PP]]-testdata[[#This Row],[L]])</f>
        <v>250.84666666666666</v>
      </c>
    </row>
    <row r="215" spans="1:17" x14ac:dyDescent="0.25">
      <c r="A215" s="6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 t="shared" ref="H215:H278" si="9">MAX($D195:$D205)</f>
        <v>246.75</v>
      </c>
      <c r="I215" s="2">
        <f t="shared" ref="I215:I278" si="10">MIN($E195:$E205)</f>
        <v>243.05</v>
      </c>
      <c r="J215" s="2">
        <f t="shared" ref="J215:J278" si="11">$F205</f>
        <v>245.41</v>
      </c>
      <c r="K215" s="9">
        <f>(testdata[[#This Row],[H]]+testdata[[#This Row],[L]]+testdata[[#This Row],[C]])/3</f>
        <v>245.07000000000002</v>
      </c>
      <c r="L215" s="9">
        <f>testdata[[#This Row],[PP]]*2-testdata[[#This Row],[H]]</f>
        <v>243.39000000000004</v>
      </c>
      <c r="M215" s="9">
        <f>testdata[[#This Row],[PP]]-(testdata[[#This Row],[H]]-testdata[[#This Row],[L]])</f>
        <v>241.37000000000003</v>
      </c>
      <c r="N215" s="9">
        <f>testdata[[#This Row],[L]]-2*(testdata[[#This Row],[H]]-testdata[[#This Row],[PP]])</f>
        <v>239.69000000000005</v>
      </c>
      <c r="O215" s="9">
        <f>testdata[[#This Row],[PP]]*2-testdata[[#This Row],[L]]</f>
        <v>247.09000000000003</v>
      </c>
      <c r="P215" s="9">
        <f>testdata[[#This Row],[PP]]+(testdata[[#This Row],[H]]-testdata[[#This Row],[L]])</f>
        <v>248.77</v>
      </c>
      <c r="Q215" s="9">
        <f>testdata[[#This Row],[H]]+2*(testdata[[#This Row],[PP]]-testdata[[#This Row],[L]])</f>
        <v>250.79000000000002</v>
      </c>
    </row>
    <row r="216" spans="1:17" x14ac:dyDescent="0.25">
      <c r="A216" s="6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 t="shared" si="9"/>
        <v>246.75</v>
      </c>
      <c r="I216" s="2">
        <f t="shared" si="10"/>
        <v>243.37</v>
      </c>
      <c r="J216" s="2">
        <f t="shared" si="11"/>
        <v>245.84</v>
      </c>
      <c r="K216" s="9">
        <f>(testdata[[#This Row],[H]]+testdata[[#This Row],[L]]+testdata[[#This Row],[C]])/3</f>
        <v>245.32000000000002</v>
      </c>
      <c r="L216" s="9">
        <f>testdata[[#This Row],[PP]]*2-testdata[[#This Row],[H]]</f>
        <v>243.89000000000004</v>
      </c>
      <c r="M216" s="9">
        <f>testdata[[#This Row],[PP]]-(testdata[[#This Row],[H]]-testdata[[#This Row],[L]])</f>
        <v>241.94000000000003</v>
      </c>
      <c r="N216" s="9">
        <f>testdata[[#This Row],[L]]-2*(testdata[[#This Row],[H]]-testdata[[#This Row],[PP]])</f>
        <v>240.51000000000005</v>
      </c>
      <c r="O216" s="9">
        <f>testdata[[#This Row],[PP]]*2-testdata[[#This Row],[L]]</f>
        <v>247.27000000000004</v>
      </c>
      <c r="P216" s="9">
        <f>testdata[[#This Row],[PP]]+(testdata[[#This Row],[H]]-testdata[[#This Row],[L]])</f>
        <v>248.70000000000002</v>
      </c>
      <c r="Q216" s="9">
        <f>testdata[[#This Row],[H]]+2*(testdata[[#This Row],[PP]]-testdata[[#This Row],[L]])</f>
        <v>250.65000000000003</v>
      </c>
    </row>
    <row r="217" spans="1:17" x14ac:dyDescent="0.25">
      <c r="A217" s="6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 t="shared" si="9"/>
        <v>246.75</v>
      </c>
      <c r="I217" s="2">
        <f t="shared" si="10"/>
        <v>243.39</v>
      </c>
      <c r="J217" s="2">
        <f t="shared" si="11"/>
        <v>244.63</v>
      </c>
      <c r="K217" s="9">
        <f>(testdata[[#This Row],[H]]+testdata[[#This Row],[L]]+testdata[[#This Row],[C]])/3</f>
        <v>244.92333333333332</v>
      </c>
      <c r="L217" s="9">
        <f>testdata[[#This Row],[PP]]*2-testdata[[#This Row],[H]]</f>
        <v>243.09666666666664</v>
      </c>
      <c r="M217" s="9">
        <f>testdata[[#This Row],[PP]]-(testdata[[#This Row],[H]]-testdata[[#This Row],[L]])</f>
        <v>241.5633333333333</v>
      </c>
      <c r="N217" s="9">
        <f>testdata[[#This Row],[L]]-2*(testdata[[#This Row],[H]]-testdata[[#This Row],[PP]])</f>
        <v>239.73666666666662</v>
      </c>
      <c r="O217" s="9">
        <f>testdata[[#This Row],[PP]]*2-testdata[[#This Row],[L]]</f>
        <v>246.45666666666665</v>
      </c>
      <c r="P217" s="9">
        <f>testdata[[#This Row],[PP]]+(testdata[[#This Row],[H]]-testdata[[#This Row],[L]])</f>
        <v>248.28333333333333</v>
      </c>
      <c r="Q217" s="9">
        <f>testdata[[#This Row],[H]]+2*(testdata[[#This Row],[PP]]-testdata[[#This Row],[L]])</f>
        <v>249.81666666666666</v>
      </c>
    </row>
    <row r="218" spans="1:17" x14ac:dyDescent="0.25">
      <c r="A218" s="6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 t="shared" si="9"/>
        <v>246.75</v>
      </c>
      <c r="I218" s="2">
        <f t="shared" si="10"/>
        <v>243.39</v>
      </c>
      <c r="J218" s="2">
        <f t="shared" si="11"/>
        <v>244.94</v>
      </c>
      <c r="K218" s="9">
        <f>(testdata[[#This Row],[H]]+testdata[[#This Row],[L]]+testdata[[#This Row],[C]])/3</f>
        <v>245.02666666666664</v>
      </c>
      <c r="L218" s="9">
        <f>testdata[[#This Row],[PP]]*2-testdata[[#This Row],[H]]</f>
        <v>243.30333333333328</v>
      </c>
      <c r="M218" s="9">
        <f>testdata[[#This Row],[PP]]-(testdata[[#This Row],[H]]-testdata[[#This Row],[L]])</f>
        <v>241.66666666666663</v>
      </c>
      <c r="N218" s="9">
        <f>testdata[[#This Row],[L]]-2*(testdata[[#This Row],[H]]-testdata[[#This Row],[PP]])</f>
        <v>239.94333333333327</v>
      </c>
      <c r="O218" s="9">
        <f>testdata[[#This Row],[PP]]*2-testdata[[#This Row],[L]]</f>
        <v>246.6633333333333</v>
      </c>
      <c r="P218" s="9">
        <f>testdata[[#This Row],[PP]]+(testdata[[#This Row],[H]]-testdata[[#This Row],[L]])</f>
        <v>248.38666666666666</v>
      </c>
      <c r="Q218" s="9">
        <f>testdata[[#This Row],[H]]+2*(testdata[[#This Row],[PP]]-testdata[[#This Row],[L]])</f>
        <v>250.02333333333331</v>
      </c>
    </row>
    <row r="219" spans="1:17" x14ac:dyDescent="0.25">
      <c r="A219" s="6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 t="shared" si="9"/>
        <v>247.12</v>
      </c>
      <c r="I219" s="2">
        <f t="shared" si="10"/>
        <v>243.39</v>
      </c>
      <c r="J219" s="2">
        <f t="shared" si="11"/>
        <v>246.94</v>
      </c>
      <c r="K219" s="9">
        <f>(testdata[[#This Row],[H]]+testdata[[#This Row],[L]]+testdata[[#This Row],[C]])/3</f>
        <v>245.81666666666669</v>
      </c>
      <c r="L219" s="9">
        <f>testdata[[#This Row],[PP]]*2-testdata[[#This Row],[H]]</f>
        <v>244.51333333333338</v>
      </c>
      <c r="M219" s="9">
        <f>testdata[[#This Row],[PP]]-(testdata[[#This Row],[H]]-testdata[[#This Row],[L]])</f>
        <v>242.08666666666667</v>
      </c>
      <c r="N219" s="9">
        <f>testdata[[#This Row],[L]]-2*(testdata[[#This Row],[H]]-testdata[[#This Row],[PP]])</f>
        <v>240.78333333333336</v>
      </c>
      <c r="O219" s="9">
        <f>testdata[[#This Row],[PP]]*2-testdata[[#This Row],[L]]</f>
        <v>248.2433333333334</v>
      </c>
      <c r="P219" s="9">
        <f>testdata[[#This Row],[PP]]+(testdata[[#This Row],[H]]-testdata[[#This Row],[L]])</f>
        <v>249.54666666666671</v>
      </c>
      <c r="Q219" s="9">
        <f>testdata[[#This Row],[H]]+2*(testdata[[#This Row],[PP]]-testdata[[#This Row],[L]])</f>
        <v>251.97333333333341</v>
      </c>
    </row>
    <row r="220" spans="1:17" x14ac:dyDescent="0.25">
      <c r="A220" s="6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 t="shared" si="9"/>
        <v>247.12</v>
      </c>
      <c r="I220" s="2">
        <f t="shared" si="10"/>
        <v>243.39</v>
      </c>
      <c r="J220" s="2">
        <f t="shared" si="11"/>
        <v>246.02</v>
      </c>
      <c r="K220" s="9">
        <f>(testdata[[#This Row],[H]]+testdata[[#This Row],[L]]+testdata[[#This Row],[C]])/3</f>
        <v>245.51</v>
      </c>
      <c r="L220" s="9">
        <f>testdata[[#This Row],[PP]]*2-testdata[[#This Row],[H]]</f>
        <v>243.89999999999998</v>
      </c>
      <c r="M220" s="9">
        <f>testdata[[#This Row],[PP]]-(testdata[[#This Row],[H]]-testdata[[#This Row],[L]])</f>
        <v>241.77999999999997</v>
      </c>
      <c r="N220" s="9">
        <f>testdata[[#This Row],[L]]-2*(testdata[[#This Row],[H]]-testdata[[#This Row],[PP]])</f>
        <v>240.16999999999996</v>
      </c>
      <c r="O220" s="9">
        <f>testdata[[#This Row],[PP]]*2-testdata[[#This Row],[L]]</f>
        <v>247.63</v>
      </c>
      <c r="P220" s="9">
        <f>testdata[[#This Row],[PP]]+(testdata[[#This Row],[H]]-testdata[[#This Row],[L]])</f>
        <v>249.24</v>
      </c>
      <c r="Q220" s="9">
        <f>testdata[[#This Row],[H]]+2*(testdata[[#This Row],[PP]]-testdata[[#This Row],[L]])</f>
        <v>251.36</v>
      </c>
    </row>
    <row r="221" spans="1:17" x14ac:dyDescent="0.25">
      <c r="A221" s="6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 t="shared" si="9"/>
        <v>247.12</v>
      </c>
      <c r="I221" s="2">
        <f t="shared" si="10"/>
        <v>243.39</v>
      </c>
      <c r="J221" s="2">
        <f t="shared" si="11"/>
        <v>246.41</v>
      </c>
      <c r="K221" s="9">
        <f>(testdata[[#This Row],[H]]+testdata[[#This Row],[L]]+testdata[[#This Row],[C]])/3</f>
        <v>245.64</v>
      </c>
      <c r="L221" s="9">
        <f>testdata[[#This Row],[PP]]*2-testdata[[#This Row],[H]]</f>
        <v>244.15999999999997</v>
      </c>
      <c r="M221" s="9">
        <f>testdata[[#This Row],[PP]]-(testdata[[#This Row],[H]]-testdata[[#This Row],[L]])</f>
        <v>241.90999999999997</v>
      </c>
      <c r="N221" s="9">
        <f>testdata[[#This Row],[L]]-2*(testdata[[#This Row],[H]]-testdata[[#This Row],[PP]])</f>
        <v>240.42999999999995</v>
      </c>
      <c r="O221" s="9">
        <f>testdata[[#This Row],[PP]]*2-testdata[[#This Row],[L]]</f>
        <v>247.89</v>
      </c>
      <c r="P221" s="9">
        <f>testdata[[#This Row],[PP]]+(testdata[[#This Row],[H]]-testdata[[#This Row],[L]])</f>
        <v>249.37</v>
      </c>
      <c r="Q221" s="9">
        <f>testdata[[#This Row],[H]]+2*(testdata[[#This Row],[PP]]-testdata[[#This Row],[L]])</f>
        <v>251.62</v>
      </c>
    </row>
    <row r="222" spans="1:17" x14ac:dyDescent="0.25">
      <c r="A222" s="6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 t="shared" si="9"/>
        <v>247.63</v>
      </c>
      <c r="I222" s="2">
        <f t="shared" si="10"/>
        <v>243.39</v>
      </c>
      <c r="J222" s="2">
        <f t="shared" si="11"/>
        <v>246.73</v>
      </c>
      <c r="K222" s="9">
        <f>(testdata[[#This Row],[H]]+testdata[[#This Row],[L]]+testdata[[#This Row],[C]])/3</f>
        <v>245.91666666666666</v>
      </c>
      <c r="L222" s="9">
        <f>testdata[[#This Row],[PP]]*2-testdata[[#This Row],[H]]</f>
        <v>244.20333333333332</v>
      </c>
      <c r="M222" s="9">
        <f>testdata[[#This Row],[PP]]-(testdata[[#This Row],[H]]-testdata[[#This Row],[L]])</f>
        <v>241.67666666666665</v>
      </c>
      <c r="N222" s="9">
        <f>testdata[[#This Row],[L]]-2*(testdata[[#This Row],[H]]-testdata[[#This Row],[PP]])</f>
        <v>239.96333333333331</v>
      </c>
      <c r="O222" s="9">
        <f>testdata[[#This Row],[PP]]*2-testdata[[#This Row],[L]]</f>
        <v>248.44333333333333</v>
      </c>
      <c r="P222" s="9">
        <f>testdata[[#This Row],[PP]]+(testdata[[#This Row],[H]]-testdata[[#This Row],[L]])</f>
        <v>250.15666666666667</v>
      </c>
      <c r="Q222" s="9">
        <f>testdata[[#This Row],[H]]+2*(testdata[[#This Row],[PP]]-testdata[[#This Row],[L]])</f>
        <v>252.68333333333334</v>
      </c>
    </row>
    <row r="223" spans="1:17" x14ac:dyDescent="0.25">
      <c r="A223" s="6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 t="shared" si="9"/>
        <v>247.63</v>
      </c>
      <c r="I223" s="2">
        <f t="shared" si="10"/>
        <v>243.39</v>
      </c>
      <c r="J223" s="2">
        <f t="shared" si="11"/>
        <v>246.83</v>
      </c>
      <c r="K223" s="9">
        <f>(testdata[[#This Row],[H]]+testdata[[#This Row],[L]]+testdata[[#This Row],[C]])/3</f>
        <v>245.95000000000002</v>
      </c>
      <c r="L223" s="9">
        <f>testdata[[#This Row],[PP]]*2-testdata[[#This Row],[H]]</f>
        <v>244.27000000000004</v>
      </c>
      <c r="M223" s="9">
        <f>testdata[[#This Row],[PP]]-(testdata[[#This Row],[H]]-testdata[[#This Row],[L]])</f>
        <v>241.71</v>
      </c>
      <c r="N223" s="9">
        <f>testdata[[#This Row],[L]]-2*(testdata[[#This Row],[H]]-testdata[[#This Row],[PP]])</f>
        <v>240.03000000000003</v>
      </c>
      <c r="O223" s="9">
        <f>testdata[[#This Row],[PP]]*2-testdata[[#This Row],[L]]</f>
        <v>248.51000000000005</v>
      </c>
      <c r="P223" s="9">
        <f>testdata[[#This Row],[PP]]+(testdata[[#This Row],[H]]-testdata[[#This Row],[L]])</f>
        <v>250.19000000000003</v>
      </c>
      <c r="Q223" s="9">
        <f>testdata[[#This Row],[H]]+2*(testdata[[#This Row],[PP]]-testdata[[#This Row],[L]])</f>
        <v>252.75000000000006</v>
      </c>
    </row>
    <row r="224" spans="1:17" x14ac:dyDescent="0.25">
      <c r="A224" s="6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 t="shared" si="9"/>
        <v>247.7</v>
      </c>
      <c r="I224" s="2">
        <f t="shared" si="10"/>
        <v>243.39</v>
      </c>
      <c r="J224" s="2">
        <f t="shared" si="11"/>
        <v>247.65</v>
      </c>
      <c r="K224" s="9">
        <f>(testdata[[#This Row],[H]]+testdata[[#This Row],[L]]+testdata[[#This Row],[C]])/3</f>
        <v>246.24666666666667</v>
      </c>
      <c r="L224" s="9">
        <f>testdata[[#This Row],[PP]]*2-testdata[[#This Row],[H]]</f>
        <v>244.79333333333335</v>
      </c>
      <c r="M224" s="9">
        <f>testdata[[#This Row],[PP]]-(testdata[[#This Row],[H]]-testdata[[#This Row],[L]])</f>
        <v>241.93666666666667</v>
      </c>
      <c r="N224" s="9">
        <f>testdata[[#This Row],[L]]-2*(testdata[[#This Row],[H]]-testdata[[#This Row],[PP]])</f>
        <v>240.48333333333335</v>
      </c>
      <c r="O224" s="9">
        <f>testdata[[#This Row],[PP]]*2-testdata[[#This Row],[L]]</f>
        <v>249.10333333333335</v>
      </c>
      <c r="P224" s="9">
        <f>testdata[[#This Row],[PP]]+(testdata[[#This Row],[H]]-testdata[[#This Row],[L]])</f>
        <v>250.55666666666667</v>
      </c>
      <c r="Q224" s="9">
        <f>testdata[[#This Row],[H]]+2*(testdata[[#This Row],[PP]]-testdata[[#This Row],[L]])</f>
        <v>253.41333333333336</v>
      </c>
    </row>
    <row r="225" spans="1:17" x14ac:dyDescent="0.25">
      <c r="A225" s="6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 t="shared" si="9"/>
        <v>248.18</v>
      </c>
      <c r="I225" s="2">
        <f t="shared" si="10"/>
        <v>243.39</v>
      </c>
      <c r="J225" s="2">
        <f t="shared" si="11"/>
        <v>248.04</v>
      </c>
      <c r="K225" s="9">
        <f>(testdata[[#This Row],[H]]+testdata[[#This Row],[L]]+testdata[[#This Row],[C]])/3</f>
        <v>246.53666666666666</v>
      </c>
      <c r="L225" s="9">
        <f>testdata[[#This Row],[PP]]*2-testdata[[#This Row],[H]]</f>
        <v>244.89333333333332</v>
      </c>
      <c r="M225" s="9">
        <f>testdata[[#This Row],[PP]]-(testdata[[#This Row],[H]]-testdata[[#This Row],[L]])</f>
        <v>241.74666666666664</v>
      </c>
      <c r="N225" s="9">
        <f>testdata[[#This Row],[L]]-2*(testdata[[#This Row],[H]]-testdata[[#This Row],[PP]])</f>
        <v>240.1033333333333</v>
      </c>
      <c r="O225" s="9">
        <f>testdata[[#This Row],[PP]]*2-testdata[[#This Row],[L]]</f>
        <v>249.68333333333334</v>
      </c>
      <c r="P225" s="9">
        <f>testdata[[#This Row],[PP]]+(testdata[[#This Row],[H]]-testdata[[#This Row],[L]])</f>
        <v>251.32666666666668</v>
      </c>
      <c r="Q225" s="9">
        <f>testdata[[#This Row],[H]]+2*(testdata[[#This Row],[PP]]-testdata[[#This Row],[L]])</f>
        <v>254.47333333333336</v>
      </c>
    </row>
    <row r="226" spans="1:17" x14ac:dyDescent="0.25">
      <c r="A226" s="6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 t="shared" si="9"/>
        <v>248.52</v>
      </c>
      <c r="I226" s="2">
        <f t="shared" si="10"/>
        <v>243.39</v>
      </c>
      <c r="J226" s="2">
        <f t="shared" si="11"/>
        <v>247.86</v>
      </c>
      <c r="K226" s="9">
        <f>(testdata[[#This Row],[H]]+testdata[[#This Row],[L]]+testdata[[#This Row],[C]])/3</f>
        <v>246.59</v>
      </c>
      <c r="L226" s="9">
        <f>testdata[[#This Row],[PP]]*2-testdata[[#This Row],[H]]</f>
        <v>244.66</v>
      </c>
      <c r="M226" s="9">
        <f>testdata[[#This Row],[PP]]-(testdata[[#This Row],[H]]-testdata[[#This Row],[L]])</f>
        <v>241.45999999999998</v>
      </c>
      <c r="N226" s="9">
        <f>testdata[[#This Row],[L]]-2*(testdata[[#This Row],[H]]-testdata[[#This Row],[PP]])</f>
        <v>239.52999999999997</v>
      </c>
      <c r="O226" s="9">
        <f>testdata[[#This Row],[PP]]*2-testdata[[#This Row],[L]]</f>
        <v>249.79000000000002</v>
      </c>
      <c r="P226" s="9">
        <f>testdata[[#This Row],[PP]]+(testdata[[#This Row],[H]]-testdata[[#This Row],[L]])</f>
        <v>251.72000000000003</v>
      </c>
      <c r="Q226" s="9">
        <f>testdata[[#This Row],[H]]+2*(testdata[[#This Row],[PP]]-testdata[[#This Row],[L]])</f>
        <v>254.92000000000004</v>
      </c>
    </row>
    <row r="227" spans="1:17" x14ac:dyDescent="0.25">
      <c r="A227" s="6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 t="shared" si="9"/>
        <v>248.52</v>
      </c>
      <c r="I227" s="2">
        <f t="shared" si="10"/>
        <v>243.39</v>
      </c>
      <c r="J227" s="2">
        <f t="shared" si="11"/>
        <v>248.29</v>
      </c>
      <c r="K227" s="9">
        <f>(testdata[[#This Row],[H]]+testdata[[#This Row],[L]]+testdata[[#This Row],[C]])/3</f>
        <v>246.73333333333332</v>
      </c>
      <c r="L227" s="9">
        <f>testdata[[#This Row],[PP]]*2-testdata[[#This Row],[H]]</f>
        <v>244.94666666666663</v>
      </c>
      <c r="M227" s="9">
        <f>testdata[[#This Row],[PP]]-(testdata[[#This Row],[H]]-testdata[[#This Row],[L]])</f>
        <v>241.6033333333333</v>
      </c>
      <c r="N227" s="9">
        <f>testdata[[#This Row],[L]]-2*(testdata[[#This Row],[H]]-testdata[[#This Row],[PP]])</f>
        <v>239.81666666666661</v>
      </c>
      <c r="O227" s="9">
        <f>testdata[[#This Row],[PP]]*2-testdata[[#This Row],[L]]</f>
        <v>250.07666666666665</v>
      </c>
      <c r="P227" s="9">
        <f>testdata[[#This Row],[PP]]+(testdata[[#This Row],[H]]-testdata[[#This Row],[L]])</f>
        <v>251.86333333333334</v>
      </c>
      <c r="Q227" s="9">
        <f>testdata[[#This Row],[H]]+2*(testdata[[#This Row],[PP]]-testdata[[#This Row],[L]])</f>
        <v>255.20666666666668</v>
      </c>
    </row>
    <row r="228" spans="1:17" x14ac:dyDescent="0.25">
      <c r="A228" s="6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 t="shared" si="9"/>
        <v>248.52</v>
      </c>
      <c r="I228" s="2">
        <f t="shared" si="10"/>
        <v>244.81</v>
      </c>
      <c r="J228" s="2">
        <f t="shared" si="11"/>
        <v>247.39</v>
      </c>
      <c r="K228" s="9">
        <f>(testdata[[#This Row],[H]]+testdata[[#This Row],[L]]+testdata[[#This Row],[C]])/3</f>
        <v>246.90666666666667</v>
      </c>
      <c r="L228" s="9">
        <f>testdata[[#This Row],[PP]]*2-testdata[[#This Row],[H]]</f>
        <v>245.29333333333332</v>
      </c>
      <c r="M228" s="9">
        <f>testdata[[#This Row],[PP]]-(testdata[[#This Row],[H]]-testdata[[#This Row],[L]])</f>
        <v>243.19666666666666</v>
      </c>
      <c r="N228" s="9">
        <f>testdata[[#This Row],[L]]-2*(testdata[[#This Row],[H]]-testdata[[#This Row],[PP]])</f>
        <v>241.58333333333331</v>
      </c>
      <c r="O228" s="9">
        <f>testdata[[#This Row],[PP]]*2-testdata[[#This Row],[L]]</f>
        <v>249.00333333333333</v>
      </c>
      <c r="P228" s="9">
        <f>testdata[[#This Row],[PP]]+(testdata[[#This Row],[H]]-testdata[[#This Row],[L]])</f>
        <v>250.61666666666667</v>
      </c>
      <c r="Q228" s="9">
        <f>testdata[[#This Row],[H]]+2*(testdata[[#This Row],[PP]]-testdata[[#This Row],[L]])</f>
        <v>252.71333333333334</v>
      </c>
    </row>
    <row r="229" spans="1:17" x14ac:dyDescent="0.25">
      <c r="A229" s="6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 t="shared" si="9"/>
        <v>248.52</v>
      </c>
      <c r="I229" s="2">
        <f t="shared" si="10"/>
        <v>244.95</v>
      </c>
      <c r="J229" s="2">
        <f t="shared" si="11"/>
        <v>247.31</v>
      </c>
      <c r="K229" s="9">
        <f>(testdata[[#This Row],[H]]+testdata[[#This Row],[L]]+testdata[[#This Row],[C]])/3</f>
        <v>246.92666666666665</v>
      </c>
      <c r="L229" s="9">
        <f>testdata[[#This Row],[PP]]*2-testdata[[#This Row],[H]]</f>
        <v>245.33333333333329</v>
      </c>
      <c r="M229" s="9">
        <f>testdata[[#This Row],[PP]]-(testdata[[#This Row],[H]]-testdata[[#This Row],[L]])</f>
        <v>243.35666666666663</v>
      </c>
      <c r="N229" s="9">
        <f>testdata[[#This Row],[L]]-2*(testdata[[#This Row],[H]]-testdata[[#This Row],[PP]])</f>
        <v>241.76333333333326</v>
      </c>
      <c r="O229" s="9">
        <f>testdata[[#This Row],[PP]]*2-testdata[[#This Row],[L]]</f>
        <v>248.90333333333331</v>
      </c>
      <c r="P229" s="9">
        <f>testdata[[#This Row],[PP]]+(testdata[[#This Row],[H]]-testdata[[#This Row],[L]])</f>
        <v>250.49666666666667</v>
      </c>
      <c r="Q229" s="9">
        <f>testdata[[#This Row],[H]]+2*(testdata[[#This Row],[PP]]-testdata[[#This Row],[L]])</f>
        <v>252.47333333333333</v>
      </c>
    </row>
    <row r="230" spans="1:17" x14ac:dyDescent="0.25">
      <c r="A230" s="6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 t="shared" si="9"/>
        <v>248.52</v>
      </c>
      <c r="I230" s="2">
        <f t="shared" si="10"/>
        <v>245.49</v>
      </c>
      <c r="J230" s="2">
        <f t="shared" si="11"/>
        <v>247.54</v>
      </c>
      <c r="K230" s="9">
        <f>(testdata[[#This Row],[H]]+testdata[[#This Row],[L]]+testdata[[#This Row],[C]])/3</f>
        <v>247.18333333333331</v>
      </c>
      <c r="L230" s="9">
        <f>testdata[[#This Row],[PP]]*2-testdata[[#This Row],[H]]</f>
        <v>245.84666666666661</v>
      </c>
      <c r="M230" s="9">
        <f>testdata[[#This Row],[PP]]-(testdata[[#This Row],[H]]-testdata[[#This Row],[L]])</f>
        <v>244.15333333333331</v>
      </c>
      <c r="N230" s="9">
        <f>testdata[[#This Row],[L]]-2*(testdata[[#This Row],[H]]-testdata[[#This Row],[PP]])</f>
        <v>242.81666666666661</v>
      </c>
      <c r="O230" s="9">
        <f>testdata[[#This Row],[PP]]*2-testdata[[#This Row],[L]]</f>
        <v>248.87666666666661</v>
      </c>
      <c r="P230" s="9">
        <f>testdata[[#This Row],[PP]]+(testdata[[#This Row],[H]]-testdata[[#This Row],[L]])</f>
        <v>250.21333333333331</v>
      </c>
      <c r="Q230" s="9">
        <f>testdata[[#This Row],[H]]+2*(testdata[[#This Row],[PP]]-testdata[[#This Row],[L]])</f>
        <v>251.90666666666661</v>
      </c>
    </row>
    <row r="231" spans="1:17" x14ac:dyDescent="0.25">
      <c r="A231" s="6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 t="shared" si="9"/>
        <v>248.52</v>
      </c>
      <c r="I231" s="2">
        <f t="shared" si="10"/>
        <v>245.49</v>
      </c>
      <c r="J231" s="2">
        <f t="shared" si="11"/>
        <v>246.96</v>
      </c>
      <c r="K231" s="9">
        <f>(testdata[[#This Row],[H]]+testdata[[#This Row],[L]]+testdata[[#This Row],[C]])/3</f>
        <v>246.99</v>
      </c>
      <c r="L231" s="9">
        <f>testdata[[#This Row],[PP]]*2-testdata[[#This Row],[H]]</f>
        <v>245.46</v>
      </c>
      <c r="M231" s="9">
        <f>testdata[[#This Row],[PP]]-(testdata[[#This Row],[H]]-testdata[[#This Row],[L]])</f>
        <v>243.96</v>
      </c>
      <c r="N231" s="9">
        <f>testdata[[#This Row],[L]]-2*(testdata[[#This Row],[H]]-testdata[[#This Row],[PP]])</f>
        <v>242.43</v>
      </c>
      <c r="O231" s="9">
        <f>testdata[[#This Row],[PP]]*2-testdata[[#This Row],[L]]</f>
        <v>248.49</v>
      </c>
      <c r="P231" s="9">
        <f>testdata[[#This Row],[PP]]+(testdata[[#This Row],[H]]-testdata[[#This Row],[L]])</f>
        <v>250.02</v>
      </c>
      <c r="Q231" s="9">
        <f>testdata[[#This Row],[H]]+2*(testdata[[#This Row],[PP]]-testdata[[#This Row],[L]])</f>
        <v>251.52</v>
      </c>
    </row>
    <row r="232" spans="1:17" x14ac:dyDescent="0.25">
      <c r="A232" s="6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 t="shared" si="9"/>
        <v>248.52</v>
      </c>
      <c r="I232" s="2">
        <f t="shared" si="10"/>
        <v>244.95</v>
      </c>
      <c r="J232" s="2">
        <f t="shared" si="11"/>
        <v>245.73</v>
      </c>
      <c r="K232" s="9">
        <f>(testdata[[#This Row],[H]]+testdata[[#This Row],[L]]+testdata[[#This Row],[C]])/3</f>
        <v>246.4</v>
      </c>
      <c r="L232" s="9">
        <f>testdata[[#This Row],[PP]]*2-testdata[[#This Row],[H]]</f>
        <v>244.28</v>
      </c>
      <c r="M232" s="9">
        <f>testdata[[#This Row],[PP]]-(testdata[[#This Row],[H]]-testdata[[#This Row],[L]])</f>
        <v>242.82999999999998</v>
      </c>
      <c r="N232" s="9">
        <f>testdata[[#This Row],[L]]-2*(testdata[[#This Row],[H]]-testdata[[#This Row],[PP]])</f>
        <v>240.70999999999998</v>
      </c>
      <c r="O232" s="9">
        <f>testdata[[#This Row],[PP]]*2-testdata[[#This Row],[L]]</f>
        <v>247.85000000000002</v>
      </c>
      <c r="P232" s="9">
        <f>testdata[[#This Row],[PP]]+(testdata[[#This Row],[H]]-testdata[[#This Row],[L]])</f>
        <v>249.97000000000003</v>
      </c>
      <c r="Q232" s="9">
        <f>testdata[[#This Row],[H]]+2*(testdata[[#This Row],[PP]]-testdata[[#This Row],[L]])</f>
        <v>251.42000000000004</v>
      </c>
    </row>
    <row r="233" spans="1:17" x14ac:dyDescent="0.25">
      <c r="A233" s="6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2">
        <f t="shared" si="9"/>
        <v>248.52</v>
      </c>
      <c r="I233" s="2">
        <f t="shared" si="10"/>
        <v>244.95</v>
      </c>
      <c r="J233" s="2">
        <f t="shared" si="11"/>
        <v>247.82</v>
      </c>
      <c r="K233" s="9">
        <f>(testdata[[#This Row],[H]]+testdata[[#This Row],[L]]+testdata[[#This Row],[C]])/3</f>
        <v>247.09666666666666</v>
      </c>
      <c r="L233" s="9">
        <f>testdata[[#This Row],[PP]]*2-testdata[[#This Row],[H]]</f>
        <v>245.67333333333332</v>
      </c>
      <c r="M233" s="9">
        <f>testdata[[#This Row],[PP]]-(testdata[[#This Row],[H]]-testdata[[#This Row],[L]])</f>
        <v>243.52666666666664</v>
      </c>
      <c r="N233" s="9">
        <f>testdata[[#This Row],[L]]-2*(testdata[[#This Row],[H]]-testdata[[#This Row],[PP]])</f>
        <v>242.1033333333333</v>
      </c>
      <c r="O233" s="9">
        <f>testdata[[#This Row],[PP]]*2-testdata[[#This Row],[L]]</f>
        <v>249.24333333333334</v>
      </c>
      <c r="P233" s="9">
        <f>testdata[[#This Row],[PP]]+(testdata[[#This Row],[H]]-testdata[[#This Row],[L]])</f>
        <v>250.66666666666669</v>
      </c>
      <c r="Q233" s="9">
        <f>testdata[[#This Row],[H]]+2*(testdata[[#This Row],[PP]]-testdata[[#This Row],[L]])</f>
        <v>252.81333333333336</v>
      </c>
    </row>
    <row r="234" spans="1:17" x14ac:dyDescent="0.25">
      <c r="A234" s="6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 t="shared" si="9"/>
        <v>248.52</v>
      </c>
      <c r="I234" s="2">
        <f t="shared" si="10"/>
        <v>244.95</v>
      </c>
      <c r="J234" s="2">
        <f t="shared" si="11"/>
        <v>247.09</v>
      </c>
      <c r="K234" s="9">
        <f>(testdata[[#This Row],[H]]+testdata[[#This Row],[L]]+testdata[[#This Row],[C]])/3</f>
        <v>246.85333333333335</v>
      </c>
      <c r="L234" s="9">
        <f>testdata[[#This Row],[PP]]*2-testdata[[#This Row],[H]]</f>
        <v>245.1866666666667</v>
      </c>
      <c r="M234" s="9">
        <f>testdata[[#This Row],[PP]]-(testdata[[#This Row],[H]]-testdata[[#This Row],[L]])</f>
        <v>243.28333333333333</v>
      </c>
      <c r="N234" s="9">
        <f>testdata[[#This Row],[L]]-2*(testdata[[#This Row],[H]]-testdata[[#This Row],[PP]])</f>
        <v>241.61666666666667</v>
      </c>
      <c r="O234" s="9">
        <f>testdata[[#This Row],[PP]]*2-testdata[[#This Row],[L]]</f>
        <v>248.75666666666672</v>
      </c>
      <c r="P234" s="9">
        <f>testdata[[#This Row],[PP]]+(testdata[[#This Row],[H]]-testdata[[#This Row],[L]])</f>
        <v>250.42333333333337</v>
      </c>
      <c r="Q234" s="9">
        <f>testdata[[#This Row],[H]]+2*(testdata[[#This Row],[PP]]-testdata[[#This Row],[L]])</f>
        <v>252.32666666666674</v>
      </c>
    </row>
    <row r="235" spans="1:17" x14ac:dyDescent="0.25">
      <c r="A235" s="6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 t="shared" si="9"/>
        <v>248.52</v>
      </c>
      <c r="I235" s="2">
        <f t="shared" si="10"/>
        <v>244.95</v>
      </c>
      <c r="J235" s="2">
        <f t="shared" si="11"/>
        <v>247.51</v>
      </c>
      <c r="K235" s="9">
        <f>(testdata[[#This Row],[H]]+testdata[[#This Row],[L]]+testdata[[#This Row],[C]])/3</f>
        <v>246.99333333333334</v>
      </c>
      <c r="L235" s="9">
        <f>testdata[[#This Row],[PP]]*2-testdata[[#This Row],[H]]</f>
        <v>245.46666666666667</v>
      </c>
      <c r="M235" s="9">
        <f>testdata[[#This Row],[PP]]-(testdata[[#This Row],[H]]-testdata[[#This Row],[L]])</f>
        <v>243.42333333333332</v>
      </c>
      <c r="N235" s="9">
        <f>testdata[[#This Row],[L]]-2*(testdata[[#This Row],[H]]-testdata[[#This Row],[PP]])</f>
        <v>241.89666666666665</v>
      </c>
      <c r="O235" s="9">
        <f>testdata[[#This Row],[PP]]*2-testdata[[#This Row],[L]]</f>
        <v>249.03666666666669</v>
      </c>
      <c r="P235" s="9">
        <f>testdata[[#This Row],[PP]]+(testdata[[#This Row],[H]]-testdata[[#This Row],[L]])</f>
        <v>250.56333333333336</v>
      </c>
      <c r="Q235" s="9">
        <f>testdata[[#This Row],[H]]+2*(testdata[[#This Row],[PP]]-testdata[[#This Row],[L]])</f>
        <v>252.60666666666671</v>
      </c>
    </row>
    <row r="236" spans="1:17" x14ac:dyDescent="0.25">
      <c r="A236" s="6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 t="shared" si="9"/>
        <v>249.33</v>
      </c>
      <c r="I236" s="2">
        <f t="shared" si="10"/>
        <v>244.95</v>
      </c>
      <c r="J236" s="2">
        <f t="shared" si="11"/>
        <v>249.13</v>
      </c>
      <c r="K236" s="9">
        <f>(testdata[[#This Row],[H]]+testdata[[#This Row],[L]]+testdata[[#This Row],[C]])/3</f>
        <v>247.80333333333331</v>
      </c>
      <c r="L236" s="9">
        <f>testdata[[#This Row],[PP]]*2-testdata[[#This Row],[H]]</f>
        <v>246.27666666666661</v>
      </c>
      <c r="M236" s="9">
        <f>testdata[[#This Row],[PP]]-(testdata[[#This Row],[H]]-testdata[[#This Row],[L]])</f>
        <v>243.42333333333329</v>
      </c>
      <c r="N236" s="9">
        <f>testdata[[#This Row],[L]]-2*(testdata[[#This Row],[H]]-testdata[[#This Row],[PP]])</f>
        <v>241.89666666666659</v>
      </c>
      <c r="O236" s="9">
        <f>testdata[[#This Row],[PP]]*2-testdata[[#This Row],[L]]</f>
        <v>250.65666666666664</v>
      </c>
      <c r="P236" s="9">
        <f>testdata[[#This Row],[PP]]+(testdata[[#This Row],[H]]-testdata[[#This Row],[L]])</f>
        <v>252.18333333333334</v>
      </c>
      <c r="Q236" s="9">
        <f>testdata[[#This Row],[H]]+2*(testdata[[#This Row],[PP]]-testdata[[#This Row],[L]])</f>
        <v>255.03666666666666</v>
      </c>
    </row>
    <row r="237" spans="1:17" x14ac:dyDescent="0.25">
      <c r="A237" s="6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 t="shared" si="9"/>
        <v>249.33</v>
      </c>
      <c r="I237" s="2">
        <f t="shared" si="10"/>
        <v>244.95</v>
      </c>
      <c r="J237" s="2">
        <f t="shared" si="11"/>
        <v>248.91</v>
      </c>
      <c r="K237" s="9">
        <f>(testdata[[#This Row],[H]]+testdata[[#This Row],[L]]+testdata[[#This Row],[C]])/3</f>
        <v>247.73</v>
      </c>
      <c r="L237" s="9">
        <f>testdata[[#This Row],[PP]]*2-testdata[[#This Row],[H]]</f>
        <v>246.12999999999997</v>
      </c>
      <c r="M237" s="9">
        <f>testdata[[#This Row],[PP]]-(testdata[[#This Row],[H]]-testdata[[#This Row],[L]])</f>
        <v>243.34999999999997</v>
      </c>
      <c r="N237" s="9">
        <f>testdata[[#This Row],[L]]-2*(testdata[[#This Row],[H]]-testdata[[#This Row],[PP]])</f>
        <v>241.74999999999994</v>
      </c>
      <c r="O237" s="9">
        <f>testdata[[#This Row],[PP]]*2-testdata[[#This Row],[L]]</f>
        <v>250.51</v>
      </c>
      <c r="P237" s="9">
        <f>testdata[[#This Row],[PP]]+(testdata[[#This Row],[H]]-testdata[[#This Row],[L]])</f>
        <v>252.11</v>
      </c>
      <c r="Q237" s="9">
        <f>testdata[[#This Row],[H]]+2*(testdata[[#This Row],[PP]]-testdata[[#This Row],[L]])</f>
        <v>254.89000000000001</v>
      </c>
    </row>
    <row r="238" spans="1:17" x14ac:dyDescent="0.25">
      <c r="A238" s="6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 t="shared" si="9"/>
        <v>249.6</v>
      </c>
      <c r="I238" s="2">
        <f t="shared" si="10"/>
        <v>244.95</v>
      </c>
      <c r="J238" s="2">
        <f t="shared" si="11"/>
        <v>249.48</v>
      </c>
      <c r="K238" s="9">
        <f>(testdata[[#This Row],[H]]+testdata[[#This Row],[L]]+testdata[[#This Row],[C]])/3</f>
        <v>248.01</v>
      </c>
      <c r="L238" s="9">
        <f>testdata[[#This Row],[PP]]*2-testdata[[#This Row],[H]]</f>
        <v>246.42</v>
      </c>
      <c r="M238" s="9">
        <f>testdata[[#This Row],[PP]]-(testdata[[#This Row],[H]]-testdata[[#This Row],[L]])</f>
        <v>243.35999999999999</v>
      </c>
      <c r="N238" s="9">
        <f>testdata[[#This Row],[L]]-2*(testdata[[#This Row],[H]]-testdata[[#This Row],[PP]])</f>
        <v>241.76999999999998</v>
      </c>
      <c r="O238" s="9">
        <f>testdata[[#This Row],[PP]]*2-testdata[[#This Row],[L]]</f>
        <v>251.07</v>
      </c>
      <c r="P238" s="9">
        <f>testdata[[#This Row],[PP]]+(testdata[[#This Row],[H]]-testdata[[#This Row],[L]])</f>
        <v>252.66</v>
      </c>
      <c r="Q238" s="9">
        <f>testdata[[#This Row],[H]]+2*(testdata[[#This Row],[PP]]-testdata[[#This Row],[L]])</f>
        <v>255.72</v>
      </c>
    </row>
    <row r="239" spans="1:17" x14ac:dyDescent="0.25">
      <c r="A239" s="6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 t="shared" si="9"/>
        <v>249.86</v>
      </c>
      <c r="I239" s="2">
        <f t="shared" si="10"/>
        <v>244.95</v>
      </c>
      <c r="J239" s="2">
        <f t="shared" si="11"/>
        <v>249.36</v>
      </c>
      <c r="K239" s="9">
        <f>(testdata[[#This Row],[H]]+testdata[[#This Row],[L]]+testdata[[#This Row],[C]])/3</f>
        <v>248.0566666666667</v>
      </c>
      <c r="L239" s="9">
        <f>testdata[[#This Row],[PP]]*2-testdata[[#This Row],[H]]</f>
        <v>246.25333333333339</v>
      </c>
      <c r="M239" s="9">
        <f>testdata[[#This Row],[PP]]-(testdata[[#This Row],[H]]-testdata[[#This Row],[L]])</f>
        <v>243.14666666666668</v>
      </c>
      <c r="N239" s="9">
        <f>testdata[[#This Row],[L]]-2*(testdata[[#This Row],[H]]-testdata[[#This Row],[PP]])</f>
        <v>241.34333333333336</v>
      </c>
      <c r="O239" s="9">
        <f>testdata[[#This Row],[PP]]*2-testdata[[#This Row],[L]]</f>
        <v>251.16333333333341</v>
      </c>
      <c r="P239" s="9">
        <f>testdata[[#This Row],[PP]]+(testdata[[#This Row],[H]]-testdata[[#This Row],[L]])</f>
        <v>252.96666666666673</v>
      </c>
      <c r="Q239" s="9">
        <f>testdata[[#This Row],[H]]+2*(testdata[[#This Row],[PP]]-testdata[[#This Row],[L]])</f>
        <v>256.07333333333344</v>
      </c>
    </row>
    <row r="240" spans="1:17" x14ac:dyDescent="0.25">
      <c r="A240" s="6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 t="shared" si="9"/>
        <v>251.92</v>
      </c>
      <c r="I240" s="2">
        <f t="shared" si="10"/>
        <v>244.95</v>
      </c>
      <c r="J240" s="2">
        <f t="shared" si="11"/>
        <v>251.89</v>
      </c>
      <c r="K240" s="9">
        <f>(testdata[[#This Row],[H]]+testdata[[#This Row],[L]]+testdata[[#This Row],[C]])/3</f>
        <v>249.58666666666667</v>
      </c>
      <c r="L240" s="9">
        <f>testdata[[#This Row],[PP]]*2-testdata[[#This Row],[H]]</f>
        <v>247.25333333333336</v>
      </c>
      <c r="M240" s="9">
        <f>testdata[[#This Row],[PP]]-(testdata[[#This Row],[H]]-testdata[[#This Row],[L]])</f>
        <v>242.61666666666667</v>
      </c>
      <c r="N240" s="9">
        <f>testdata[[#This Row],[L]]-2*(testdata[[#This Row],[H]]-testdata[[#This Row],[PP]])</f>
        <v>240.28333333333336</v>
      </c>
      <c r="O240" s="9">
        <f>testdata[[#This Row],[PP]]*2-testdata[[#This Row],[L]]</f>
        <v>254.22333333333336</v>
      </c>
      <c r="P240" s="9">
        <f>testdata[[#This Row],[PP]]+(testdata[[#This Row],[H]]-testdata[[#This Row],[L]])</f>
        <v>256.55666666666667</v>
      </c>
      <c r="Q240" s="9">
        <f>testdata[[#This Row],[H]]+2*(testdata[[#This Row],[PP]]-testdata[[#This Row],[L]])</f>
        <v>261.19333333333338</v>
      </c>
    </row>
    <row r="241" spans="1:17" x14ac:dyDescent="0.25">
      <c r="A241" s="6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 t="shared" si="9"/>
        <v>252.62</v>
      </c>
      <c r="I241" s="2">
        <f t="shared" si="10"/>
        <v>244.95</v>
      </c>
      <c r="J241" s="2">
        <f t="shared" si="11"/>
        <v>251.74</v>
      </c>
      <c r="K241" s="9">
        <f>(testdata[[#This Row],[H]]+testdata[[#This Row],[L]]+testdata[[#This Row],[C]])/3</f>
        <v>249.76999999999998</v>
      </c>
      <c r="L241" s="9">
        <f>testdata[[#This Row],[PP]]*2-testdata[[#This Row],[H]]</f>
        <v>246.91999999999996</v>
      </c>
      <c r="M241" s="9">
        <f>testdata[[#This Row],[PP]]-(testdata[[#This Row],[H]]-testdata[[#This Row],[L]])</f>
        <v>242.09999999999997</v>
      </c>
      <c r="N241" s="9">
        <f>testdata[[#This Row],[L]]-2*(testdata[[#This Row],[H]]-testdata[[#This Row],[PP]])</f>
        <v>239.24999999999994</v>
      </c>
      <c r="O241" s="9">
        <f>testdata[[#This Row],[PP]]*2-testdata[[#This Row],[L]]</f>
        <v>254.58999999999997</v>
      </c>
      <c r="P241" s="9">
        <f>testdata[[#This Row],[PP]]+(testdata[[#This Row],[H]]-testdata[[#This Row],[L]])</f>
        <v>257.44</v>
      </c>
      <c r="Q241" s="9">
        <f>testdata[[#This Row],[H]]+2*(testdata[[#This Row],[PP]]-testdata[[#This Row],[L]])</f>
        <v>262.26</v>
      </c>
    </row>
    <row r="242" spans="1:17" x14ac:dyDescent="0.25">
      <c r="A242" s="6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 t="shared" si="9"/>
        <v>254.94</v>
      </c>
      <c r="I242" s="2">
        <f t="shared" si="10"/>
        <v>244.95</v>
      </c>
      <c r="J242" s="2">
        <f t="shared" si="11"/>
        <v>253.94</v>
      </c>
      <c r="K242" s="9">
        <f>(testdata[[#This Row],[H]]+testdata[[#This Row],[L]]+testdata[[#This Row],[C]])/3</f>
        <v>251.27666666666664</v>
      </c>
      <c r="L242" s="9">
        <f>testdata[[#This Row],[PP]]*2-testdata[[#This Row],[H]]</f>
        <v>247.61333333333329</v>
      </c>
      <c r="M242" s="9">
        <f>testdata[[#This Row],[PP]]-(testdata[[#This Row],[H]]-testdata[[#This Row],[L]])</f>
        <v>241.28666666666663</v>
      </c>
      <c r="N242" s="9">
        <f>testdata[[#This Row],[L]]-2*(testdata[[#This Row],[H]]-testdata[[#This Row],[PP]])</f>
        <v>237.62333333333328</v>
      </c>
      <c r="O242" s="9">
        <f>testdata[[#This Row],[PP]]*2-testdata[[#This Row],[L]]</f>
        <v>257.6033333333333</v>
      </c>
      <c r="P242" s="9">
        <f>testdata[[#This Row],[PP]]+(testdata[[#This Row],[H]]-testdata[[#This Row],[L]])</f>
        <v>261.26666666666665</v>
      </c>
      <c r="Q242" s="9">
        <f>testdata[[#This Row],[H]]+2*(testdata[[#This Row],[PP]]-testdata[[#This Row],[L]])</f>
        <v>267.59333333333331</v>
      </c>
    </row>
    <row r="243" spans="1:17" x14ac:dyDescent="0.25">
      <c r="A243" s="6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 t="shared" si="9"/>
        <v>254.94</v>
      </c>
      <c r="I243" s="2">
        <f t="shared" si="10"/>
        <v>246.72</v>
      </c>
      <c r="J243" s="2">
        <f t="shared" si="11"/>
        <v>253.41</v>
      </c>
      <c r="K243" s="9">
        <f>(testdata[[#This Row],[H]]+testdata[[#This Row],[L]]+testdata[[#This Row],[C]])/3</f>
        <v>251.68999999999997</v>
      </c>
      <c r="L243" s="9">
        <f>testdata[[#This Row],[PP]]*2-testdata[[#This Row],[H]]</f>
        <v>248.43999999999994</v>
      </c>
      <c r="M243" s="9">
        <f>testdata[[#This Row],[PP]]-(testdata[[#This Row],[H]]-testdata[[#This Row],[L]])</f>
        <v>243.46999999999997</v>
      </c>
      <c r="N243" s="9">
        <f>testdata[[#This Row],[L]]-2*(testdata[[#This Row],[H]]-testdata[[#This Row],[PP]])</f>
        <v>240.21999999999994</v>
      </c>
      <c r="O243" s="9">
        <f>testdata[[#This Row],[PP]]*2-testdata[[#This Row],[L]]</f>
        <v>256.65999999999997</v>
      </c>
      <c r="P243" s="9">
        <f>testdata[[#This Row],[PP]]+(testdata[[#This Row],[H]]-testdata[[#This Row],[L]])</f>
        <v>259.90999999999997</v>
      </c>
      <c r="Q243" s="9">
        <f>testdata[[#This Row],[H]]+2*(testdata[[#This Row],[PP]]-testdata[[#This Row],[L]])</f>
        <v>264.87999999999994</v>
      </c>
    </row>
    <row r="244" spans="1:17" x14ac:dyDescent="0.25">
      <c r="A244" s="6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 t="shared" si="9"/>
        <v>255.65</v>
      </c>
      <c r="I244" s="2">
        <f t="shared" si="10"/>
        <v>247</v>
      </c>
      <c r="J244" s="2">
        <f t="shared" si="11"/>
        <v>253.11</v>
      </c>
      <c r="K244" s="9">
        <f>(testdata[[#This Row],[H]]+testdata[[#This Row],[L]]+testdata[[#This Row],[C]])/3</f>
        <v>251.92</v>
      </c>
      <c r="L244" s="9">
        <f>testdata[[#This Row],[PP]]*2-testdata[[#This Row],[H]]</f>
        <v>248.18999999999997</v>
      </c>
      <c r="M244" s="9">
        <f>testdata[[#This Row],[PP]]-(testdata[[#This Row],[H]]-testdata[[#This Row],[L]])</f>
        <v>243.26999999999998</v>
      </c>
      <c r="N244" s="9">
        <f>testdata[[#This Row],[L]]-2*(testdata[[#This Row],[H]]-testdata[[#This Row],[PP]])</f>
        <v>239.53999999999996</v>
      </c>
      <c r="O244" s="9">
        <f>testdata[[#This Row],[PP]]*2-testdata[[#This Row],[L]]</f>
        <v>256.83999999999997</v>
      </c>
      <c r="P244" s="9">
        <f>testdata[[#This Row],[PP]]+(testdata[[#This Row],[H]]-testdata[[#This Row],[L]])</f>
        <v>260.57</v>
      </c>
      <c r="Q244" s="9">
        <f>testdata[[#This Row],[H]]+2*(testdata[[#This Row],[PP]]-testdata[[#This Row],[L]])</f>
        <v>265.49</v>
      </c>
    </row>
    <row r="245" spans="1:17" x14ac:dyDescent="0.25">
      <c r="A245" s="6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 t="shared" si="9"/>
        <v>255.65</v>
      </c>
      <c r="I245" s="2">
        <f t="shared" si="10"/>
        <v>247.09</v>
      </c>
      <c r="J245" s="2">
        <f t="shared" si="11"/>
        <v>252.2</v>
      </c>
      <c r="K245" s="9">
        <f>(testdata[[#This Row],[H]]+testdata[[#This Row],[L]]+testdata[[#This Row],[C]])/3</f>
        <v>251.64666666666668</v>
      </c>
      <c r="L245" s="9">
        <f>testdata[[#This Row],[PP]]*2-testdata[[#This Row],[H]]</f>
        <v>247.64333333333335</v>
      </c>
      <c r="M245" s="9">
        <f>testdata[[#This Row],[PP]]-(testdata[[#This Row],[H]]-testdata[[#This Row],[L]])</f>
        <v>243.08666666666667</v>
      </c>
      <c r="N245" s="9">
        <f>testdata[[#This Row],[L]]-2*(testdata[[#This Row],[H]]-testdata[[#This Row],[PP]])</f>
        <v>239.08333333333334</v>
      </c>
      <c r="O245" s="9">
        <f>testdata[[#This Row],[PP]]*2-testdata[[#This Row],[L]]</f>
        <v>256.20333333333338</v>
      </c>
      <c r="P245" s="9">
        <f>testdata[[#This Row],[PP]]+(testdata[[#This Row],[H]]-testdata[[#This Row],[L]])</f>
        <v>260.20666666666671</v>
      </c>
      <c r="Q245" s="9">
        <f>testdata[[#This Row],[H]]+2*(testdata[[#This Row],[PP]]-testdata[[#This Row],[L]])</f>
        <v>264.76333333333332</v>
      </c>
    </row>
    <row r="246" spans="1:17" x14ac:dyDescent="0.25">
      <c r="A246" s="6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 t="shared" si="9"/>
        <v>255.65</v>
      </c>
      <c r="I246" s="2">
        <f t="shared" si="10"/>
        <v>247.47</v>
      </c>
      <c r="J246" s="2">
        <f t="shared" si="11"/>
        <v>252.24</v>
      </c>
      <c r="K246" s="9">
        <f>(testdata[[#This Row],[H]]+testdata[[#This Row],[L]]+testdata[[#This Row],[C]])/3</f>
        <v>251.78666666666666</v>
      </c>
      <c r="L246" s="9">
        <f>testdata[[#This Row],[PP]]*2-testdata[[#This Row],[H]]</f>
        <v>247.92333333333332</v>
      </c>
      <c r="M246" s="9">
        <f>testdata[[#This Row],[PP]]-(testdata[[#This Row],[H]]-testdata[[#This Row],[L]])</f>
        <v>243.60666666666665</v>
      </c>
      <c r="N246" s="9">
        <f>testdata[[#This Row],[L]]-2*(testdata[[#This Row],[H]]-testdata[[#This Row],[PP]])</f>
        <v>239.74333333333331</v>
      </c>
      <c r="O246" s="9">
        <f>testdata[[#This Row],[PP]]*2-testdata[[#This Row],[L]]</f>
        <v>256.10333333333335</v>
      </c>
      <c r="P246" s="9">
        <f>testdata[[#This Row],[PP]]+(testdata[[#This Row],[H]]-testdata[[#This Row],[L]])</f>
        <v>259.9666666666667</v>
      </c>
      <c r="Q246" s="9">
        <f>testdata[[#This Row],[H]]+2*(testdata[[#This Row],[PP]]-testdata[[#This Row],[L]])</f>
        <v>264.2833333333333</v>
      </c>
    </row>
    <row r="247" spans="1:17" x14ac:dyDescent="0.25">
      <c r="A247" s="6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 t="shared" si="9"/>
        <v>255.65</v>
      </c>
      <c r="I247" s="2">
        <f t="shared" si="10"/>
        <v>248.73</v>
      </c>
      <c r="J247" s="2">
        <f t="shared" si="11"/>
        <v>253.04</v>
      </c>
      <c r="K247" s="9">
        <f>(testdata[[#This Row],[H]]+testdata[[#This Row],[L]]+testdata[[#This Row],[C]])/3</f>
        <v>252.47333333333333</v>
      </c>
      <c r="L247" s="9">
        <f>testdata[[#This Row],[PP]]*2-testdata[[#This Row],[H]]</f>
        <v>249.29666666666665</v>
      </c>
      <c r="M247" s="9">
        <f>testdata[[#This Row],[PP]]-(testdata[[#This Row],[H]]-testdata[[#This Row],[L]])</f>
        <v>245.55333333333331</v>
      </c>
      <c r="N247" s="9">
        <f>testdata[[#This Row],[L]]-2*(testdata[[#This Row],[H]]-testdata[[#This Row],[PP]])</f>
        <v>242.37666666666664</v>
      </c>
      <c r="O247" s="9">
        <f>testdata[[#This Row],[PP]]*2-testdata[[#This Row],[L]]</f>
        <v>256.2166666666667</v>
      </c>
      <c r="P247" s="9">
        <f>testdata[[#This Row],[PP]]+(testdata[[#This Row],[H]]-testdata[[#This Row],[L]])</f>
        <v>259.39333333333332</v>
      </c>
      <c r="Q247" s="9">
        <f>testdata[[#This Row],[H]]+2*(testdata[[#This Row],[PP]]-testdata[[#This Row],[L]])</f>
        <v>263.13666666666666</v>
      </c>
    </row>
    <row r="248" spans="1:17" x14ac:dyDescent="0.25">
      <c r="A248" s="6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 t="shared" si="9"/>
        <v>255.65</v>
      </c>
      <c r="I248" s="2">
        <f t="shared" si="10"/>
        <v>249.14</v>
      </c>
      <c r="J248" s="2">
        <f t="shared" si="11"/>
        <v>254.42</v>
      </c>
      <c r="K248" s="9">
        <f>(testdata[[#This Row],[H]]+testdata[[#This Row],[L]]+testdata[[#This Row],[C]])/3</f>
        <v>253.06999999999996</v>
      </c>
      <c r="L248" s="9">
        <f>testdata[[#This Row],[PP]]*2-testdata[[#This Row],[H]]</f>
        <v>250.48999999999992</v>
      </c>
      <c r="M248" s="9">
        <f>testdata[[#This Row],[PP]]-(testdata[[#This Row],[H]]-testdata[[#This Row],[L]])</f>
        <v>246.55999999999995</v>
      </c>
      <c r="N248" s="9">
        <f>testdata[[#This Row],[L]]-2*(testdata[[#This Row],[H]]-testdata[[#This Row],[PP]])</f>
        <v>243.9799999999999</v>
      </c>
      <c r="O248" s="9">
        <f>testdata[[#This Row],[PP]]*2-testdata[[#This Row],[L]]</f>
        <v>256.99999999999994</v>
      </c>
      <c r="P248" s="9">
        <f>testdata[[#This Row],[PP]]+(testdata[[#This Row],[H]]-testdata[[#This Row],[L]])</f>
        <v>259.58</v>
      </c>
      <c r="Q248" s="9">
        <f>testdata[[#This Row],[H]]+2*(testdata[[#This Row],[PP]]-testdata[[#This Row],[L]])</f>
        <v>263.51</v>
      </c>
    </row>
    <row r="249" spans="1:17" x14ac:dyDescent="0.25">
      <c r="A249" s="6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 t="shared" si="9"/>
        <v>255.65</v>
      </c>
      <c r="I249" s="2">
        <f t="shared" si="10"/>
        <v>249.14</v>
      </c>
      <c r="J249" s="2">
        <f t="shared" si="11"/>
        <v>255.19</v>
      </c>
      <c r="K249" s="9">
        <f>(testdata[[#This Row],[H]]+testdata[[#This Row],[L]]+testdata[[#This Row],[C]])/3</f>
        <v>253.32666666666668</v>
      </c>
      <c r="L249" s="9">
        <f>testdata[[#This Row],[PP]]*2-testdata[[#This Row],[H]]</f>
        <v>251.00333333333336</v>
      </c>
      <c r="M249" s="9">
        <f>testdata[[#This Row],[PP]]-(testdata[[#This Row],[H]]-testdata[[#This Row],[L]])</f>
        <v>246.81666666666666</v>
      </c>
      <c r="N249" s="9">
        <f>testdata[[#This Row],[L]]-2*(testdata[[#This Row],[H]]-testdata[[#This Row],[PP]])</f>
        <v>244.49333333333334</v>
      </c>
      <c r="O249" s="9">
        <f>testdata[[#This Row],[PP]]*2-testdata[[#This Row],[L]]</f>
        <v>257.51333333333338</v>
      </c>
      <c r="P249" s="9">
        <f>testdata[[#This Row],[PP]]+(testdata[[#This Row],[H]]-testdata[[#This Row],[L]])</f>
        <v>259.8366666666667</v>
      </c>
      <c r="Q249" s="9">
        <f>testdata[[#This Row],[H]]+2*(testdata[[#This Row],[PP]]-testdata[[#This Row],[L]])</f>
        <v>264.02333333333343</v>
      </c>
    </row>
    <row r="250" spans="1:17" x14ac:dyDescent="0.25">
      <c r="A250" s="6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 t="shared" si="9"/>
        <v>256.14999999999998</v>
      </c>
      <c r="I250" s="2">
        <f t="shared" si="10"/>
        <v>249.77</v>
      </c>
      <c r="J250" s="2">
        <f t="shared" si="11"/>
        <v>255.64</v>
      </c>
      <c r="K250" s="9">
        <f>(testdata[[#This Row],[H]]+testdata[[#This Row],[L]]+testdata[[#This Row],[C]])/3</f>
        <v>253.85333333333332</v>
      </c>
      <c r="L250" s="9">
        <f>testdata[[#This Row],[PP]]*2-testdata[[#This Row],[H]]</f>
        <v>251.55666666666667</v>
      </c>
      <c r="M250" s="9">
        <f>testdata[[#This Row],[PP]]-(testdata[[#This Row],[H]]-testdata[[#This Row],[L]])</f>
        <v>247.47333333333336</v>
      </c>
      <c r="N250" s="9">
        <f>testdata[[#This Row],[L]]-2*(testdata[[#This Row],[H]]-testdata[[#This Row],[PP]])</f>
        <v>245.1766666666667</v>
      </c>
      <c r="O250" s="9">
        <f>testdata[[#This Row],[PP]]*2-testdata[[#This Row],[L]]</f>
        <v>257.93666666666661</v>
      </c>
      <c r="P250" s="9">
        <f>testdata[[#This Row],[PP]]+(testdata[[#This Row],[H]]-testdata[[#This Row],[L]])</f>
        <v>260.23333333333329</v>
      </c>
      <c r="Q250" s="9">
        <f>testdata[[#This Row],[H]]+2*(testdata[[#This Row],[PP]]-testdata[[#This Row],[L]])</f>
        <v>264.31666666666661</v>
      </c>
    </row>
    <row r="251" spans="1:17" x14ac:dyDescent="0.25">
      <c r="A251" s="6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 t="shared" si="9"/>
        <v>256.38</v>
      </c>
      <c r="I251" s="2">
        <f t="shared" si="10"/>
        <v>249.87</v>
      </c>
      <c r="J251" s="2">
        <f t="shared" si="11"/>
        <v>255.61</v>
      </c>
      <c r="K251" s="10">
        <f>(testdata[[#This Row],[H]]+testdata[[#This Row],[L]]+testdata[[#This Row],[C]])/3</f>
        <v>253.95333333333335</v>
      </c>
      <c r="L251" s="10">
        <f>testdata[[#This Row],[PP]]*2-testdata[[#This Row],[H]]</f>
        <v>251.5266666666667</v>
      </c>
      <c r="M251" s="10">
        <f>testdata[[#This Row],[PP]]-(testdata[[#This Row],[H]]-testdata[[#This Row],[L]])</f>
        <v>247.44333333333336</v>
      </c>
      <c r="N251" s="10">
        <f>testdata[[#This Row],[L]]-2*(testdata[[#This Row],[H]]-testdata[[#This Row],[PP]])</f>
        <v>245.01666666666671</v>
      </c>
      <c r="O251" s="10">
        <f>testdata[[#This Row],[PP]]*2-testdata[[#This Row],[L]]</f>
        <v>258.03666666666669</v>
      </c>
      <c r="P251" s="10">
        <f>testdata[[#This Row],[PP]]+(testdata[[#This Row],[H]]-testdata[[#This Row],[L]])</f>
        <v>260.46333333333337</v>
      </c>
      <c r="Q251" s="10">
        <f>testdata[[#This Row],[H]]+2*(testdata[[#This Row],[PP]]-testdata[[#This Row],[L]])</f>
        <v>264.54666666666668</v>
      </c>
    </row>
    <row r="252" spans="1:17" x14ac:dyDescent="0.25">
      <c r="A252" s="6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 t="shared" si="9"/>
        <v>256.38</v>
      </c>
      <c r="I252" s="2">
        <f t="shared" si="10"/>
        <v>249.87</v>
      </c>
      <c r="J252" s="2">
        <f t="shared" si="11"/>
        <v>254.56</v>
      </c>
      <c r="K252" s="9">
        <f>(testdata[[#This Row],[H]]+testdata[[#This Row],[L]]+testdata[[#This Row],[C]])/3</f>
        <v>253.60333333333332</v>
      </c>
      <c r="L252" s="9">
        <f>testdata[[#This Row],[PP]]*2-testdata[[#This Row],[H]]</f>
        <v>250.82666666666665</v>
      </c>
      <c r="M252" s="9">
        <f>testdata[[#This Row],[PP]]-(testdata[[#This Row],[H]]-testdata[[#This Row],[L]])</f>
        <v>247.09333333333333</v>
      </c>
      <c r="N252" s="9">
        <f>testdata[[#This Row],[L]]-2*(testdata[[#This Row],[H]]-testdata[[#This Row],[PP]])</f>
        <v>244.31666666666666</v>
      </c>
      <c r="O252" s="9">
        <f>testdata[[#This Row],[PP]]*2-testdata[[#This Row],[L]]</f>
        <v>257.33666666666664</v>
      </c>
      <c r="P252" s="9">
        <f>testdata[[#This Row],[PP]]+(testdata[[#This Row],[H]]-testdata[[#This Row],[L]])</f>
        <v>260.11333333333334</v>
      </c>
      <c r="Q252" s="9">
        <f>testdata[[#This Row],[H]]+2*(testdata[[#This Row],[PP]]-testdata[[#This Row],[L]])</f>
        <v>263.84666666666664</v>
      </c>
    </row>
    <row r="253" spans="1:17" x14ac:dyDescent="0.25">
      <c r="A253" s="6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2">
        <f t="shared" si="9"/>
        <v>257.19</v>
      </c>
      <c r="I253" s="2">
        <f t="shared" si="10"/>
        <v>249.87</v>
      </c>
      <c r="J253" s="2">
        <f t="shared" si="11"/>
        <v>256.68</v>
      </c>
      <c r="K253" s="9">
        <f>(testdata[[#This Row],[H]]+testdata[[#This Row],[L]]+testdata[[#This Row],[C]])/3</f>
        <v>254.58</v>
      </c>
      <c r="L253" s="9">
        <f>testdata[[#This Row],[PP]]*2-testdata[[#This Row],[H]]</f>
        <v>251.97000000000003</v>
      </c>
      <c r="M253" s="9">
        <f>testdata[[#This Row],[PP]]-(testdata[[#This Row],[H]]-testdata[[#This Row],[L]])</f>
        <v>247.26000000000002</v>
      </c>
      <c r="N253" s="9">
        <f>testdata[[#This Row],[L]]-2*(testdata[[#This Row],[H]]-testdata[[#This Row],[PP]])</f>
        <v>244.65000000000003</v>
      </c>
      <c r="O253" s="9">
        <f>testdata[[#This Row],[PP]]*2-testdata[[#This Row],[L]]</f>
        <v>259.29000000000002</v>
      </c>
      <c r="P253" s="9">
        <f>testdata[[#This Row],[PP]]+(testdata[[#This Row],[H]]-testdata[[#This Row],[L]])</f>
        <v>261.89999999999998</v>
      </c>
      <c r="Q253" s="9">
        <f>testdata[[#This Row],[H]]+2*(testdata[[#This Row],[PP]]-testdata[[#This Row],[L]])</f>
        <v>266.61</v>
      </c>
    </row>
    <row r="254" spans="1:17" x14ac:dyDescent="0.25">
      <c r="A254" s="6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 t="shared" si="9"/>
        <v>258.7</v>
      </c>
      <c r="I254" s="2">
        <f t="shared" si="10"/>
        <v>251.74</v>
      </c>
      <c r="J254" s="2">
        <f t="shared" si="11"/>
        <v>258.31</v>
      </c>
      <c r="K254" s="9">
        <f>(testdata[[#This Row],[H]]+testdata[[#This Row],[L]]+testdata[[#This Row],[C]])/3</f>
        <v>256.25</v>
      </c>
      <c r="L254" s="9">
        <f>testdata[[#This Row],[PP]]*2-testdata[[#This Row],[H]]</f>
        <v>253.8</v>
      </c>
      <c r="M254" s="9">
        <f>testdata[[#This Row],[PP]]-(testdata[[#This Row],[H]]-testdata[[#This Row],[L]])</f>
        <v>249.29000000000002</v>
      </c>
      <c r="N254" s="9">
        <f>testdata[[#This Row],[L]]-2*(testdata[[#This Row],[H]]-testdata[[#This Row],[PP]])</f>
        <v>246.84000000000003</v>
      </c>
      <c r="O254" s="9">
        <f>testdata[[#This Row],[PP]]*2-testdata[[#This Row],[L]]</f>
        <v>260.76</v>
      </c>
      <c r="P254" s="9">
        <f>testdata[[#This Row],[PP]]+(testdata[[#This Row],[H]]-testdata[[#This Row],[L]])</f>
        <v>263.20999999999998</v>
      </c>
      <c r="Q254" s="9">
        <f>testdata[[#This Row],[H]]+2*(testdata[[#This Row],[PP]]-testdata[[#This Row],[L]])</f>
        <v>267.71999999999997</v>
      </c>
    </row>
    <row r="255" spans="1:17" x14ac:dyDescent="0.25">
      <c r="A255" s="6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 t="shared" si="9"/>
        <v>258.7</v>
      </c>
      <c r="I255" s="2">
        <f t="shared" si="10"/>
        <v>251.74</v>
      </c>
      <c r="J255" s="2">
        <f t="shared" si="11"/>
        <v>257.32</v>
      </c>
      <c r="K255" s="9">
        <f>(testdata[[#This Row],[H]]+testdata[[#This Row],[L]]+testdata[[#This Row],[C]])/3</f>
        <v>255.92</v>
      </c>
      <c r="L255" s="9">
        <f>testdata[[#This Row],[PP]]*2-testdata[[#This Row],[H]]</f>
        <v>253.14</v>
      </c>
      <c r="M255" s="9">
        <f>testdata[[#This Row],[PP]]-(testdata[[#This Row],[H]]-testdata[[#This Row],[L]])</f>
        <v>248.96</v>
      </c>
      <c r="N255" s="9">
        <f>testdata[[#This Row],[L]]-2*(testdata[[#This Row],[H]]-testdata[[#This Row],[PP]])</f>
        <v>246.18</v>
      </c>
      <c r="O255" s="9">
        <f>testdata[[#This Row],[PP]]*2-testdata[[#This Row],[L]]</f>
        <v>260.09999999999997</v>
      </c>
      <c r="P255" s="9">
        <f>testdata[[#This Row],[PP]]+(testdata[[#This Row],[H]]-testdata[[#This Row],[L]])</f>
        <v>262.88</v>
      </c>
      <c r="Q255" s="9">
        <f>testdata[[#This Row],[H]]+2*(testdata[[#This Row],[PP]]-testdata[[#This Row],[L]])</f>
        <v>267.05999999999995</v>
      </c>
    </row>
    <row r="256" spans="1:17" x14ac:dyDescent="0.25">
      <c r="A256" s="6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 t="shared" si="9"/>
        <v>258.7</v>
      </c>
      <c r="I256" s="2">
        <f t="shared" si="10"/>
        <v>251.74</v>
      </c>
      <c r="J256" s="2">
        <f t="shared" si="11"/>
        <v>257.18</v>
      </c>
      <c r="K256" s="9">
        <f>(testdata[[#This Row],[H]]+testdata[[#This Row],[L]]+testdata[[#This Row],[C]])/3</f>
        <v>255.87333333333333</v>
      </c>
      <c r="L256" s="9">
        <f>testdata[[#This Row],[PP]]*2-testdata[[#This Row],[H]]</f>
        <v>253.04666666666668</v>
      </c>
      <c r="M256" s="9">
        <f>testdata[[#This Row],[PP]]-(testdata[[#This Row],[H]]-testdata[[#This Row],[L]])</f>
        <v>248.91333333333336</v>
      </c>
      <c r="N256" s="9">
        <f>testdata[[#This Row],[L]]-2*(testdata[[#This Row],[H]]-testdata[[#This Row],[PP]])</f>
        <v>246.0866666666667</v>
      </c>
      <c r="O256" s="9">
        <f>testdata[[#This Row],[PP]]*2-testdata[[#This Row],[L]]</f>
        <v>260.00666666666666</v>
      </c>
      <c r="P256" s="9">
        <f>testdata[[#This Row],[PP]]+(testdata[[#This Row],[H]]-testdata[[#This Row],[L]])</f>
        <v>262.83333333333331</v>
      </c>
      <c r="Q256" s="9">
        <f>testdata[[#This Row],[H]]+2*(testdata[[#This Row],[PP]]-testdata[[#This Row],[L]])</f>
        <v>266.96666666666664</v>
      </c>
    </row>
    <row r="257" spans="1:17" x14ac:dyDescent="0.25">
      <c r="A257" s="6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 t="shared" si="9"/>
        <v>258.7</v>
      </c>
      <c r="I257" s="2">
        <f t="shared" si="10"/>
        <v>251.96</v>
      </c>
      <c r="J257" s="2">
        <f t="shared" si="11"/>
        <v>257.70999999999998</v>
      </c>
      <c r="K257" s="9">
        <f>(testdata[[#This Row],[H]]+testdata[[#This Row],[L]]+testdata[[#This Row],[C]])/3</f>
        <v>256.12333333333328</v>
      </c>
      <c r="L257" s="9">
        <f>testdata[[#This Row],[PP]]*2-testdata[[#This Row],[H]]</f>
        <v>253.54666666666657</v>
      </c>
      <c r="M257" s="9">
        <f>testdata[[#This Row],[PP]]-(testdata[[#This Row],[H]]-testdata[[#This Row],[L]])</f>
        <v>249.3833333333333</v>
      </c>
      <c r="N257" s="9">
        <f>testdata[[#This Row],[L]]-2*(testdata[[#This Row],[H]]-testdata[[#This Row],[PP]])</f>
        <v>246.80666666666659</v>
      </c>
      <c r="O257" s="9">
        <f>testdata[[#This Row],[PP]]*2-testdata[[#This Row],[L]]</f>
        <v>260.28666666666652</v>
      </c>
      <c r="P257" s="9">
        <f>testdata[[#This Row],[PP]]+(testdata[[#This Row],[H]]-testdata[[#This Row],[L]])</f>
        <v>262.86333333333323</v>
      </c>
      <c r="Q257" s="9">
        <f>testdata[[#This Row],[H]]+2*(testdata[[#This Row],[PP]]-testdata[[#This Row],[L]])</f>
        <v>267.02666666666653</v>
      </c>
    </row>
    <row r="258" spans="1:17" x14ac:dyDescent="0.25">
      <c r="A258" s="6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 t="shared" si="9"/>
        <v>258.7</v>
      </c>
      <c r="I258" s="2">
        <f t="shared" si="10"/>
        <v>253</v>
      </c>
      <c r="J258" s="2">
        <f t="shared" si="11"/>
        <v>257.64999999999998</v>
      </c>
      <c r="K258" s="9">
        <f>(testdata[[#This Row],[H]]+testdata[[#This Row],[L]]+testdata[[#This Row],[C]])/3</f>
        <v>256.45</v>
      </c>
      <c r="L258" s="9">
        <f>testdata[[#This Row],[PP]]*2-testdata[[#This Row],[H]]</f>
        <v>254.2</v>
      </c>
      <c r="M258" s="9">
        <f>testdata[[#This Row],[PP]]-(testdata[[#This Row],[H]]-testdata[[#This Row],[L]])</f>
        <v>250.75</v>
      </c>
      <c r="N258" s="9">
        <f>testdata[[#This Row],[L]]-2*(testdata[[#This Row],[H]]-testdata[[#This Row],[PP]])</f>
        <v>248.5</v>
      </c>
      <c r="O258" s="9">
        <f>testdata[[#This Row],[PP]]*2-testdata[[#This Row],[L]]</f>
        <v>259.89999999999998</v>
      </c>
      <c r="P258" s="9">
        <f>testdata[[#This Row],[PP]]+(testdata[[#This Row],[H]]-testdata[[#This Row],[L]])</f>
        <v>262.14999999999998</v>
      </c>
      <c r="Q258" s="9">
        <f>testdata[[#This Row],[H]]+2*(testdata[[#This Row],[PP]]-testdata[[#This Row],[L]])</f>
        <v>265.59999999999997</v>
      </c>
    </row>
    <row r="259" spans="1:17" x14ac:dyDescent="0.25">
      <c r="A259" s="6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 t="shared" si="9"/>
        <v>258.7</v>
      </c>
      <c r="I259" s="2">
        <f t="shared" si="10"/>
        <v>254.39</v>
      </c>
      <c r="J259" s="2">
        <f t="shared" si="11"/>
        <v>257.33999999999997</v>
      </c>
      <c r="K259" s="9">
        <f>(testdata[[#This Row],[H]]+testdata[[#This Row],[L]]+testdata[[#This Row],[C]])/3</f>
        <v>256.80999999999995</v>
      </c>
      <c r="L259" s="9">
        <f>testdata[[#This Row],[PP]]*2-testdata[[#This Row],[H]]</f>
        <v>254.9199999999999</v>
      </c>
      <c r="M259" s="9">
        <f>testdata[[#This Row],[PP]]-(testdata[[#This Row],[H]]-testdata[[#This Row],[L]])</f>
        <v>252.49999999999994</v>
      </c>
      <c r="N259" s="9">
        <f>testdata[[#This Row],[L]]-2*(testdata[[#This Row],[H]]-testdata[[#This Row],[PP]])</f>
        <v>250.6099999999999</v>
      </c>
      <c r="O259" s="9">
        <f>testdata[[#This Row],[PP]]*2-testdata[[#This Row],[L]]</f>
        <v>259.2299999999999</v>
      </c>
      <c r="P259" s="9">
        <f>testdata[[#This Row],[PP]]+(testdata[[#This Row],[H]]-testdata[[#This Row],[L]])</f>
        <v>261.11999999999995</v>
      </c>
      <c r="Q259" s="9">
        <f>testdata[[#This Row],[H]]+2*(testdata[[#This Row],[PP]]-testdata[[#This Row],[L]])</f>
        <v>263.53999999999991</v>
      </c>
    </row>
    <row r="260" spans="1:17" x14ac:dyDescent="0.25">
      <c r="A260" s="6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 t="shared" si="9"/>
        <v>258.7</v>
      </c>
      <c r="I260" s="2">
        <f t="shared" si="10"/>
        <v>254.51</v>
      </c>
      <c r="J260" s="2">
        <f t="shared" si="11"/>
        <v>257.45999999999998</v>
      </c>
      <c r="K260" s="9">
        <f>(testdata[[#This Row],[H]]+testdata[[#This Row],[L]]+testdata[[#This Row],[C]])/3</f>
        <v>256.89000000000004</v>
      </c>
      <c r="L260" s="9">
        <f>testdata[[#This Row],[PP]]*2-testdata[[#This Row],[H]]</f>
        <v>255.0800000000001</v>
      </c>
      <c r="M260" s="9">
        <f>testdata[[#This Row],[PP]]-(testdata[[#This Row],[H]]-testdata[[#This Row],[L]])</f>
        <v>252.70000000000005</v>
      </c>
      <c r="N260" s="9">
        <f>testdata[[#This Row],[L]]-2*(testdata[[#This Row],[H]]-testdata[[#This Row],[PP]])</f>
        <v>250.8900000000001</v>
      </c>
      <c r="O260" s="9">
        <f>testdata[[#This Row],[PP]]*2-testdata[[#This Row],[L]]</f>
        <v>259.2700000000001</v>
      </c>
      <c r="P260" s="9">
        <f>testdata[[#This Row],[PP]]+(testdata[[#This Row],[H]]-testdata[[#This Row],[L]])</f>
        <v>261.08000000000004</v>
      </c>
      <c r="Q260" s="9">
        <f>testdata[[#This Row],[H]]+2*(testdata[[#This Row],[PP]]-testdata[[#This Row],[L]])</f>
        <v>263.46000000000009</v>
      </c>
    </row>
    <row r="261" spans="1:17" x14ac:dyDescent="0.25">
      <c r="A261" s="6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 t="shared" si="9"/>
        <v>258.7</v>
      </c>
      <c r="I261" s="2">
        <f t="shared" si="10"/>
        <v>254.51</v>
      </c>
      <c r="J261" s="2">
        <f t="shared" si="11"/>
        <v>257.99</v>
      </c>
      <c r="K261" s="9">
        <f>(testdata[[#This Row],[H]]+testdata[[#This Row],[L]]+testdata[[#This Row],[C]])/3</f>
        <v>257.06666666666666</v>
      </c>
      <c r="L261" s="9">
        <f>testdata[[#This Row],[PP]]*2-testdata[[#This Row],[H]]</f>
        <v>255.43333333333334</v>
      </c>
      <c r="M261" s="9">
        <f>testdata[[#This Row],[PP]]-(testdata[[#This Row],[H]]-testdata[[#This Row],[L]])</f>
        <v>252.87666666666667</v>
      </c>
      <c r="N261" s="9">
        <f>testdata[[#This Row],[L]]-2*(testdata[[#This Row],[H]]-testdata[[#This Row],[PP]])</f>
        <v>251.24333333333334</v>
      </c>
      <c r="O261" s="9">
        <f>testdata[[#This Row],[PP]]*2-testdata[[#This Row],[L]]</f>
        <v>259.62333333333333</v>
      </c>
      <c r="P261" s="9">
        <f>testdata[[#This Row],[PP]]+(testdata[[#This Row],[H]]-testdata[[#This Row],[L]])</f>
        <v>261.25666666666666</v>
      </c>
      <c r="Q261" s="9">
        <f>testdata[[#This Row],[H]]+2*(testdata[[#This Row],[PP]]-testdata[[#This Row],[L]])</f>
        <v>263.81333333333333</v>
      </c>
    </row>
    <row r="262" spans="1:17" x14ac:dyDescent="0.25">
      <c r="A262" s="6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 t="shared" si="9"/>
        <v>258.7</v>
      </c>
      <c r="I262" s="2">
        <f t="shared" si="10"/>
        <v>254.51</v>
      </c>
      <c r="J262" s="2">
        <f t="shared" si="11"/>
        <v>257.02</v>
      </c>
      <c r="K262" s="9">
        <f>(testdata[[#This Row],[H]]+testdata[[#This Row],[L]]+testdata[[#This Row],[C]])/3</f>
        <v>256.74333333333334</v>
      </c>
      <c r="L262" s="9">
        <f>testdata[[#This Row],[PP]]*2-testdata[[#This Row],[H]]</f>
        <v>254.78666666666669</v>
      </c>
      <c r="M262" s="9">
        <f>testdata[[#This Row],[PP]]-(testdata[[#This Row],[H]]-testdata[[#This Row],[L]])</f>
        <v>252.55333333333334</v>
      </c>
      <c r="N262" s="9">
        <f>testdata[[#This Row],[L]]-2*(testdata[[#This Row],[H]]-testdata[[#This Row],[PP]])</f>
        <v>250.59666666666669</v>
      </c>
      <c r="O262" s="9">
        <f>testdata[[#This Row],[PP]]*2-testdata[[#This Row],[L]]</f>
        <v>258.97666666666669</v>
      </c>
      <c r="P262" s="9">
        <f>testdata[[#This Row],[PP]]+(testdata[[#This Row],[H]]-testdata[[#This Row],[L]])</f>
        <v>260.93333333333334</v>
      </c>
      <c r="Q262" s="9">
        <f>testdata[[#This Row],[H]]+2*(testdata[[#This Row],[PP]]-testdata[[#This Row],[L]])</f>
        <v>263.16666666666669</v>
      </c>
    </row>
    <row r="263" spans="1:17" x14ac:dyDescent="0.25">
      <c r="A263" s="6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 t="shared" si="9"/>
        <v>258.89999999999998</v>
      </c>
      <c r="I263" s="2">
        <f t="shared" si="10"/>
        <v>255.6</v>
      </c>
      <c r="J263" s="2">
        <f t="shared" si="11"/>
        <v>258.86</v>
      </c>
      <c r="K263" s="9">
        <f>(testdata[[#This Row],[H]]+testdata[[#This Row],[L]]+testdata[[#This Row],[C]])/3</f>
        <v>257.78666666666669</v>
      </c>
      <c r="L263" s="9">
        <f>testdata[[#This Row],[PP]]*2-testdata[[#This Row],[H]]</f>
        <v>256.6733333333334</v>
      </c>
      <c r="M263" s="9">
        <f>testdata[[#This Row],[PP]]-(testdata[[#This Row],[H]]-testdata[[#This Row],[L]])</f>
        <v>254.48666666666671</v>
      </c>
      <c r="N263" s="9">
        <f>testdata[[#This Row],[L]]-2*(testdata[[#This Row],[H]]-testdata[[#This Row],[PP]])</f>
        <v>253.37333333333342</v>
      </c>
      <c r="O263" s="9">
        <f>testdata[[#This Row],[PP]]*2-testdata[[#This Row],[L]]</f>
        <v>259.97333333333336</v>
      </c>
      <c r="P263" s="9">
        <f>testdata[[#This Row],[PP]]+(testdata[[#This Row],[H]]-testdata[[#This Row],[L]])</f>
        <v>261.0866666666667</v>
      </c>
      <c r="Q263" s="9">
        <f>testdata[[#This Row],[H]]+2*(testdata[[#This Row],[PP]]-testdata[[#This Row],[L]])</f>
        <v>263.27333333333337</v>
      </c>
    </row>
    <row r="264" spans="1:17" x14ac:dyDescent="0.25">
      <c r="A264" s="6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 t="shared" si="9"/>
        <v>260.66000000000003</v>
      </c>
      <c r="I264" s="2">
        <f t="shared" si="10"/>
        <v>256.81</v>
      </c>
      <c r="J264" s="2">
        <f t="shared" si="11"/>
        <v>260.5</v>
      </c>
      <c r="K264" s="9">
        <f>(testdata[[#This Row],[H]]+testdata[[#This Row],[L]]+testdata[[#This Row],[C]])/3</f>
        <v>259.32333333333332</v>
      </c>
      <c r="L264" s="9">
        <f>testdata[[#This Row],[PP]]*2-testdata[[#This Row],[H]]</f>
        <v>257.98666666666662</v>
      </c>
      <c r="M264" s="9">
        <f>testdata[[#This Row],[PP]]-(testdata[[#This Row],[H]]-testdata[[#This Row],[L]])</f>
        <v>255.4733333333333</v>
      </c>
      <c r="N264" s="9">
        <f>testdata[[#This Row],[L]]-2*(testdata[[#This Row],[H]]-testdata[[#This Row],[PP]])</f>
        <v>254.1366666666666</v>
      </c>
      <c r="O264" s="9">
        <f>testdata[[#This Row],[PP]]*2-testdata[[#This Row],[L]]</f>
        <v>261.83666666666664</v>
      </c>
      <c r="P264" s="9">
        <f>testdata[[#This Row],[PP]]+(testdata[[#This Row],[H]]-testdata[[#This Row],[L]])</f>
        <v>263.17333333333335</v>
      </c>
      <c r="Q264" s="9">
        <f>testdata[[#This Row],[H]]+2*(testdata[[#This Row],[PP]]-testdata[[#This Row],[L]])</f>
        <v>265.68666666666667</v>
      </c>
    </row>
    <row r="265" spans="1:17" x14ac:dyDescent="0.25">
      <c r="A265" s="6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 t="shared" si="9"/>
        <v>262.12</v>
      </c>
      <c r="I265" s="2">
        <f t="shared" si="10"/>
        <v>256.81</v>
      </c>
      <c r="J265" s="2">
        <f t="shared" si="11"/>
        <v>261.58999999999997</v>
      </c>
      <c r="K265" s="9">
        <f>(testdata[[#This Row],[H]]+testdata[[#This Row],[L]]+testdata[[#This Row],[C]])/3</f>
        <v>260.17333333333335</v>
      </c>
      <c r="L265" s="9">
        <f>testdata[[#This Row],[PP]]*2-testdata[[#This Row],[H]]</f>
        <v>258.22666666666669</v>
      </c>
      <c r="M265" s="9">
        <f>testdata[[#This Row],[PP]]-(testdata[[#This Row],[H]]-testdata[[#This Row],[L]])</f>
        <v>254.86333333333334</v>
      </c>
      <c r="N265" s="9">
        <f>testdata[[#This Row],[L]]-2*(testdata[[#This Row],[H]]-testdata[[#This Row],[PP]])</f>
        <v>252.91666666666669</v>
      </c>
      <c r="O265" s="9">
        <f>testdata[[#This Row],[PP]]*2-testdata[[#This Row],[L]]</f>
        <v>263.53666666666669</v>
      </c>
      <c r="P265" s="9">
        <f>testdata[[#This Row],[PP]]+(testdata[[#This Row],[H]]-testdata[[#This Row],[L]])</f>
        <v>265.48333333333335</v>
      </c>
      <c r="Q265" s="9">
        <f>testdata[[#This Row],[H]]+2*(testdata[[#This Row],[PP]]-testdata[[#This Row],[L]])</f>
        <v>268.84666666666669</v>
      </c>
    </row>
    <row r="266" spans="1:17" x14ac:dyDescent="0.25">
      <c r="A266" s="6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 t="shared" si="9"/>
        <v>263.47000000000003</v>
      </c>
      <c r="I266" s="2">
        <f t="shared" si="10"/>
        <v>256.81</v>
      </c>
      <c r="J266" s="2">
        <f t="shared" si="11"/>
        <v>263.33999999999997</v>
      </c>
      <c r="K266" s="9">
        <f>(testdata[[#This Row],[H]]+testdata[[#This Row],[L]]+testdata[[#This Row],[C]])/3</f>
        <v>261.20666666666665</v>
      </c>
      <c r="L266" s="9">
        <f>testdata[[#This Row],[PP]]*2-testdata[[#This Row],[H]]</f>
        <v>258.94333333333327</v>
      </c>
      <c r="M266" s="9">
        <f>testdata[[#This Row],[PP]]-(testdata[[#This Row],[H]]-testdata[[#This Row],[L]])</f>
        <v>254.54666666666662</v>
      </c>
      <c r="N266" s="9">
        <f>testdata[[#This Row],[L]]-2*(testdata[[#This Row],[H]]-testdata[[#This Row],[PP]])</f>
        <v>252.28333333333325</v>
      </c>
      <c r="O266" s="9">
        <f>testdata[[#This Row],[PP]]*2-testdata[[#This Row],[L]]</f>
        <v>265.6033333333333</v>
      </c>
      <c r="P266" s="9">
        <f>testdata[[#This Row],[PP]]+(testdata[[#This Row],[H]]-testdata[[#This Row],[L]])</f>
        <v>267.86666666666667</v>
      </c>
      <c r="Q266" s="9">
        <f>testdata[[#This Row],[H]]+2*(testdata[[#This Row],[PP]]-testdata[[#This Row],[L]])</f>
        <v>272.26333333333332</v>
      </c>
    </row>
    <row r="267" spans="1:17" x14ac:dyDescent="0.25">
      <c r="A267" s="6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 t="shared" si="9"/>
        <v>263.99</v>
      </c>
      <c r="I267" s="2">
        <f t="shared" si="10"/>
        <v>256.81</v>
      </c>
      <c r="J267" s="2">
        <f t="shared" si="11"/>
        <v>263.82</v>
      </c>
      <c r="K267" s="9">
        <f>(testdata[[#This Row],[H]]+testdata[[#This Row],[L]]+testdata[[#This Row],[C]])/3</f>
        <v>261.53999999999996</v>
      </c>
      <c r="L267" s="9">
        <f>testdata[[#This Row],[PP]]*2-testdata[[#This Row],[H]]</f>
        <v>259.08999999999992</v>
      </c>
      <c r="M267" s="9">
        <f>testdata[[#This Row],[PP]]-(testdata[[#This Row],[H]]-testdata[[#This Row],[L]])</f>
        <v>254.35999999999996</v>
      </c>
      <c r="N267" s="9">
        <f>testdata[[#This Row],[L]]-2*(testdata[[#This Row],[H]]-testdata[[#This Row],[PP]])</f>
        <v>251.90999999999991</v>
      </c>
      <c r="O267" s="9">
        <f>testdata[[#This Row],[PP]]*2-testdata[[#This Row],[L]]</f>
        <v>266.26999999999992</v>
      </c>
      <c r="P267" s="9">
        <f>testdata[[#This Row],[PP]]+(testdata[[#This Row],[H]]-testdata[[#This Row],[L]])</f>
        <v>268.71999999999997</v>
      </c>
      <c r="Q267" s="9">
        <f>testdata[[#This Row],[H]]+2*(testdata[[#This Row],[PP]]-testdata[[#This Row],[L]])</f>
        <v>273.44999999999993</v>
      </c>
    </row>
    <row r="268" spans="1:17" x14ac:dyDescent="0.25">
      <c r="A268" s="6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 t="shared" si="9"/>
        <v>265.10000000000002</v>
      </c>
      <c r="I268" s="2">
        <f t="shared" si="10"/>
        <v>256.81</v>
      </c>
      <c r="J268" s="2">
        <f t="shared" si="11"/>
        <v>264.42</v>
      </c>
      <c r="K268" s="9">
        <f>(testdata[[#This Row],[H]]+testdata[[#This Row],[L]]+testdata[[#This Row],[C]])/3</f>
        <v>262.11000000000007</v>
      </c>
      <c r="L268" s="9">
        <f>testdata[[#This Row],[PP]]*2-testdata[[#This Row],[H]]</f>
        <v>259.12000000000012</v>
      </c>
      <c r="M268" s="9">
        <f>testdata[[#This Row],[PP]]-(testdata[[#This Row],[H]]-testdata[[#This Row],[L]])</f>
        <v>253.82000000000005</v>
      </c>
      <c r="N268" s="9">
        <f>testdata[[#This Row],[L]]-2*(testdata[[#This Row],[H]]-testdata[[#This Row],[PP]])</f>
        <v>250.8300000000001</v>
      </c>
      <c r="O268" s="9">
        <f>testdata[[#This Row],[PP]]*2-testdata[[#This Row],[L]]</f>
        <v>267.41000000000014</v>
      </c>
      <c r="P268" s="9">
        <f>testdata[[#This Row],[PP]]+(testdata[[#This Row],[H]]-testdata[[#This Row],[L]])</f>
        <v>270.40000000000009</v>
      </c>
      <c r="Q268" s="9">
        <f>testdata[[#This Row],[H]]+2*(testdata[[#This Row],[PP]]-testdata[[#This Row],[L]])</f>
        <v>275.70000000000016</v>
      </c>
    </row>
    <row r="269" spans="1:17" x14ac:dyDescent="0.25">
      <c r="A269" s="6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 t="shared" si="9"/>
        <v>265.10000000000002</v>
      </c>
      <c r="I269" s="2">
        <f t="shared" si="10"/>
        <v>256.81</v>
      </c>
      <c r="J269" s="2">
        <f t="shared" si="11"/>
        <v>264.01</v>
      </c>
      <c r="K269" s="9">
        <f>(testdata[[#This Row],[H]]+testdata[[#This Row],[L]]+testdata[[#This Row],[C]])/3</f>
        <v>261.97333333333336</v>
      </c>
      <c r="L269" s="9">
        <f>testdata[[#This Row],[PP]]*2-testdata[[#This Row],[H]]</f>
        <v>258.84666666666669</v>
      </c>
      <c r="M269" s="9">
        <f>testdata[[#This Row],[PP]]-(testdata[[#This Row],[H]]-testdata[[#This Row],[L]])</f>
        <v>253.68333333333334</v>
      </c>
      <c r="N269" s="9">
        <f>testdata[[#This Row],[L]]-2*(testdata[[#This Row],[H]]-testdata[[#This Row],[PP]])</f>
        <v>250.55666666666667</v>
      </c>
      <c r="O269" s="9">
        <f>testdata[[#This Row],[PP]]*2-testdata[[#This Row],[L]]</f>
        <v>267.13666666666671</v>
      </c>
      <c r="P269" s="9">
        <f>testdata[[#This Row],[PP]]+(testdata[[#This Row],[H]]-testdata[[#This Row],[L]])</f>
        <v>270.26333333333338</v>
      </c>
      <c r="Q269" s="9">
        <f>testdata[[#This Row],[H]]+2*(testdata[[#This Row],[PP]]-testdata[[#This Row],[L]])</f>
        <v>275.42666666666673</v>
      </c>
    </row>
    <row r="270" spans="1:17" x14ac:dyDescent="0.25">
      <c r="A270" s="6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 t="shared" si="9"/>
        <v>265.94</v>
      </c>
      <c r="I270" s="2">
        <f t="shared" si="10"/>
        <v>256.81</v>
      </c>
      <c r="J270" s="2">
        <f t="shared" si="11"/>
        <v>265.94</v>
      </c>
      <c r="K270" s="9">
        <f>(testdata[[#This Row],[H]]+testdata[[#This Row],[L]]+testdata[[#This Row],[C]])/3</f>
        <v>262.8966666666667</v>
      </c>
      <c r="L270" s="9">
        <f>testdata[[#This Row],[PP]]*2-testdata[[#This Row],[H]]</f>
        <v>259.85333333333341</v>
      </c>
      <c r="M270" s="9">
        <f>testdata[[#This Row],[PP]]-(testdata[[#This Row],[H]]-testdata[[#This Row],[L]])</f>
        <v>253.76666666666671</v>
      </c>
      <c r="N270" s="9">
        <f>testdata[[#This Row],[L]]-2*(testdata[[#This Row],[H]]-testdata[[#This Row],[PP]])</f>
        <v>250.72333333333341</v>
      </c>
      <c r="O270" s="9">
        <f>testdata[[#This Row],[PP]]*2-testdata[[#This Row],[L]]</f>
        <v>268.98333333333341</v>
      </c>
      <c r="P270" s="9">
        <f>testdata[[#This Row],[PP]]+(testdata[[#This Row],[H]]-testdata[[#This Row],[L]])</f>
        <v>272.0266666666667</v>
      </c>
      <c r="Q270" s="9">
        <f>testdata[[#This Row],[H]]+2*(testdata[[#This Row],[PP]]-testdata[[#This Row],[L]])</f>
        <v>278.1133333333334</v>
      </c>
    </row>
    <row r="271" spans="1:17" x14ac:dyDescent="0.25">
      <c r="A271" s="6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 t="shared" si="9"/>
        <v>267.86</v>
      </c>
      <c r="I271" s="2">
        <f t="shared" si="10"/>
        <v>256.81</v>
      </c>
      <c r="J271" s="2">
        <f t="shared" si="11"/>
        <v>267.67</v>
      </c>
      <c r="K271" s="9">
        <f>(testdata[[#This Row],[H]]+testdata[[#This Row],[L]]+testdata[[#This Row],[C]])/3</f>
        <v>264.1133333333334</v>
      </c>
      <c r="L271" s="9">
        <f>testdata[[#This Row],[PP]]*2-testdata[[#This Row],[H]]</f>
        <v>260.36666666666679</v>
      </c>
      <c r="M271" s="9">
        <f>testdata[[#This Row],[PP]]-(testdata[[#This Row],[H]]-testdata[[#This Row],[L]])</f>
        <v>253.06333333333339</v>
      </c>
      <c r="N271" s="9">
        <f>testdata[[#This Row],[L]]-2*(testdata[[#This Row],[H]]-testdata[[#This Row],[PP]])</f>
        <v>249.31666666666678</v>
      </c>
      <c r="O271" s="9">
        <f>testdata[[#This Row],[PP]]*2-testdata[[#This Row],[L]]</f>
        <v>271.4166666666668</v>
      </c>
      <c r="P271" s="9">
        <f>testdata[[#This Row],[PP]]+(testdata[[#This Row],[H]]-testdata[[#This Row],[L]])</f>
        <v>275.16333333333341</v>
      </c>
      <c r="Q271" s="9">
        <f>testdata[[#This Row],[H]]+2*(testdata[[#This Row],[PP]]-testdata[[#This Row],[L]])</f>
        <v>282.46666666666681</v>
      </c>
    </row>
    <row r="272" spans="1:17" x14ac:dyDescent="0.25">
      <c r="A272" s="6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 t="shared" si="9"/>
        <v>269.76</v>
      </c>
      <c r="I272" s="2">
        <f t="shared" si="10"/>
        <v>256.81</v>
      </c>
      <c r="J272" s="2">
        <f t="shared" si="11"/>
        <v>266.76</v>
      </c>
      <c r="K272" s="9">
        <f>(testdata[[#This Row],[H]]+testdata[[#This Row],[L]]+testdata[[#This Row],[C]])/3</f>
        <v>264.44333333333333</v>
      </c>
      <c r="L272" s="9">
        <f>testdata[[#This Row],[PP]]*2-testdata[[#This Row],[H]]</f>
        <v>259.12666666666667</v>
      </c>
      <c r="M272" s="9">
        <f>testdata[[#This Row],[PP]]-(testdata[[#This Row],[H]]-testdata[[#This Row],[L]])</f>
        <v>251.49333333333334</v>
      </c>
      <c r="N272" s="9">
        <f>testdata[[#This Row],[L]]-2*(testdata[[#This Row],[H]]-testdata[[#This Row],[PP]])</f>
        <v>246.17666666666668</v>
      </c>
      <c r="O272" s="9">
        <f>testdata[[#This Row],[PP]]*2-testdata[[#This Row],[L]]</f>
        <v>272.07666666666665</v>
      </c>
      <c r="P272" s="9">
        <f>testdata[[#This Row],[PP]]+(testdata[[#This Row],[H]]-testdata[[#This Row],[L]])</f>
        <v>277.39333333333332</v>
      </c>
      <c r="Q272" s="9">
        <f>testdata[[#This Row],[H]]+2*(testdata[[#This Row],[PP]]-testdata[[#This Row],[L]])</f>
        <v>285.02666666666664</v>
      </c>
    </row>
    <row r="273" spans="1:17" x14ac:dyDescent="0.25">
      <c r="A273" s="6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 t="shared" si="9"/>
        <v>269.76</v>
      </c>
      <c r="I273" s="2">
        <f t="shared" si="10"/>
        <v>257.54000000000002</v>
      </c>
      <c r="J273" s="2">
        <f t="shared" si="11"/>
        <v>269.3</v>
      </c>
      <c r="K273" s="9">
        <f>(testdata[[#This Row],[H]]+testdata[[#This Row],[L]]+testdata[[#This Row],[C]])/3</f>
        <v>265.5333333333333</v>
      </c>
      <c r="L273" s="9">
        <f>testdata[[#This Row],[PP]]*2-testdata[[#This Row],[H]]</f>
        <v>261.30666666666662</v>
      </c>
      <c r="M273" s="9">
        <f>testdata[[#This Row],[PP]]-(testdata[[#This Row],[H]]-testdata[[#This Row],[L]])</f>
        <v>253.31333333333333</v>
      </c>
      <c r="N273" s="9">
        <f>testdata[[#This Row],[L]]-2*(testdata[[#This Row],[H]]-testdata[[#This Row],[PP]])</f>
        <v>249.08666666666664</v>
      </c>
      <c r="O273" s="9">
        <f>testdata[[#This Row],[PP]]*2-testdata[[#This Row],[L]]</f>
        <v>273.52666666666659</v>
      </c>
      <c r="P273" s="9">
        <f>testdata[[#This Row],[PP]]+(testdata[[#This Row],[H]]-testdata[[#This Row],[L]])</f>
        <v>277.75333333333327</v>
      </c>
      <c r="Q273" s="9">
        <f>testdata[[#This Row],[H]]+2*(testdata[[#This Row],[PP]]-testdata[[#This Row],[L]])</f>
        <v>285.74666666666656</v>
      </c>
    </row>
    <row r="274" spans="1:17" x14ac:dyDescent="0.25">
      <c r="A274" s="6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2">
        <f t="shared" si="9"/>
        <v>269.76</v>
      </c>
      <c r="I274" s="2">
        <f t="shared" si="10"/>
        <v>259.04000000000002</v>
      </c>
      <c r="J274" s="2">
        <f t="shared" si="11"/>
        <v>268.85000000000002</v>
      </c>
      <c r="K274" s="9">
        <f>(testdata[[#This Row],[H]]+testdata[[#This Row],[L]]+testdata[[#This Row],[C]])/3</f>
        <v>265.88333333333333</v>
      </c>
      <c r="L274" s="9">
        <f>testdata[[#This Row],[PP]]*2-testdata[[#This Row],[H]]</f>
        <v>262.00666666666666</v>
      </c>
      <c r="M274" s="9">
        <f>testdata[[#This Row],[PP]]-(testdata[[#This Row],[H]]-testdata[[#This Row],[L]])</f>
        <v>255.16333333333336</v>
      </c>
      <c r="N274" s="9">
        <f>testdata[[#This Row],[L]]-2*(testdata[[#This Row],[H]]-testdata[[#This Row],[PP]])</f>
        <v>251.28666666666669</v>
      </c>
      <c r="O274" s="9">
        <f>testdata[[#This Row],[PP]]*2-testdata[[#This Row],[L]]</f>
        <v>272.72666666666663</v>
      </c>
      <c r="P274" s="9">
        <f>testdata[[#This Row],[PP]]+(testdata[[#This Row],[H]]-testdata[[#This Row],[L]])</f>
        <v>276.6033333333333</v>
      </c>
      <c r="Q274" s="9">
        <f>testdata[[#This Row],[H]]+2*(testdata[[#This Row],[PP]]-testdata[[#This Row],[L]])</f>
        <v>283.4466666666666</v>
      </c>
    </row>
    <row r="275" spans="1:17" x14ac:dyDescent="0.25">
      <c r="A275" s="6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 t="shared" si="9"/>
        <v>270.07</v>
      </c>
      <c r="I275" s="2">
        <f t="shared" si="10"/>
        <v>260.57</v>
      </c>
      <c r="J275" s="2">
        <f t="shared" si="11"/>
        <v>270.07</v>
      </c>
      <c r="K275" s="9">
        <f>(testdata[[#This Row],[H]]+testdata[[#This Row],[L]]+testdata[[#This Row],[C]])/3</f>
        <v>266.90333333333336</v>
      </c>
      <c r="L275" s="9">
        <f>testdata[[#This Row],[PP]]*2-testdata[[#This Row],[H]]</f>
        <v>263.73666666666674</v>
      </c>
      <c r="M275" s="9">
        <f>testdata[[#This Row],[PP]]-(testdata[[#This Row],[H]]-testdata[[#This Row],[L]])</f>
        <v>257.40333333333336</v>
      </c>
      <c r="N275" s="9">
        <f>testdata[[#This Row],[L]]-2*(testdata[[#This Row],[H]]-testdata[[#This Row],[PP]])</f>
        <v>254.23666666666674</v>
      </c>
      <c r="O275" s="9">
        <f>testdata[[#This Row],[PP]]*2-testdata[[#This Row],[L]]</f>
        <v>273.23666666666674</v>
      </c>
      <c r="P275" s="9">
        <f>testdata[[#This Row],[PP]]+(testdata[[#This Row],[H]]-testdata[[#This Row],[L]])</f>
        <v>276.40333333333336</v>
      </c>
      <c r="Q275" s="9">
        <f>testdata[[#This Row],[H]]+2*(testdata[[#This Row],[PP]]-testdata[[#This Row],[L]])</f>
        <v>282.73666666666674</v>
      </c>
    </row>
    <row r="276" spans="1:17" x14ac:dyDescent="0.25">
      <c r="A276" s="6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 t="shared" si="9"/>
        <v>272.27</v>
      </c>
      <c r="I276" s="2">
        <f t="shared" si="10"/>
        <v>261.92</v>
      </c>
      <c r="J276" s="2">
        <f t="shared" si="11"/>
        <v>272.27</v>
      </c>
      <c r="K276" s="9">
        <f>(testdata[[#This Row],[H]]+testdata[[#This Row],[L]]+testdata[[#This Row],[C]])/3</f>
        <v>268.82</v>
      </c>
      <c r="L276" s="9">
        <f>testdata[[#This Row],[PP]]*2-testdata[[#This Row],[H]]</f>
        <v>265.37</v>
      </c>
      <c r="M276" s="9">
        <f>testdata[[#This Row],[PP]]-(testdata[[#This Row],[H]]-testdata[[#This Row],[L]])</f>
        <v>258.47000000000003</v>
      </c>
      <c r="N276" s="9">
        <f>testdata[[#This Row],[L]]-2*(testdata[[#This Row],[H]]-testdata[[#This Row],[PP]])</f>
        <v>255.02000000000004</v>
      </c>
      <c r="O276" s="9">
        <f>testdata[[#This Row],[PP]]*2-testdata[[#This Row],[L]]</f>
        <v>275.71999999999997</v>
      </c>
      <c r="P276" s="9">
        <f>testdata[[#This Row],[PP]]+(testdata[[#This Row],[H]]-testdata[[#This Row],[L]])</f>
        <v>279.16999999999996</v>
      </c>
      <c r="Q276" s="9">
        <f>testdata[[#This Row],[H]]+2*(testdata[[#This Row],[PP]]-testdata[[#This Row],[L]])</f>
        <v>286.06999999999994</v>
      </c>
    </row>
    <row r="277" spans="1:17" x14ac:dyDescent="0.25">
      <c r="A277" s="6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 t="shared" si="9"/>
        <v>273.16000000000003</v>
      </c>
      <c r="I277" s="2">
        <f t="shared" si="10"/>
        <v>262.86</v>
      </c>
      <c r="J277" s="2">
        <f t="shared" si="11"/>
        <v>272.83999999999997</v>
      </c>
      <c r="K277" s="9">
        <f>(testdata[[#This Row],[H]]+testdata[[#This Row],[L]]+testdata[[#This Row],[C]])/3</f>
        <v>269.61999999999995</v>
      </c>
      <c r="L277" s="9">
        <f>testdata[[#This Row],[PP]]*2-testdata[[#This Row],[H]]</f>
        <v>266.07999999999987</v>
      </c>
      <c r="M277" s="9">
        <f>testdata[[#This Row],[PP]]-(testdata[[#This Row],[H]]-testdata[[#This Row],[L]])</f>
        <v>259.31999999999994</v>
      </c>
      <c r="N277" s="9">
        <f>testdata[[#This Row],[L]]-2*(testdata[[#This Row],[H]]-testdata[[#This Row],[PP]])</f>
        <v>255.77999999999986</v>
      </c>
      <c r="O277" s="9">
        <f>testdata[[#This Row],[PP]]*2-testdata[[#This Row],[L]]</f>
        <v>276.37999999999988</v>
      </c>
      <c r="P277" s="9">
        <f>testdata[[#This Row],[PP]]+(testdata[[#This Row],[H]]-testdata[[#This Row],[L]])</f>
        <v>279.91999999999996</v>
      </c>
      <c r="Q277" s="9">
        <f>testdata[[#This Row],[H]]+2*(testdata[[#This Row],[PP]]-testdata[[#This Row],[L]])</f>
        <v>286.67999999999989</v>
      </c>
    </row>
    <row r="278" spans="1:17" x14ac:dyDescent="0.25">
      <c r="A278" s="6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 t="shared" si="9"/>
        <v>274.2</v>
      </c>
      <c r="I278" s="2">
        <f t="shared" si="10"/>
        <v>262.86</v>
      </c>
      <c r="J278" s="2">
        <f t="shared" si="11"/>
        <v>272.74</v>
      </c>
      <c r="K278" s="9">
        <f>(testdata[[#This Row],[H]]+testdata[[#This Row],[L]]+testdata[[#This Row],[C]])/3</f>
        <v>269.93333333333334</v>
      </c>
      <c r="L278" s="9">
        <f>testdata[[#This Row],[PP]]*2-testdata[[#This Row],[H]]</f>
        <v>265.66666666666669</v>
      </c>
      <c r="M278" s="9">
        <f>testdata[[#This Row],[PP]]-(testdata[[#This Row],[H]]-testdata[[#This Row],[L]])</f>
        <v>258.59333333333336</v>
      </c>
      <c r="N278" s="9">
        <f>testdata[[#This Row],[L]]-2*(testdata[[#This Row],[H]]-testdata[[#This Row],[PP]])</f>
        <v>254.32666666666671</v>
      </c>
      <c r="O278" s="9">
        <f>testdata[[#This Row],[PP]]*2-testdata[[#This Row],[L]]</f>
        <v>277.00666666666666</v>
      </c>
      <c r="P278" s="9">
        <f>testdata[[#This Row],[PP]]+(testdata[[#This Row],[H]]-testdata[[#This Row],[L]])</f>
        <v>281.27333333333331</v>
      </c>
      <c r="Q278" s="9">
        <f>testdata[[#This Row],[H]]+2*(testdata[[#This Row],[PP]]-testdata[[#This Row],[L]])</f>
        <v>288.34666666666664</v>
      </c>
    </row>
    <row r="279" spans="1:17" x14ac:dyDescent="0.25">
      <c r="A279" s="6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 t="shared" ref="H279:H342" si="12">MAX($D259:$D269)</f>
        <v>274.2</v>
      </c>
      <c r="I279" s="2">
        <f t="shared" ref="I279:I342" si="13">MIN($E259:$E269)</f>
        <v>262.86</v>
      </c>
      <c r="J279" s="2">
        <f t="shared" ref="J279:J342" si="14">$F269</f>
        <v>272.85000000000002</v>
      </c>
      <c r="K279" s="9">
        <f>(testdata[[#This Row],[H]]+testdata[[#This Row],[L]]+testdata[[#This Row],[C]])/3</f>
        <v>269.96999999999997</v>
      </c>
      <c r="L279" s="9">
        <f>testdata[[#This Row],[PP]]*2-testdata[[#This Row],[H]]</f>
        <v>265.73999999999995</v>
      </c>
      <c r="M279" s="9">
        <f>testdata[[#This Row],[PP]]-(testdata[[#This Row],[H]]-testdata[[#This Row],[L]])</f>
        <v>258.63</v>
      </c>
      <c r="N279" s="9">
        <f>testdata[[#This Row],[L]]-2*(testdata[[#This Row],[H]]-testdata[[#This Row],[PP]])</f>
        <v>254.39999999999998</v>
      </c>
      <c r="O279" s="9">
        <f>testdata[[#This Row],[PP]]*2-testdata[[#This Row],[L]]</f>
        <v>277.07999999999993</v>
      </c>
      <c r="P279" s="9">
        <f>testdata[[#This Row],[PP]]+(testdata[[#This Row],[H]]-testdata[[#This Row],[L]])</f>
        <v>281.30999999999995</v>
      </c>
      <c r="Q279" s="9">
        <f>testdata[[#This Row],[H]]+2*(testdata[[#This Row],[PP]]-testdata[[#This Row],[L]])</f>
        <v>288.4199999999999</v>
      </c>
    </row>
    <row r="280" spans="1:17" x14ac:dyDescent="0.25">
      <c r="A280" s="6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 t="shared" si="12"/>
        <v>276.06</v>
      </c>
      <c r="I280" s="2">
        <f t="shared" si="13"/>
        <v>264.44</v>
      </c>
      <c r="J280" s="2">
        <f t="shared" si="14"/>
        <v>276.01</v>
      </c>
      <c r="K280" s="9">
        <f>(testdata[[#This Row],[H]]+testdata[[#This Row],[L]]+testdata[[#This Row],[C]])/3</f>
        <v>272.17</v>
      </c>
      <c r="L280" s="9">
        <f>testdata[[#This Row],[PP]]*2-testdata[[#This Row],[H]]</f>
        <v>268.28000000000003</v>
      </c>
      <c r="M280" s="9">
        <f>testdata[[#This Row],[PP]]-(testdata[[#This Row],[H]]-testdata[[#This Row],[L]])</f>
        <v>260.55</v>
      </c>
      <c r="N280" s="9">
        <f>testdata[[#This Row],[L]]-2*(testdata[[#This Row],[H]]-testdata[[#This Row],[PP]])</f>
        <v>256.66000000000003</v>
      </c>
      <c r="O280" s="9">
        <f>testdata[[#This Row],[PP]]*2-testdata[[#This Row],[L]]</f>
        <v>279.90000000000003</v>
      </c>
      <c r="P280" s="9">
        <f>testdata[[#This Row],[PP]]+(testdata[[#This Row],[H]]-testdata[[#This Row],[L]])</f>
        <v>283.79000000000002</v>
      </c>
      <c r="Q280" s="9">
        <f>testdata[[#This Row],[H]]+2*(testdata[[#This Row],[PP]]-testdata[[#This Row],[L]])</f>
        <v>291.52000000000004</v>
      </c>
    </row>
    <row r="281" spans="1:17" x14ac:dyDescent="0.25">
      <c r="A281" s="6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 t="shared" si="12"/>
        <v>276.06</v>
      </c>
      <c r="I281" s="2">
        <f t="shared" si="13"/>
        <v>265.89999999999998</v>
      </c>
      <c r="J281" s="2">
        <f t="shared" si="14"/>
        <v>274.18</v>
      </c>
      <c r="K281" s="9">
        <f>(testdata[[#This Row],[H]]+testdata[[#This Row],[L]]+testdata[[#This Row],[C]])/3</f>
        <v>272.04666666666668</v>
      </c>
      <c r="L281" s="9">
        <f>testdata[[#This Row],[PP]]*2-testdata[[#This Row],[H]]</f>
        <v>268.03333333333336</v>
      </c>
      <c r="M281" s="9">
        <f>testdata[[#This Row],[PP]]-(testdata[[#This Row],[H]]-testdata[[#This Row],[L]])</f>
        <v>261.88666666666666</v>
      </c>
      <c r="N281" s="9">
        <f>testdata[[#This Row],[L]]-2*(testdata[[#This Row],[H]]-testdata[[#This Row],[PP]])</f>
        <v>257.87333333333333</v>
      </c>
      <c r="O281" s="9">
        <f>testdata[[#This Row],[PP]]*2-testdata[[#This Row],[L]]</f>
        <v>278.19333333333338</v>
      </c>
      <c r="P281" s="9">
        <f>testdata[[#This Row],[PP]]+(testdata[[#This Row],[H]]-testdata[[#This Row],[L]])</f>
        <v>282.20666666666671</v>
      </c>
      <c r="Q281" s="9">
        <f>testdata[[#This Row],[H]]+2*(testdata[[#This Row],[PP]]-testdata[[#This Row],[L]])</f>
        <v>288.35333333333341</v>
      </c>
    </row>
    <row r="282" spans="1:17" x14ac:dyDescent="0.25">
      <c r="A282" s="6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 t="shared" si="12"/>
        <v>276.06</v>
      </c>
      <c r="I282" s="2">
        <f t="shared" si="13"/>
        <v>266</v>
      </c>
      <c r="J282" s="2">
        <f t="shared" si="14"/>
        <v>271.37</v>
      </c>
      <c r="K282" s="9">
        <f>(testdata[[#This Row],[H]]+testdata[[#This Row],[L]]+testdata[[#This Row],[C]])/3</f>
        <v>271.14333333333332</v>
      </c>
      <c r="L282" s="9">
        <f>testdata[[#This Row],[PP]]*2-testdata[[#This Row],[H]]</f>
        <v>266.22666666666663</v>
      </c>
      <c r="M282" s="9">
        <f>testdata[[#This Row],[PP]]-(testdata[[#This Row],[H]]-testdata[[#This Row],[L]])</f>
        <v>261.08333333333331</v>
      </c>
      <c r="N282" s="9">
        <f>testdata[[#This Row],[L]]-2*(testdata[[#This Row],[H]]-testdata[[#This Row],[PP]])</f>
        <v>256.16666666666663</v>
      </c>
      <c r="O282" s="9">
        <f>testdata[[#This Row],[PP]]*2-testdata[[#This Row],[L]]</f>
        <v>276.28666666666663</v>
      </c>
      <c r="P282" s="9">
        <f>testdata[[#This Row],[PP]]+(testdata[[#This Row],[H]]-testdata[[#This Row],[L]])</f>
        <v>281.20333333333332</v>
      </c>
      <c r="Q282" s="9">
        <f>testdata[[#This Row],[H]]+2*(testdata[[#This Row],[PP]]-testdata[[#This Row],[L]])</f>
        <v>286.34666666666664</v>
      </c>
    </row>
    <row r="283" spans="1:17" x14ac:dyDescent="0.25">
      <c r="A283" s="6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 t="shared" si="12"/>
        <v>276.06</v>
      </c>
      <c r="I283" s="2">
        <f t="shared" si="13"/>
        <v>266.76</v>
      </c>
      <c r="J283" s="2">
        <f t="shared" si="14"/>
        <v>271.51</v>
      </c>
      <c r="K283" s="9">
        <f>(testdata[[#This Row],[H]]+testdata[[#This Row],[L]]+testdata[[#This Row],[C]])/3</f>
        <v>271.44333333333333</v>
      </c>
      <c r="L283" s="9">
        <f>testdata[[#This Row],[PP]]*2-testdata[[#This Row],[H]]</f>
        <v>266.82666666666665</v>
      </c>
      <c r="M283" s="9">
        <f>testdata[[#This Row],[PP]]-(testdata[[#This Row],[H]]-testdata[[#This Row],[L]])</f>
        <v>262.14333333333332</v>
      </c>
      <c r="N283" s="9">
        <f>testdata[[#This Row],[L]]-2*(testdata[[#This Row],[H]]-testdata[[#This Row],[PP]])</f>
        <v>257.52666666666664</v>
      </c>
      <c r="O283" s="9">
        <f>testdata[[#This Row],[PP]]*2-testdata[[#This Row],[L]]</f>
        <v>276.12666666666667</v>
      </c>
      <c r="P283" s="9">
        <f>testdata[[#This Row],[PP]]+(testdata[[#This Row],[H]]-testdata[[#This Row],[L]])</f>
        <v>280.74333333333334</v>
      </c>
      <c r="Q283" s="9">
        <f>testdata[[#This Row],[H]]+2*(testdata[[#This Row],[PP]]-testdata[[#This Row],[L]])</f>
        <v>285.42666666666668</v>
      </c>
    </row>
    <row r="284" spans="1:17" x14ac:dyDescent="0.25">
      <c r="A284" s="6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 t="shared" si="12"/>
        <v>276.06</v>
      </c>
      <c r="I284" s="2">
        <f t="shared" si="13"/>
        <v>268.31</v>
      </c>
      <c r="J284" s="2">
        <f t="shared" si="14"/>
        <v>271.2</v>
      </c>
      <c r="K284" s="9">
        <f>(testdata[[#This Row],[H]]+testdata[[#This Row],[L]]+testdata[[#This Row],[C]])/3</f>
        <v>271.85666666666663</v>
      </c>
      <c r="L284" s="9">
        <f>testdata[[#This Row],[PP]]*2-testdata[[#This Row],[H]]</f>
        <v>267.65333333333325</v>
      </c>
      <c r="M284" s="9">
        <f>testdata[[#This Row],[PP]]-(testdata[[#This Row],[H]]-testdata[[#This Row],[L]])</f>
        <v>264.10666666666663</v>
      </c>
      <c r="N284" s="9">
        <f>testdata[[#This Row],[L]]-2*(testdata[[#This Row],[H]]-testdata[[#This Row],[PP]])</f>
        <v>259.90333333333325</v>
      </c>
      <c r="O284" s="9">
        <f>testdata[[#This Row],[PP]]*2-testdata[[#This Row],[L]]</f>
        <v>275.40333333333325</v>
      </c>
      <c r="P284" s="9">
        <f>testdata[[#This Row],[PP]]+(testdata[[#This Row],[H]]-testdata[[#This Row],[L]])</f>
        <v>279.60666666666663</v>
      </c>
      <c r="Q284" s="9">
        <f>testdata[[#This Row],[H]]+2*(testdata[[#This Row],[PP]]-testdata[[#This Row],[L]])</f>
        <v>283.15333333333325</v>
      </c>
    </row>
    <row r="285" spans="1:17" x14ac:dyDescent="0.25">
      <c r="A285" s="6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 t="shared" si="12"/>
        <v>276.06</v>
      </c>
      <c r="I285" s="2">
        <f t="shared" si="13"/>
        <v>265.25</v>
      </c>
      <c r="J285" s="2">
        <f t="shared" si="14"/>
        <v>265.29000000000002</v>
      </c>
      <c r="K285" s="9">
        <f>(testdata[[#This Row],[H]]+testdata[[#This Row],[L]]+testdata[[#This Row],[C]])/3</f>
        <v>268.86666666666662</v>
      </c>
      <c r="L285" s="9">
        <f>testdata[[#This Row],[PP]]*2-testdata[[#This Row],[H]]</f>
        <v>261.67333333333323</v>
      </c>
      <c r="M285" s="9">
        <f>testdata[[#This Row],[PP]]-(testdata[[#This Row],[H]]-testdata[[#This Row],[L]])</f>
        <v>258.05666666666662</v>
      </c>
      <c r="N285" s="9">
        <f>testdata[[#This Row],[L]]-2*(testdata[[#This Row],[H]]-testdata[[#This Row],[PP]])</f>
        <v>250.86333333333323</v>
      </c>
      <c r="O285" s="9">
        <f>testdata[[#This Row],[PP]]*2-testdata[[#This Row],[L]]</f>
        <v>272.48333333333323</v>
      </c>
      <c r="P285" s="9">
        <f>testdata[[#This Row],[PP]]+(testdata[[#This Row],[H]]-testdata[[#This Row],[L]])</f>
        <v>279.67666666666662</v>
      </c>
      <c r="Q285" s="9">
        <f>testdata[[#This Row],[H]]+2*(testdata[[#This Row],[PP]]-testdata[[#This Row],[L]])</f>
        <v>283.29333333333324</v>
      </c>
    </row>
    <row r="286" spans="1:17" x14ac:dyDescent="0.25">
      <c r="A286" s="6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 t="shared" si="12"/>
        <v>276.06</v>
      </c>
      <c r="I286" s="2">
        <f t="shared" si="13"/>
        <v>253.6</v>
      </c>
      <c r="J286" s="2">
        <f t="shared" si="14"/>
        <v>254.2</v>
      </c>
      <c r="K286" s="9">
        <f>(testdata[[#This Row],[H]]+testdata[[#This Row],[L]]+testdata[[#This Row],[C]])/3</f>
        <v>261.28666666666663</v>
      </c>
      <c r="L286" s="9">
        <f>testdata[[#This Row],[PP]]*2-testdata[[#This Row],[H]]</f>
        <v>246.51333333333326</v>
      </c>
      <c r="M286" s="9">
        <f>testdata[[#This Row],[PP]]-(testdata[[#This Row],[H]]-testdata[[#This Row],[L]])</f>
        <v>238.82666666666663</v>
      </c>
      <c r="N286" s="9">
        <f>testdata[[#This Row],[L]]-2*(testdata[[#This Row],[H]]-testdata[[#This Row],[PP]])</f>
        <v>224.05333333333326</v>
      </c>
      <c r="O286" s="9">
        <f>testdata[[#This Row],[PP]]*2-testdata[[#This Row],[L]]</f>
        <v>268.97333333333324</v>
      </c>
      <c r="P286" s="9">
        <f>testdata[[#This Row],[PP]]+(testdata[[#This Row],[H]]-testdata[[#This Row],[L]])</f>
        <v>283.74666666666667</v>
      </c>
      <c r="Q286" s="9">
        <f>testdata[[#This Row],[H]]+2*(testdata[[#This Row],[PP]]-testdata[[#This Row],[L]])</f>
        <v>291.43333333333328</v>
      </c>
    </row>
    <row r="287" spans="1:17" x14ac:dyDescent="0.25">
      <c r="A287" s="6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 t="shared" si="12"/>
        <v>276.06</v>
      </c>
      <c r="I287" s="2">
        <f t="shared" si="13"/>
        <v>249.16</v>
      </c>
      <c r="J287" s="2">
        <f t="shared" si="14"/>
        <v>259.20999999999998</v>
      </c>
      <c r="K287" s="9">
        <f>(testdata[[#This Row],[H]]+testdata[[#This Row],[L]]+testdata[[#This Row],[C]])/3</f>
        <v>261.47666666666669</v>
      </c>
      <c r="L287" s="9">
        <f>testdata[[#This Row],[PP]]*2-testdata[[#This Row],[H]]</f>
        <v>246.89333333333337</v>
      </c>
      <c r="M287" s="9">
        <f>testdata[[#This Row],[PP]]-(testdata[[#This Row],[H]]-testdata[[#This Row],[L]])</f>
        <v>234.57666666666668</v>
      </c>
      <c r="N287" s="9">
        <f>testdata[[#This Row],[L]]-2*(testdata[[#This Row],[H]]-testdata[[#This Row],[PP]])</f>
        <v>219.99333333333337</v>
      </c>
      <c r="O287" s="9">
        <f>testdata[[#This Row],[PP]]*2-testdata[[#This Row],[L]]</f>
        <v>273.79333333333341</v>
      </c>
      <c r="P287" s="9">
        <f>testdata[[#This Row],[PP]]+(testdata[[#This Row],[H]]-testdata[[#This Row],[L]])</f>
        <v>288.37666666666667</v>
      </c>
      <c r="Q287" s="9">
        <f>testdata[[#This Row],[H]]+2*(testdata[[#This Row],[PP]]-testdata[[#This Row],[L]])</f>
        <v>300.69333333333338</v>
      </c>
    </row>
    <row r="288" spans="1:17" x14ac:dyDescent="0.25">
      <c r="A288" s="6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 t="shared" si="12"/>
        <v>276.06</v>
      </c>
      <c r="I288" s="2">
        <f t="shared" si="13"/>
        <v>249.16</v>
      </c>
      <c r="J288" s="2">
        <f t="shared" si="14"/>
        <v>257.8</v>
      </c>
      <c r="K288" s="9">
        <f>(testdata[[#This Row],[H]]+testdata[[#This Row],[L]]+testdata[[#This Row],[C]])/3</f>
        <v>261.00666666666666</v>
      </c>
      <c r="L288" s="9">
        <f>testdata[[#This Row],[PP]]*2-testdata[[#This Row],[H]]</f>
        <v>245.95333333333332</v>
      </c>
      <c r="M288" s="9">
        <f>testdata[[#This Row],[PP]]-(testdata[[#This Row],[H]]-testdata[[#This Row],[L]])</f>
        <v>234.10666666666665</v>
      </c>
      <c r="N288" s="9">
        <f>testdata[[#This Row],[L]]-2*(testdata[[#This Row],[H]]-testdata[[#This Row],[PP]])</f>
        <v>219.05333333333331</v>
      </c>
      <c r="O288" s="9">
        <f>testdata[[#This Row],[PP]]*2-testdata[[#This Row],[L]]</f>
        <v>272.85333333333335</v>
      </c>
      <c r="P288" s="9">
        <f>testdata[[#This Row],[PP]]+(testdata[[#This Row],[H]]-testdata[[#This Row],[L]])</f>
        <v>287.90666666666664</v>
      </c>
      <c r="Q288" s="9">
        <f>testdata[[#This Row],[H]]+2*(testdata[[#This Row],[PP]]-testdata[[#This Row],[L]])</f>
        <v>299.75333333333333</v>
      </c>
    </row>
    <row r="289" spans="1:17" x14ac:dyDescent="0.25">
      <c r="A289" s="6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 t="shared" si="12"/>
        <v>276.06</v>
      </c>
      <c r="I289" s="2">
        <f t="shared" si="13"/>
        <v>248.09</v>
      </c>
      <c r="J289" s="2">
        <f t="shared" si="14"/>
        <v>248.13</v>
      </c>
      <c r="K289" s="9">
        <f>(testdata[[#This Row],[H]]+testdata[[#This Row],[L]]+testdata[[#This Row],[C]])/3</f>
        <v>257.42666666666668</v>
      </c>
      <c r="L289" s="9">
        <f>testdata[[#This Row],[PP]]*2-testdata[[#This Row],[H]]</f>
        <v>238.79333333333335</v>
      </c>
      <c r="M289" s="9">
        <f>testdata[[#This Row],[PP]]-(testdata[[#This Row],[H]]-testdata[[#This Row],[L]])</f>
        <v>229.45666666666668</v>
      </c>
      <c r="N289" s="9">
        <f>testdata[[#This Row],[L]]-2*(testdata[[#This Row],[H]]-testdata[[#This Row],[PP]])</f>
        <v>210.82333333333335</v>
      </c>
      <c r="O289" s="9">
        <f>testdata[[#This Row],[PP]]*2-testdata[[#This Row],[L]]</f>
        <v>266.76333333333332</v>
      </c>
      <c r="P289" s="9">
        <f>testdata[[#This Row],[PP]]+(testdata[[#This Row],[H]]-testdata[[#This Row],[L]])</f>
        <v>285.39666666666665</v>
      </c>
      <c r="Q289" s="9">
        <f>testdata[[#This Row],[H]]+2*(testdata[[#This Row],[PP]]-testdata[[#This Row],[L]])</f>
        <v>294.73333333333335</v>
      </c>
    </row>
    <row r="290" spans="1:17" x14ac:dyDescent="0.25">
      <c r="A290" s="6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 t="shared" si="12"/>
        <v>276.06</v>
      </c>
      <c r="I290" s="2">
        <f t="shared" si="13"/>
        <v>243.59</v>
      </c>
      <c r="J290" s="2">
        <f t="shared" si="14"/>
        <v>251.86</v>
      </c>
      <c r="K290" s="9">
        <f>(testdata[[#This Row],[H]]+testdata[[#This Row],[L]]+testdata[[#This Row],[C]])/3</f>
        <v>257.17</v>
      </c>
      <c r="L290" s="9">
        <f>testdata[[#This Row],[PP]]*2-testdata[[#This Row],[H]]</f>
        <v>238.28000000000003</v>
      </c>
      <c r="M290" s="9">
        <f>testdata[[#This Row],[PP]]-(testdata[[#This Row],[H]]-testdata[[#This Row],[L]])</f>
        <v>224.70000000000002</v>
      </c>
      <c r="N290" s="9">
        <f>testdata[[#This Row],[L]]-2*(testdata[[#This Row],[H]]-testdata[[#This Row],[PP]])</f>
        <v>205.81000000000003</v>
      </c>
      <c r="O290" s="9">
        <f>testdata[[#This Row],[PP]]*2-testdata[[#This Row],[L]]</f>
        <v>270.75</v>
      </c>
      <c r="P290" s="9">
        <f>testdata[[#This Row],[PP]]+(testdata[[#This Row],[H]]-testdata[[#This Row],[L]])</f>
        <v>289.64</v>
      </c>
      <c r="Q290" s="9">
        <f>testdata[[#This Row],[H]]+2*(testdata[[#This Row],[PP]]-testdata[[#This Row],[L]])</f>
        <v>303.22000000000003</v>
      </c>
    </row>
    <row r="291" spans="1:17" x14ac:dyDescent="0.25">
      <c r="A291" s="6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 t="shared" si="12"/>
        <v>275.87</v>
      </c>
      <c r="I291" s="2">
        <f t="shared" si="13"/>
        <v>243.59</v>
      </c>
      <c r="J291" s="2">
        <f t="shared" si="14"/>
        <v>255.56</v>
      </c>
      <c r="K291" s="9">
        <f>(testdata[[#This Row],[H]]+testdata[[#This Row],[L]]+testdata[[#This Row],[C]])/3</f>
        <v>258.33999999999997</v>
      </c>
      <c r="L291" s="9">
        <f>testdata[[#This Row],[PP]]*2-testdata[[#This Row],[H]]</f>
        <v>240.80999999999995</v>
      </c>
      <c r="M291" s="9">
        <f>testdata[[#This Row],[PP]]-(testdata[[#This Row],[H]]-testdata[[#This Row],[L]])</f>
        <v>226.05999999999997</v>
      </c>
      <c r="N291" s="9">
        <f>testdata[[#This Row],[L]]-2*(testdata[[#This Row],[H]]-testdata[[#This Row],[PP]])</f>
        <v>208.52999999999994</v>
      </c>
      <c r="O291" s="9">
        <f>testdata[[#This Row],[PP]]*2-testdata[[#This Row],[L]]</f>
        <v>273.08999999999992</v>
      </c>
      <c r="P291" s="9">
        <f>testdata[[#This Row],[PP]]+(testdata[[#This Row],[H]]-testdata[[#This Row],[L]])</f>
        <v>290.62</v>
      </c>
      <c r="Q291" s="9">
        <f>testdata[[#This Row],[H]]+2*(testdata[[#This Row],[PP]]-testdata[[#This Row],[L]])</f>
        <v>305.36999999999995</v>
      </c>
    </row>
    <row r="292" spans="1:17" x14ac:dyDescent="0.25">
      <c r="A292" s="6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 t="shared" si="12"/>
        <v>274.24</v>
      </c>
      <c r="I292" s="2">
        <f t="shared" si="13"/>
        <v>243.59</v>
      </c>
      <c r="J292" s="2">
        <f t="shared" si="14"/>
        <v>256.19</v>
      </c>
      <c r="K292" s="9">
        <f>(testdata[[#This Row],[H]]+testdata[[#This Row],[L]]+testdata[[#This Row],[C]])/3</f>
        <v>258.00666666666666</v>
      </c>
      <c r="L292" s="9">
        <f>testdata[[#This Row],[PP]]*2-testdata[[#This Row],[H]]</f>
        <v>241.77333333333331</v>
      </c>
      <c r="M292" s="9">
        <f>testdata[[#This Row],[PP]]-(testdata[[#This Row],[H]]-testdata[[#This Row],[L]])</f>
        <v>227.35666666666665</v>
      </c>
      <c r="N292" s="9">
        <f>testdata[[#This Row],[L]]-2*(testdata[[#This Row],[H]]-testdata[[#This Row],[PP]])</f>
        <v>211.12333333333331</v>
      </c>
      <c r="O292" s="9">
        <f>testdata[[#This Row],[PP]]*2-testdata[[#This Row],[L]]</f>
        <v>272.42333333333329</v>
      </c>
      <c r="P292" s="9">
        <f>testdata[[#This Row],[PP]]+(testdata[[#This Row],[H]]-testdata[[#This Row],[L]])</f>
        <v>288.65666666666664</v>
      </c>
      <c r="Q292" s="9">
        <f>testdata[[#This Row],[H]]+2*(testdata[[#This Row],[PP]]-testdata[[#This Row],[L]])</f>
        <v>303.07333333333332</v>
      </c>
    </row>
    <row r="293" spans="1:17" x14ac:dyDescent="0.25">
      <c r="A293" s="6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2">
        <f t="shared" si="12"/>
        <v>272.85000000000002</v>
      </c>
      <c r="I293" s="2">
        <f t="shared" si="13"/>
        <v>243.59</v>
      </c>
      <c r="J293" s="2">
        <f t="shared" si="14"/>
        <v>259.64999999999998</v>
      </c>
      <c r="K293" s="9">
        <f>(testdata[[#This Row],[H]]+testdata[[#This Row],[L]]+testdata[[#This Row],[C]])/3</f>
        <v>258.69666666666666</v>
      </c>
      <c r="L293" s="9">
        <f>testdata[[#This Row],[PP]]*2-testdata[[#This Row],[H]]</f>
        <v>244.54333333333329</v>
      </c>
      <c r="M293" s="9">
        <f>testdata[[#This Row],[PP]]-(testdata[[#This Row],[H]]-testdata[[#This Row],[L]])</f>
        <v>229.43666666666664</v>
      </c>
      <c r="N293" s="9">
        <f>testdata[[#This Row],[L]]-2*(testdata[[#This Row],[H]]-testdata[[#This Row],[PP]])</f>
        <v>215.28333333333327</v>
      </c>
      <c r="O293" s="9">
        <f>testdata[[#This Row],[PP]]*2-testdata[[#This Row],[L]]</f>
        <v>273.80333333333328</v>
      </c>
      <c r="P293" s="9">
        <f>testdata[[#This Row],[PP]]+(testdata[[#This Row],[H]]-testdata[[#This Row],[L]])</f>
        <v>287.95666666666671</v>
      </c>
      <c r="Q293" s="9">
        <f>testdata[[#This Row],[H]]+2*(testdata[[#This Row],[PP]]-testdata[[#This Row],[L]])</f>
        <v>303.06333333333333</v>
      </c>
    </row>
    <row r="294" spans="1:17" x14ac:dyDescent="0.25">
      <c r="A294" s="6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 t="shared" si="12"/>
        <v>272.62</v>
      </c>
      <c r="I294" s="2">
        <f t="shared" si="13"/>
        <v>243.59</v>
      </c>
      <c r="J294" s="2">
        <f t="shared" si="14"/>
        <v>262.95999999999998</v>
      </c>
      <c r="K294" s="9">
        <f>(testdata[[#This Row],[H]]+testdata[[#This Row],[L]]+testdata[[#This Row],[C]])/3</f>
        <v>259.72333333333336</v>
      </c>
      <c r="L294" s="9">
        <f>testdata[[#This Row],[PP]]*2-testdata[[#This Row],[H]]</f>
        <v>246.82666666666671</v>
      </c>
      <c r="M294" s="9">
        <f>testdata[[#This Row],[PP]]-(testdata[[#This Row],[H]]-testdata[[#This Row],[L]])</f>
        <v>230.69333333333336</v>
      </c>
      <c r="N294" s="9">
        <f>testdata[[#This Row],[L]]-2*(testdata[[#This Row],[H]]-testdata[[#This Row],[PP]])</f>
        <v>217.79666666666671</v>
      </c>
      <c r="O294" s="9">
        <f>testdata[[#This Row],[PP]]*2-testdata[[#This Row],[L]]</f>
        <v>275.85666666666668</v>
      </c>
      <c r="P294" s="9">
        <f>testdata[[#This Row],[PP]]+(testdata[[#This Row],[H]]-testdata[[#This Row],[L]])</f>
        <v>288.75333333333333</v>
      </c>
      <c r="Q294" s="9">
        <f>testdata[[#This Row],[H]]+2*(testdata[[#This Row],[PP]]-testdata[[#This Row],[L]])</f>
        <v>304.88666666666671</v>
      </c>
    </row>
    <row r="295" spans="1:17" x14ac:dyDescent="0.25">
      <c r="A295" s="6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 t="shared" si="12"/>
        <v>269.89999999999998</v>
      </c>
      <c r="I295" s="2">
        <f t="shared" si="13"/>
        <v>243.59</v>
      </c>
      <c r="J295" s="2">
        <f t="shared" si="14"/>
        <v>263.04000000000002</v>
      </c>
      <c r="K295" s="9">
        <f>(testdata[[#This Row],[H]]+testdata[[#This Row],[L]]+testdata[[#This Row],[C]])/3</f>
        <v>258.84333333333331</v>
      </c>
      <c r="L295" s="9">
        <f>testdata[[#This Row],[PP]]*2-testdata[[#This Row],[H]]</f>
        <v>247.78666666666663</v>
      </c>
      <c r="M295" s="9">
        <f>testdata[[#This Row],[PP]]-(testdata[[#This Row],[H]]-testdata[[#This Row],[L]])</f>
        <v>232.53333333333333</v>
      </c>
      <c r="N295" s="9">
        <f>testdata[[#This Row],[L]]-2*(testdata[[#This Row],[H]]-testdata[[#This Row],[PP]])</f>
        <v>221.47666666666666</v>
      </c>
      <c r="O295" s="9">
        <f>testdata[[#This Row],[PP]]*2-testdata[[#This Row],[L]]</f>
        <v>274.09666666666658</v>
      </c>
      <c r="P295" s="9">
        <f>testdata[[#This Row],[PP]]+(testdata[[#This Row],[H]]-testdata[[#This Row],[L]])</f>
        <v>285.15333333333331</v>
      </c>
      <c r="Q295" s="9">
        <f>testdata[[#This Row],[H]]+2*(testdata[[#This Row],[PP]]-testdata[[#This Row],[L]])</f>
        <v>300.40666666666658</v>
      </c>
    </row>
    <row r="296" spans="1:17" x14ac:dyDescent="0.25">
      <c r="A296" s="6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 t="shared" si="12"/>
        <v>265.68</v>
      </c>
      <c r="I296" s="2">
        <f t="shared" si="13"/>
        <v>243.59</v>
      </c>
      <c r="J296" s="2">
        <f t="shared" si="14"/>
        <v>261.39</v>
      </c>
      <c r="K296" s="9">
        <f>(testdata[[#This Row],[H]]+testdata[[#This Row],[L]]+testdata[[#This Row],[C]])/3</f>
        <v>256.88666666666666</v>
      </c>
      <c r="L296" s="9">
        <f>testdata[[#This Row],[PP]]*2-testdata[[#This Row],[H]]</f>
        <v>248.09333333333331</v>
      </c>
      <c r="M296" s="9">
        <f>testdata[[#This Row],[PP]]-(testdata[[#This Row],[H]]-testdata[[#This Row],[L]])</f>
        <v>234.79666666666665</v>
      </c>
      <c r="N296" s="9">
        <f>testdata[[#This Row],[L]]-2*(testdata[[#This Row],[H]]-testdata[[#This Row],[PP]])</f>
        <v>226.0033333333333</v>
      </c>
      <c r="O296" s="9">
        <f>testdata[[#This Row],[PP]]*2-testdata[[#This Row],[L]]</f>
        <v>270.18333333333328</v>
      </c>
      <c r="P296" s="9">
        <f>testdata[[#This Row],[PP]]+(testdata[[#This Row],[H]]-testdata[[#This Row],[L]])</f>
        <v>278.97666666666669</v>
      </c>
      <c r="Q296" s="9">
        <f>testdata[[#This Row],[H]]+2*(testdata[[#This Row],[PP]]-testdata[[#This Row],[L]])</f>
        <v>292.27333333333331</v>
      </c>
    </row>
    <row r="297" spans="1:17" x14ac:dyDescent="0.25">
      <c r="A297" s="6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 t="shared" si="12"/>
        <v>265.17</v>
      </c>
      <c r="I297" s="2">
        <f t="shared" si="13"/>
        <v>243.59</v>
      </c>
      <c r="J297" s="2">
        <f t="shared" si="14"/>
        <v>260.08999999999997</v>
      </c>
      <c r="K297" s="9">
        <f>(testdata[[#This Row],[H]]+testdata[[#This Row],[L]]+testdata[[#This Row],[C]])/3</f>
        <v>256.2833333333333</v>
      </c>
      <c r="L297" s="9">
        <f>testdata[[#This Row],[PP]]*2-testdata[[#This Row],[H]]</f>
        <v>247.39666666666659</v>
      </c>
      <c r="M297" s="9">
        <f>testdata[[#This Row],[PP]]-(testdata[[#This Row],[H]]-testdata[[#This Row],[L]])</f>
        <v>234.70333333333329</v>
      </c>
      <c r="N297" s="9">
        <f>testdata[[#This Row],[L]]-2*(testdata[[#This Row],[H]]-testdata[[#This Row],[PP]])</f>
        <v>225.81666666666658</v>
      </c>
      <c r="O297" s="9">
        <f>testdata[[#This Row],[PP]]*2-testdata[[#This Row],[L]]</f>
        <v>268.97666666666657</v>
      </c>
      <c r="P297" s="9">
        <f>testdata[[#This Row],[PP]]+(testdata[[#This Row],[H]]-testdata[[#This Row],[L]])</f>
        <v>277.86333333333334</v>
      </c>
      <c r="Q297" s="9">
        <f>testdata[[#This Row],[H]]+2*(testdata[[#This Row],[PP]]-testdata[[#This Row],[L]])</f>
        <v>290.55666666666662</v>
      </c>
    </row>
    <row r="298" spans="1:17" x14ac:dyDescent="0.25">
      <c r="A298" s="6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 t="shared" si="12"/>
        <v>265.17</v>
      </c>
      <c r="I298" s="2">
        <f t="shared" si="13"/>
        <v>243.59</v>
      </c>
      <c r="J298" s="2">
        <f t="shared" si="14"/>
        <v>260.43</v>
      </c>
      <c r="K298" s="9">
        <f>(testdata[[#This Row],[H]]+testdata[[#This Row],[L]]+testdata[[#This Row],[C]])/3</f>
        <v>256.3966666666667</v>
      </c>
      <c r="L298" s="9">
        <f>testdata[[#This Row],[PP]]*2-testdata[[#This Row],[H]]</f>
        <v>247.62333333333339</v>
      </c>
      <c r="M298" s="9">
        <f>testdata[[#This Row],[PP]]-(testdata[[#This Row],[H]]-testdata[[#This Row],[L]])</f>
        <v>234.81666666666669</v>
      </c>
      <c r="N298" s="9">
        <f>testdata[[#This Row],[L]]-2*(testdata[[#This Row],[H]]-testdata[[#This Row],[PP]])</f>
        <v>226.04333333333338</v>
      </c>
      <c r="O298" s="9">
        <f>testdata[[#This Row],[PP]]*2-testdata[[#This Row],[L]]</f>
        <v>269.20333333333338</v>
      </c>
      <c r="P298" s="9">
        <f>testdata[[#This Row],[PP]]+(testdata[[#This Row],[H]]-testdata[[#This Row],[L]])</f>
        <v>277.97666666666669</v>
      </c>
      <c r="Q298" s="9">
        <f>testdata[[#This Row],[H]]+2*(testdata[[#This Row],[PP]]-testdata[[#This Row],[L]])</f>
        <v>290.78333333333342</v>
      </c>
    </row>
    <row r="299" spans="1:17" x14ac:dyDescent="0.25">
      <c r="A299" s="6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 t="shared" si="12"/>
        <v>265.17</v>
      </c>
      <c r="I299" s="2">
        <f t="shared" si="13"/>
        <v>243.59</v>
      </c>
      <c r="J299" s="2">
        <f t="shared" si="14"/>
        <v>264.58</v>
      </c>
      <c r="K299" s="9">
        <f>(testdata[[#This Row],[H]]+testdata[[#This Row],[L]]+testdata[[#This Row],[C]])/3</f>
        <v>257.77999999999997</v>
      </c>
      <c r="L299" s="9">
        <f>testdata[[#This Row],[PP]]*2-testdata[[#This Row],[H]]</f>
        <v>250.38999999999993</v>
      </c>
      <c r="M299" s="9">
        <f>testdata[[#This Row],[PP]]-(testdata[[#This Row],[H]]-testdata[[#This Row],[L]])</f>
        <v>236.19999999999996</v>
      </c>
      <c r="N299" s="9">
        <f>testdata[[#This Row],[L]]-2*(testdata[[#This Row],[H]]-testdata[[#This Row],[PP]])</f>
        <v>228.80999999999992</v>
      </c>
      <c r="O299" s="9">
        <f>testdata[[#This Row],[PP]]*2-testdata[[#This Row],[L]]</f>
        <v>271.96999999999991</v>
      </c>
      <c r="P299" s="9">
        <f>testdata[[#This Row],[PP]]+(testdata[[#This Row],[H]]-testdata[[#This Row],[L]])</f>
        <v>279.36</v>
      </c>
      <c r="Q299" s="9">
        <f>testdata[[#This Row],[H]]+2*(testdata[[#This Row],[PP]]-testdata[[#This Row],[L]])</f>
        <v>293.54999999999995</v>
      </c>
    </row>
    <row r="300" spans="1:17" x14ac:dyDescent="0.25">
      <c r="A300" s="6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 t="shared" si="12"/>
        <v>267.76</v>
      </c>
      <c r="I300" s="2">
        <f t="shared" si="13"/>
        <v>243.59</v>
      </c>
      <c r="J300" s="2">
        <f t="shared" si="14"/>
        <v>267.64999999999998</v>
      </c>
      <c r="K300" s="9">
        <f>(testdata[[#This Row],[H]]+testdata[[#This Row],[L]]+testdata[[#This Row],[C]])/3</f>
        <v>259.66666666666669</v>
      </c>
      <c r="L300" s="9">
        <f>testdata[[#This Row],[PP]]*2-testdata[[#This Row],[H]]</f>
        <v>251.57333333333338</v>
      </c>
      <c r="M300" s="9">
        <f>testdata[[#This Row],[PP]]-(testdata[[#This Row],[H]]-testdata[[#This Row],[L]])</f>
        <v>235.4966666666667</v>
      </c>
      <c r="N300" s="9">
        <f>testdata[[#This Row],[L]]-2*(testdata[[#This Row],[H]]-testdata[[#This Row],[PP]])</f>
        <v>227.40333333333339</v>
      </c>
      <c r="O300" s="9">
        <f>testdata[[#This Row],[PP]]*2-testdata[[#This Row],[L]]</f>
        <v>275.74333333333334</v>
      </c>
      <c r="P300" s="9">
        <f>testdata[[#This Row],[PP]]+(testdata[[#This Row],[H]]-testdata[[#This Row],[L]])</f>
        <v>283.8366666666667</v>
      </c>
      <c r="Q300" s="9">
        <f>testdata[[#This Row],[H]]+2*(testdata[[#This Row],[PP]]-testdata[[#This Row],[L]])</f>
        <v>299.91333333333336</v>
      </c>
    </row>
    <row r="301" spans="1:17" x14ac:dyDescent="0.25">
      <c r="A301" s="6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 t="shared" si="12"/>
        <v>268.63</v>
      </c>
      <c r="I301" s="2">
        <f t="shared" si="13"/>
        <v>252.02</v>
      </c>
      <c r="J301" s="2">
        <f t="shared" si="14"/>
        <v>264.31</v>
      </c>
      <c r="K301" s="9">
        <f>(testdata[[#This Row],[H]]+testdata[[#This Row],[L]]+testdata[[#This Row],[C]])/3</f>
        <v>261.65333333333336</v>
      </c>
      <c r="L301" s="9">
        <f>testdata[[#This Row],[PP]]*2-testdata[[#This Row],[H]]</f>
        <v>254.67666666666673</v>
      </c>
      <c r="M301" s="9">
        <f>testdata[[#This Row],[PP]]-(testdata[[#This Row],[H]]-testdata[[#This Row],[L]])</f>
        <v>245.04333333333338</v>
      </c>
      <c r="N301" s="9">
        <f>testdata[[#This Row],[L]]-2*(testdata[[#This Row],[H]]-testdata[[#This Row],[PP]])</f>
        <v>238.06666666666675</v>
      </c>
      <c r="O301" s="9">
        <f>testdata[[#This Row],[PP]]*2-testdata[[#This Row],[L]]</f>
        <v>271.28666666666675</v>
      </c>
      <c r="P301" s="9">
        <f>testdata[[#This Row],[PP]]+(testdata[[#This Row],[H]]-testdata[[#This Row],[L]])</f>
        <v>278.26333333333332</v>
      </c>
      <c r="Q301" s="9">
        <f>testdata[[#This Row],[H]]+2*(testdata[[#This Row],[PP]]-testdata[[#This Row],[L]])</f>
        <v>287.8966666666667</v>
      </c>
    </row>
    <row r="302" spans="1:17" x14ac:dyDescent="0.25">
      <c r="A302" s="6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 t="shared" si="12"/>
        <v>268.63</v>
      </c>
      <c r="I302" s="2">
        <f t="shared" si="13"/>
        <v>253.6</v>
      </c>
      <c r="J302" s="2">
        <f t="shared" si="14"/>
        <v>261.63</v>
      </c>
      <c r="K302" s="9">
        <f>(testdata[[#This Row],[H]]+testdata[[#This Row],[L]]+testdata[[#This Row],[C]])/3</f>
        <v>261.28666666666669</v>
      </c>
      <c r="L302" s="9">
        <f>testdata[[#This Row],[PP]]*2-testdata[[#This Row],[H]]</f>
        <v>253.94333333333338</v>
      </c>
      <c r="M302" s="9">
        <f>testdata[[#This Row],[PP]]-(testdata[[#This Row],[H]]-testdata[[#This Row],[L]])</f>
        <v>246.25666666666669</v>
      </c>
      <c r="N302" s="9">
        <f>testdata[[#This Row],[L]]-2*(testdata[[#This Row],[H]]-testdata[[#This Row],[PP]])</f>
        <v>238.91333333333338</v>
      </c>
      <c r="O302" s="9">
        <f>testdata[[#This Row],[PP]]*2-testdata[[#This Row],[L]]</f>
        <v>268.97333333333336</v>
      </c>
      <c r="P302" s="9">
        <f>testdata[[#This Row],[PP]]+(testdata[[#This Row],[H]]-testdata[[#This Row],[L]])</f>
        <v>276.31666666666672</v>
      </c>
      <c r="Q302" s="9">
        <f>testdata[[#This Row],[H]]+2*(testdata[[#This Row],[PP]]-testdata[[#This Row],[L]])</f>
        <v>284.00333333333339</v>
      </c>
    </row>
    <row r="303" spans="1:17" x14ac:dyDescent="0.25">
      <c r="A303" s="6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 t="shared" si="12"/>
        <v>268.63</v>
      </c>
      <c r="I303" s="2">
        <f t="shared" si="13"/>
        <v>254.55</v>
      </c>
      <c r="J303" s="2">
        <f t="shared" si="14"/>
        <v>257.83</v>
      </c>
      <c r="K303" s="9">
        <f>(testdata[[#This Row],[H]]+testdata[[#This Row],[L]]+testdata[[#This Row],[C]])/3</f>
        <v>260.33666666666664</v>
      </c>
      <c r="L303" s="9">
        <f>testdata[[#This Row],[PP]]*2-testdata[[#This Row],[H]]</f>
        <v>252.04333333333329</v>
      </c>
      <c r="M303" s="9">
        <f>testdata[[#This Row],[PP]]-(testdata[[#This Row],[H]]-testdata[[#This Row],[L]])</f>
        <v>246.25666666666666</v>
      </c>
      <c r="N303" s="9">
        <f>testdata[[#This Row],[L]]-2*(testdata[[#This Row],[H]]-testdata[[#This Row],[PP]])</f>
        <v>237.96333333333331</v>
      </c>
      <c r="O303" s="9">
        <f>testdata[[#This Row],[PP]]*2-testdata[[#This Row],[L]]</f>
        <v>266.12333333333328</v>
      </c>
      <c r="P303" s="9">
        <f>testdata[[#This Row],[PP]]+(testdata[[#This Row],[H]]-testdata[[#This Row],[L]])</f>
        <v>274.41666666666663</v>
      </c>
      <c r="Q303" s="9">
        <f>testdata[[#This Row],[H]]+2*(testdata[[#This Row],[PP]]-testdata[[#This Row],[L]])</f>
        <v>280.20333333333326</v>
      </c>
    </row>
    <row r="304" spans="1:17" x14ac:dyDescent="0.25">
      <c r="A304" s="6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 t="shared" si="12"/>
        <v>268.63</v>
      </c>
      <c r="I304" s="2">
        <f t="shared" si="13"/>
        <v>255.05</v>
      </c>
      <c r="J304" s="2">
        <f t="shared" si="14"/>
        <v>259.16000000000003</v>
      </c>
      <c r="K304" s="9">
        <f>(testdata[[#This Row],[H]]+testdata[[#This Row],[L]]+testdata[[#This Row],[C]])/3</f>
        <v>260.94666666666672</v>
      </c>
      <c r="L304" s="9">
        <f>testdata[[#This Row],[PP]]*2-testdata[[#This Row],[H]]</f>
        <v>253.26333333333343</v>
      </c>
      <c r="M304" s="9">
        <f>testdata[[#This Row],[PP]]-(testdata[[#This Row],[H]]-testdata[[#This Row],[L]])</f>
        <v>247.36666666666673</v>
      </c>
      <c r="N304" s="9">
        <f>testdata[[#This Row],[L]]-2*(testdata[[#This Row],[H]]-testdata[[#This Row],[PP]])</f>
        <v>239.68333333333345</v>
      </c>
      <c r="O304" s="9">
        <f>testdata[[#This Row],[PP]]*2-testdata[[#This Row],[L]]</f>
        <v>266.84333333333342</v>
      </c>
      <c r="P304" s="9">
        <f>testdata[[#This Row],[PP]]+(testdata[[#This Row],[H]]-testdata[[#This Row],[L]])</f>
        <v>274.5266666666667</v>
      </c>
      <c r="Q304" s="9">
        <f>testdata[[#This Row],[H]]+2*(testdata[[#This Row],[PP]]-testdata[[#This Row],[L]])</f>
        <v>280.4233333333334</v>
      </c>
    </row>
    <row r="305" spans="1:17" x14ac:dyDescent="0.25">
      <c r="A305" s="6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 t="shared" si="12"/>
        <v>268.63</v>
      </c>
      <c r="I305" s="2">
        <f t="shared" si="13"/>
        <v>255.05</v>
      </c>
      <c r="J305" s="2">
        <f t="shared" si="14"/>
        <v>262.14999999999998</v>
      </c>
      <c r="K305" s="9">
        <f>(testdata[[#This Row],[H]]+testdata[[#This Row],[L]]+testdata[[#This Row],[C]])/3</f>
        <v>261.94333333333333</v>
      </c>
      <c r="L305" s="9">
        <f>testdata[[#This Row],[PP]]*2-testdata[[#This Row],[H]]</f>
        <v>255.25666666666666</v>
      </c>
      <c r="M305" s="9">
        <f>testdata[[#This Row],[PP]]-(testdata[[#This Row],[H]]-testdata[[#This Row],[L]])</f>
        <v>248.36333333333334</v>
      </c>
      <c r="N305" s="9">
        <f>testdata[[#This Row],[L]]-2*(testdata[[#This Row],[H]]-testdata[[#This Row],[PP]])</f>
        <v>241.67666666666668</v>
      </c>
      <c r="O305" s="9">
        <f>testdata[[#This Row],[PP]]*2-testdata[[#This Row],[L]]</f>
        <v>268.83666666666664</v>
      </c>
      <c r="P305" s="9">
        <f>testdata[[#This Row],[PP]]+(testdata[[#This Row],[H]]-testdata[[#This Row],[L]])</f>
        <v>275.52333333333331</v>
      </c>
      <c r="Q305" s="9">
        <f>testdata[[#This Row],[H]]+2*(testdata[[#This Row],[PP]]-testdata[[#This Row],[L]])</f>
        <v>282.41666666666663</v>
      </c>
    </row>
    <row r="306" spans="1:17" x14ac:dyDescent="0.25">
      <c r="A306" s="6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 t="shared" si="12"/>
        <v>268.63</v>
      </c>
      <c r="I306" s="2">
        <f t="shared" si="13"/>
        <v>255.05</v>
      </c>
      <c r="J306" s="2">
        <f t="shared" si="14"/>
        <v>262.82</v>
      </c>
      <c r="K306" s="9">
        <f>(testdata[[#This Row],[H]]+testdata[[#This Row],[L]]+testdata[[#This Row],[C]])/3</f>
        <v>262.16666666666669</v>
      </c>
      <c r="L306" s="9">
        <f>testdata[[#This Row],[PP]]*2-testdata[[#This Row],[H]]</f>
        <v>255.70333333333338</v>
      </c>
      <c r="M306" s="9">
        <f>testdata[[#This Row],[PP]]-(testdata[[#This Row],[H]]-testdata[[#This Row],[L]])</f>
        <v>248.5866666666667</v>
      </c>
      <c r="N306" s="9">
        <f>testdata[[#This Row],[L]]-2*(testdata[[#This Row],[H]]-testdata[[#This Row],[PP]])</f>
        <v>242.12333333333339</v>
      </c>
      <c r="O306" s="9">
        <f>testdata[[#This Row],[PP]]*2-testdata[[#This Row],[L]]</f>
        <v>269.28333333333336</v>
      </c>
      <c r="P306" s="9">
        <f>testdata[[#This Row],[PP]]+(testdata[[#This Row],[H]]-testdata[[#This Row],[L]])</f>
        <v>275.74666666666667</v>
      </c>
      <c r="Q306" s="9">
        <f>testdata[[#This Row],[H]]+2*(testdata[[#This Row],[PP]]-testdata[[#This Row],[L]])</f>
        <v>282.86333333333334</v>
      </c>
    </row>
    <row r="307" spans="1:17" x14ac:dyDescent="0.25">
      <c r="A307" s="6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 t="shared" si="12"/>
        <v>268.63</v>
      </c>
      <c r="I307" s="2">
        <f t="shared" si="13"/>
        <v>255.05</v>
      </c>
      <c r="J307" s="2">
        <f t="shared" si="14"/>
        <v>262.72000000000003</v>
      </c>
      <c r="K307" s="9">
        <f>(testdata[[#This Row],[H]]+testdata[[#This Row],[L]]+testdata[[#This Row],[C]])/3</f>
        <v>262.13333333333338</v>
      </c>
      <c r="L307" s="9">
        <f>testdata[[#This Row],[PP]]*2-testdata[[#This Row],[H]]</f>
        <v>255.63666666666677</v>
      </c>
      <c r="M307" s="9">
        <f>testdata[[#This Row],[PP]]-(testdata[[#This Row],[H]]-testdata[[#This Row],[L]])</f>
        <v>248.5533333333334</v>
      </c>
      <c r="N307" s="9">
        <f>testdata[[#This Row],[L]]-2*(testdata[[#This Row],[H]]-testdata[[#This Row],[PP]])</f>
        <v>242.05666666666679</v>
      </c>
      <c r="O307" s="9">
        <f>testdata[[#This Row],[PP]]*2-testdata[[#This Row],[L]]</f>
        <v>269.21666666666675</v>
      </c>
      <c r="P307" s="9">
        <f>testdata[[#This Row],[PP]]+(testdata[[#This Row],[H]]-testdata[[#This Row],[L]])</f>
        <v>275.71333333333337</v>
      </c>
      <c r="Q307" s="9">
        <f>testdata[[#This Row],[H]]+2*(testdata[[#This Row],[PP]]-testdata[[#This Row],[L]])</f>
        <v>282.79666666666674</v>
      </c>
    </row>
    <row r="308" spans="1:17" x14ac:dyDescent="0.25">
      <c r="A308" s="6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 t="shared" si="12"/>
        <v>268.63</v>
      </c>
      <c r="I308" s="2">
        <f t="shared" si="13"/>
        <v>255.05</v>
      </c>
      <c r="J308" s="2">
        <f t="shared" si="14"/>
        <v>263.99</v>
      </c>
      <c r="K308" s="9">
        <f>(testdata[[#This Row],[H]]+testdata[[#This Row],[L]]+testdata[[#This Row],[C]])/3</f>
        <v>262.55666666666667</v>
      </c>
      <c r="L308" s="9">
        <f>testdata[[#This Row],[PP]]*2-testdata[[#This Row],[H]]</f>
        <v>256.48333333333335</v>
      </c>
      <c r="M308" s="9">
        <f>testdata[[#This Row],[PP]]-(testdata[[#This Row],[H]]-testdata[[#This Row],[L]])</f>
        <v>248.97666666666669</v>
      </c>
      <c r="N308" s="9">
        <f>testdata[[#This Row],[L]]-2*(testdata[[#This Row],[H]]-testdata[[#This Row],[PP]])</f>
        <v>242.90333333333336</v>
      </c>
      <c r="O308" s="9">
        <f>testdata[[#This Row],[PP]]*2-testdata[[#This Row],[L]]</f>
        <v>270.06333333333333</v>
      </c>
      <c r="P308" s="9">
        <f>testdata[[#This Row],[PP]]+(testdata[[#This Row],[H]]-testdata[[#This Row],[L]])</f>
        <v>276.13666666666666</v>
      </c>
      <c r="Q308" s="9">
        <f>testdata[[#This Row],[H]]+2*(testdata[[#This Row],[PP]]-testdata[[#This Row],[L]])</f>
        <v>283.64333333333332</v>
      </c>
    </row>
    <row r="309" spans="1:17" x14ac:dyDescent="0.25">
      <c r="A309" s="6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 t="shared" si="12"/>
        <v>268.63</v>
      </c>
      <c r="I309" s="2">
        <f t="shared" si="13"/>
        <v>255.05</v>
      </c>
      <c r="J309" s="2">
        <f t="shared" si="14"/>
        <v>268.58999999999997</v>
      </c>
      <c r="K309" s="9">
        <f>(testdata[[#This Row],[H]]+testdata[[#This Row],[L]]+testdata[[#This Row],[C]])/3</f>
        <v>264.08999999999997</v>
      </c>
      <c r="L309" s="9">
        <f>testdata[[#This Row],[PP]]*2-testdata[[#This Row],[H]]</f>
        <v>259.54999999999995</v>
      </c>
      <c r="M309" s="9">
        <f>testdata[[#This Row],[PP]]-(testdata[[#This Row],[H]]-testdata[[#This Row],[L]])</f>
        <v>250.51</v>
      </c>
      <c r="N309" s="9">
        <f>testdata[[#This Row],[L]]-2*(testdata[[#This Row],[H]]-testdata[[#This Row],[PP]])</f>
        <v>245.96999999999997</v>
      </c>
      <c r="O309" s="9">
        <f>testdata[[#This Row],[PP]]*2-testdata[[#This Row],[L]]</f>
        <v>273.12999999999994</v>
      </c>
      <c r="P309" s="9">
        <f>testdata[[#This Row],[PP]]+(testdata[[#This Row],[H]]-testdata[[#This Row],[L]])</f>
        <v>277.66999999999996</v>
      </c>
      <c r="Q309" s="9">
        <f>testdata[[#This Row],[H]]+2*(testdata[[#This Row],[PP]]-testdata[[#This Row],[L]])</f>
        <v>286.70999999999992</v>
      </c>
    </row>
    <row r="310" spans="1:17" x14ac:dyDescent="0.25">
      <c r="A310" s="6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 t="shared" si="12"/>
        <v>269.58999999999997</v>
      </c>
      <c r="I310" s="2">
        <f t="shared" si="13"/>
        <v>255.05</v>
      </c>
      <c r="J310" s="2">
        <f t="shared" si="14"/>
        <v>268.25</v>
      </c>
      <c r="K310" s="9">
        <f>(testdata[[#This Row],[H]]+testdata[[#This Row],[L]]+testdata[[#This Row],[C]])/3</f>
        <v>264.29666666666668</v>
      </c>
      <c r="L310" s="9">
        <f>testdata[[#This Row],[PP]]*2-testdata[[#This Row],[H]]</f>
        <v>259.00333333333339</v>
      </c>
      <c r="M310" s="9">
        <f>testdata[[#This Row],[PP]]-(testdata[[#This Row],[H]]-testdata[[#This Row],[L]])</f>
        <v>249.75666666666672</v>
      </c>
      <c r="N310" s="9">
        <f>testdata[[#This Row],[L]]-2*(testdata[[#This Row],[H]]-testdata[[#This Row],[PP]])</f>
        <v>244.46333333333342</v>
      </c>
      <c r="O310" s="9">
        <f>testdata[[#This Row],[PP]]*2-testdata[[#This Row],[L]]</f>
        <v>273.54333333333335</v>
      </c>
      <c r="P310" s="9">
        <f>testdata[[#This Row],[PP]]+(testdata[[#This Row],[H]]-testdata[[#This Row],[L]])</f>
        <v>278.83666666666664</v>
      </c>
      <c r="Q310" s="9">
        <f>testdata[[#This Row],[H]]+2*(testdata[[#This Row],[PP]]-testdata[[#This Row],[L]])</f>
        <v>288.08333333333331</v>
      </c>
    </row>
    <row r="311" spans="1:17" x14ac:dyDescent="0.25">
      <c r="A311" s="6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 t="shared" si="12"/>
        <v>270.07</v>
      </c>
      <c r="I311" s="2">
        <f t="shared" si="13"/>
        <v>255.05</v>
      </c>
      <c r="J311" s="2">
        <f t="shared" si="14"/>
        <v>266.52</v>
      </c>
      <c r="K311" s="9">
        <f>(testdata[[#This Row],[H]]+testdata[[#This Row],[L]]+testdata[[#This Row],[C]])/3</f>
        <v>263.88</v>
      </c>
      <c r="L311" s="9">
        <f>testdata[[#This Row],[PP]]*2-testdata[[#This Row],[H]]</f>
        <v>257.69</v>
      </c>
      <c r="M311" s="9">
        <f>testdata[[#This Row],[PP]]-(testdata[[#This Row],[H]]-testdata[[#This Row],[L]])</f>
        <v>248.86</v>
      </c>
      <c r="N311" s="9">
        <f>testdata[[#This Row],[L]]-2*(testdata[[#This Row],[H]]-testdata[[#This Row],[PP]])</f>
        <v>242.67000000000002</v>
      </c>
      <c r="O311" s="9">
        <f>testdata[[#This Row],[PP]]*2-testdata[[#This Row],[L]]</f>
        <v>272.70999999999998</v>
      </c>
      <c r="P311" s="9">
        <f>testdata[[#This Row],[PP]]+(testdata[[#This Row],[H]]-testdata[[#This Row],[L]])</f>
        <v>278.89999999999998</v>
      </c>
      <c r="Q311" s="9">
        <f>testdata[[#This Row],[H]]+2*(testdata[[#This Row],[PP]]-testdata[[#This Row],[L]])</f>
        <v>287.72999999999996</v>
      </c>
    </row>
    <row r="312" spans="1:17" x14ac:dyDescent="0.25">
      <c r="A312" s="6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 t="shared" si="12"/>
        <v>270.07</v>
      </c>
      <c r="I312" s="2">
        <f t="shared" si="13"/>
        <v>255.05</v>
      </c>
      <c r="J312" s="2">
        <f t="shared" si="14"/>
        <v>265.14999999999998</v>
      </c>
      <c r="K312" s="9">
        <f>(testdata[[#This Row],[H]]+testdata[[#This Row],[L]]+testdata[[#This Row],[C]])/3</f>
        <v>263.42333333333335</v>
      </c>
      <c r="L312" s="9">
        <f>testdata[[#This Row],[PP]]*2-testdata[[#This Row],[H]]</f>
        <v>256.7766666666667</v>
      </c>
      <c r="M312" s="9">
        <f>testdata[[#This Row],[PP]]-(testdata[[#This Row],[H]]-testdata[[#This Row],[L]])</f>
        <v>248.40333333333336</v>
      </c>
      <c r="N312" s="9">
        <f>testdata[[#This Row],[L]]-2*(testdata[[#This Row],[H]]-testdata[[#This Row],[PP]])</f>
        <v>241.75666666666672</v>
      </c>
      <c r="O312" s="9">
        <f>testdata[[#This Row],[PP]]*2-testdata[[#This Row],[L]]</f>
        <v>271.79666666666668</v>
      </c>
      <c r="P312" s="9">
        <f>testdata[[#This Row],[PP]]+(testdata[[#This Row],[H]]-testdata[[#This Row],[L]])</f>
        <v>278.44333333333333</v>
      </c>
      <c r="Q312" s="9">
        <f>testdata[[#This Row],[H]]+2*(testdata[[#This Row],[PP]]-testdata[[#This Row],[L]])</f>
        <v>286.81666666666666</v>
      </c>
    </row>
    <row r="313" spans="1:17" x14ac:dyDescent="0.25">
      <c r="A313" s="6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 t="shared" si="12"/>
        <v>270.07</v>
      </c>
      <c r="I313" s="2">
        <f t="shared" si="13"/>
        <v>255.05</v>
      </c>
      <c r="J313" s="2">
        <f t="shared" si="14"/>
        <v>264.86</v>
      </c>
      <c r="K313" s="9">
        <f>(testdata[[#This Row],[H]]+testdata[[#This Row],[L]]+testdata[[#This Row],[C]])/3</f>
        <v>263.32666666666665</v>
      </c>
      <c r="L313" s="9">
        <f>testdata[[#This Row],[PP]]*2-testdata[[#This Row],[H]]</f>
        <v>256.58333333333331</v>
      </c>
      <c r="M313" s="9">
        <f>testdata[[#This Row],[PP]]-(testdata[[#This Row],[H]]-testdata[[#This Row],[L]])</f>
        <v>248.30666666666667</v>
      </c>
      <c r="N313" s="9">
        <f>testdata[[#This Row],[L]]-2*(testdata[[#This Row],[H]]-testdata[[#This Row],[PP]])</f>
        <v>241.56333333333333</v>
      </c>
      <c r="O313" s="9">
        <f>testdata[[#This Row],[PP]]*2-testdata[[#This Row],[L]]</f>
        <v>271.6033333333333</v>
      </c>
      <c r="P313" s="9">
        <f>testdata[[#This Row],[PP]]+(testdata[[#This Row],[H]]-testdata[[#This Row],[L]])</f>
        <v>278.34666666666664</v>
      </c>
      <c r="Q313" s="9">
        <f>testdata[[#This Row],[H]]+2*(testdata[[#This Row],[PP]]-testdata[[#This Row],[L]])</f>
        <v>286.62333333333328</v>
      </c>
    </row>
    <row r="314" spans="1:17" x14ac:dyDescent="0.25">
      <c r="A314" s="6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2">
        <f t="shared" si="12"/>
        <v>270.07</v>
      </c>
      <c r="I314" s="2">
        <f t="shared" si="13"/>
        <v>255.05</v>
      </c>
      <c r="J314" s="2">
        <f t="shared" si="14"/>
        <v>265.14999999999998</v>
      </c>
      <c r="K314" s="9">
        <f>(testdata[[#This Row],[H]]+testdata[[#This Row],[L]]+testdata[[#This Row],[C]])/3</f>
        <v>263.42333333333335</v>
      </c>
      <c r="L314" s="9">
        <f>testdata[[#This Row],[PP]]*2-testdata[[#This Row],[H]]</f>
        <v>256.7766666666667</v>
      </c>
      <c r="M314" s="9">
        <f>testdata[[#This Row],[PP]]-(testdata[[#This Row],[H]]-testdata[[#This Row],[L]])</f>
        <v>248.40333333333336</v>
      </c>
      <c r="N314" s="9">
        <f>testdata[[#This Row],[L]]-2*(testdata[[#This Row],[H]]-testdata[[#This Row],[PP]])</f>
        <v>241.75666666666672</v>
      </c>
      <c r="O314" s="9">
        <f>testdata[[#This Row],[PP]]*2-testdata[[#This Row],[L]]</f>
        <v>271.79666666666668</v>
      </c>
      <c r="P314" s="9">
        <f>testdata[[#This Row],[PP]]+(testdata[[#This Row],[H]]-testdata[[#This Row],[L]])</f>
        <v>278.44333333333333</v>
      </c>
      <c r="Q314" s="9">
        <f>testdata[[#This Row],[H]]+2*(testdata[[#This Row],[PP]]-testdata[[#This Row],[L]])</f>
        <v>286.81666666666666</v>
      </c>
    </row>
    <row r="315" spans="1:17" x14ac:dyDescent="0.25">
      <c r="A315" s="6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 t="shared" si="12"/>
        <v>270.07</v>
      </c>
      <c r="I315" s="2">
        <f t="shared" si="13"/>
        <v>257.74</v>
      </c>
      <c r="J315" s="2">
        <f t="shared" si="14"/>
        <v>261.56</v>
      </c>
      <c r="K315" s="9">
        <f>(testdata[[#This Row],[H]]+testdata[[#This Row],[L]]+testdata[[#This Row],[C]])/3</f>
        <v>263.12333333333328</v>
      </c>
      <c r="L315" s="9">
        <f>testdata[[#This Row],[PP]]*2-testdata[[#This Row],[H]]</f>
        <v>256.17666666666656</v>
      </c>
      <c r="M315" s="9">
        <f>testdata[[#This Row],[PP]]-(testdata[[#This Row],[H]]-testdata[[#This Row],[L]])</f>
        <v>250.79333333333329</v>
      </c>
      <c r="N315" s="9">
        <f>testdata[[#This Row],[L]]-2*(testdata[[#This Row],[H]]-testdata[[#This Row],[PP]])</f>
        <v>243.84666666666658</v>
      </c>
      <c r="O315" s="9">
        <f>testdata[[#This Row],[PP]]*2-testdata[[#This Row],[L]]</f>
        <v>268.50666666666655</v>
      </c>
      <c r="P315" s="9">
        <f>testdata[[#This Row],[PP]]+(testdata[[#This Row],[H]]-testdata[[#This Row],[L]])</f>
        <v>275.45333333333326</v>
      </c>
      <c r="Q315" s="9">
        <f>testdata[[#This Row],[H]]+2*(testdata[[#This Row],[PP]]-testdata[[#This Row],[L]])</f>
        <v>280.83666666666653</v>
      </c>
    </row>
    <row r="316" spans="1:17" x14ac:dyDescent="0.25">
      <c r="A316" s="6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 t="shared" si="12"/>
        <v>270.07</v>
      </c>
      <c r="I316" s="2">
        <f t="shared" si="13"/>
        <v>259.75</v>
      </c>
      <c r="J316" s="2">
        <f t="shared" si="14"/>
        <v>262</v>
      </c>
      <c r="K316" s="9">
        <f>(testdata[[#This Row],[H]]+testdata[[#This Row],[L]]+testdata[[#This Row],[C]])/3</f>
        <v>263.94</v>
      </c>
      <c r="L316" s="9">
        <f>testdata[[#This Row],[PP]]*2-testdata[[#This Row],[H]]</f>
        <v>257.81</v>
      </c>
      <c r="M316" s="9">
        <f>testdata[[#This Row],[PP]]-(testdata[[#This Row],[H]]-testdata[[#This Row],[L]])</f>
        <v>253.62</v>
      </c>
      <c r="N316" s="9">
        <f>testdata[[#This Row],[L]]-2*(testdata[[#This Row],[H]]-testdata[[#This Row],[PP]])</f>
        <v>247.49</v>
      </c>
      <c r="O316" s="9">
        <f>testdata[[#This Row],[PP]]*2-testdata[[#This Row],[L]]</f>
        <v>268.13</v>
      </c>
      <c r="P316" s="9">
        <f>testdata[[#This Row],[PP]]+(testdata[[#This Row],[H]]-testdata[[#This Row],[L]])</f>
        <v>274.26</v>
      </c>
      <c r="Q316" s="9">
        <f>testdata[[#This Row],[H]]+2*(testdata[[#This Row],[PP]]-testdata[[#This Row],[L]])</f>
        <v>278.45</v>
      </c>
    </row>
    <row r="317" spans="1:17" x14ac:dyDescent="0.25">
      <c r="A317" s="6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 t="shared" si="12"/>
        <v>270.07</v>
      </c>
      <c r="I317" s="2">
        <f t="shared" si="13"/>
        <v>259.75</v>
      </c>
      <c r="J317" s="2">
        <f t="shared" si="14"/>
        <v>261.5</v>
      </c>
      <c r="K317" s="9">
        <f>(testdata[[#This Row],[H]]+testdata[[#This Row],[L]]+testdata[[#This Row],[C]])/3</f>
        <v>263.77333333333331</v>
      </c>
      <c r="L317" s="9">
        <f>testdata[[#This Row],[PP]]*2-testdata[[#This Row],[H]]</f>
        <v>257.47666666666663</v>
      </c>
      <c r="M317" s="9">
        <f>testdata[[#This Row],[PP]]-(testdata[[#This Row],[H]]-testdata[[#This Row],[L]])</f>
        <v>253.45333333333332</v>
      </c>
      <c r="N317" s="9">
        <f>testdata[[#This Row],[L]]-2*(testdata[[#This Row],[H]]-testdata[[#This Row],[PP]])</f>
        <v>247.15666666666664</v>
      </c>
      <c r="O317" s="9">
        <f>testdata[[#This Row],[PP]]*2-testdata[[#This Row],[L]]</f>
        <v>267.79666666666662</v>
      </c>
      <c r="P317" s="9">
        <f>testdata[[#This Row],[PP]]+(testdata[[#This Row],[H]]-testdata[[#This Row],[L]])</f>
        <v>274.09333333333331</v>
      </c>
      <c r="Q317" s="9">
        <f>testdata[[#This Row],[H]]+2*(testdata[[#This Row],[PP]]-testdata[[#This Row],[L]])</f>
        <v>278.11666666666662</v>
      </c>
    </row>
    <row r="318" spans="1:17" x14ac:dyDescent="0.25">
      <c r="A318" s="6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 t="shared" si="12"/>
        <v>270.07</v>
      </c>
      <c r="I318" s="2">
        <f t="shared" si="13"/>
        <v>254.66</v>
      </c>
      <c r="J318" s="2">
        <f t="shared" si="14"/>
        <v>254.96</v>
      </c>
      <c r="K318" s="9">
        <f>(testdata[[#This Row],[H]]+testdata[[#This Row],[L]]+testdata[[#This Row],[C]])/3</f>
        <v>259.8966666666667</v>
      </c>
      <c r="L318" s="9">
        <f>testdata[[#This Row],[PP]]*2-testdata[[#This Row],[H]]</f>
        <v>249.72333333333341</v>
      </c>
      <c r="M318" s="9">
        <f>testdata[[#This Row],[PP]]-(testdata[[#This Row],[H]]-testdata[[#This Row],[L]])</f>
        <v>244.48666666666671</v>
      </c>
      <c r="N318" s="9">
        <f>testdata[[#This Row],[L]]-2*(testdata[[#This Row],[H]]-testdata[[#This Row],[PP]])</f>
        <v>234.31333333333342</v>
      </c>
      <c r="O318" s="9">
        <f>testdata[[#This Row],[PP]]*2-testdata[[#This Row],[L]]</f>
        <v>265.13333333333344</v>
      </c>
      <c r="P318" s="9">
        <f>testdata[[#This Row],[PP]]+(testdata[[#This Row],[H]]-testdata[[#This Row],[L]])</f>
        <v>275.30666666666673</v>
      </c>
      <c r="Q318" s="9">
        <f>testdata[[#This Row],[H]]+2*(testdata[[#This Row],[PP]]-testdata[[#This Row],[L]])</f>
        <v>280.54333333333341</v>
      </c>
    </row>
    <row r="319" spans="1:17" x14ac:dyDescent="0.25">
      <c r="A319" s="6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 t="shared" si="12"/>
        <v>270.07</v>
      </c>
      <c r="I319" s="2">
        <f t="shared" si="13"/>
        <v>249.32</v>
      </c>
      <c r="J319" s="2">
        <f t="shared" si="14"/>
        <v>249.53</v>
      </c>
      <c r="K319" s="9">
        <f>(testdata[[#This Row],[H]]+testdata[[#This Row],[L]]+testdata[[#This Row],[C]])/3</f>
        <v>256.30666666666667</v>
      </c>
      <c r="L319" s="9">
        <f>testdata[[#This Row],[PP]]*2-testdata[[#This Row],[H]]</f>
        <v>242.54333333333335</v>
      </c>
      <c r="M319" s="9">
        <f>testdata[[#This Row],[PP]]-(testdata[[#This Row],[H]]-testdata[[#This Row],[L]])</f>
        <v>235.55666666666667</v>
      </c>
      <c r="N319" s="9">
        <f>testdata[[#This Row],[L]]-2*(testdata[[#This Row],[H]]-testdata[[#This Row],[PP]])</f>
        <v>221.79333333333335</v>
      </c>
      <c r="O319" s="9">
        <f>testdata[[#This Row],[PP]]*2-testdata[[#This Row],[L]]</f>
        <v>263.29333333333335</v>
      </c>
      <c r="P319" s="9">
        <f>testdata[[#This Row],[PP]]+(testdata[[#This Row],[H]]-testdata[[#This Row],[L]])</f>
        <v>277.05666666666667</v>
      </c>
      <c r="Q319" s="9">
        <f>testdata[[#This Row],[H]]+2*(testdata[[#This Row],[PP]]-testdata[[#This Row],[L]])</f>
        <v>284.04333333333335</v>
      </c>
    </row>
    <row r="320" spans="1:17" x14ac:dyDescent="0.25">
      <c r="A320" s="6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 t="shared" si="12"/>
        <v>270.07</v>
      </c>
      <c r="I320" s="2">
        <f t="shared" si="13"/>
        <v>249.32</v>
      </c>
      <c r="J320" s="2">
        <f t="shared" si="14"/>
        <v>256.36</v>
      </c>
      <c r="K320" s="9">
        <f>(testdata[[#This Row],[H]]+testdata[[#This Row],[L]]+testdata[[#This Row],[C]])/3</f>
        <v>258.58333333333331</v>
      </c>
      <c r="L320" s="9">
        <f>testdata[[#This Row],[PP]]*2-testdata[[#This Row],[H]]</f>
        <v>247.09666666666664</v>
      </c>
      <c r="M320" s="9">
        <f>testdata[[#This Row],[PP]]-(testdata[[#This Row],[H]]-testdata[[#This Row],[L]])</f>
        <v>237.83333333333331</v>
      </c>
      <c r="N320" s="9">
        <f>testdata[[#This Row],[L]]-2*(testdata[[#This Row],[H]]-testdata[[#This Row],[PP]])</f>
        <v>226.34666666666664</v>
      </c>
      <c r="O320" s="9">
        <f>testdata[[#This Row],[PP]]*2-testdata[[#This Row],[L]]</f>
        <v>267.84666666666664</v>
      </c>
      <c r="P320" s="9">
        <f>testdata[[#This Row],[PP]]+(testdata[[#This Row],[H]]-testdata[[#This Row],[L]])</f>
        <v>279.33333333333331</v>
      </c>
      <c r="Q320" s="9">
        <f>testdata[[#This Row],[H]]+2*(testdata[[#This Row],[PP]]-testdata[[#This Row],[L]])</f>
        <v>288.59666666666664</v>
      </c>
    </row>
    <row r="321" spans="1:17" x14ac:dyDescent="0.25">
      <c r="A321" s="6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 t="shared" si="12"/>
        <v>270.07</v>
      </c>
      <c r="I321" s="2">
        <f t="shared" si="13"/>
        <v>249.32</v>
      </c>
      <c r="J321" s="2">
        <f t="shared" si="14"/>
        <v>252</v>
      </c>
      <c r="K321" s="9">
        <f>(testdata[[#This Row],[H]]+testdata[[#This Row],[L]]+testdata[[#This Row],[C]])/3</f>
        <v>257.13</v>
      </c>
      <c r="L321" s="9">
        <f>testdata[[#This Row],[PP]]*2-testdata[[#This Row],[H]]</f>
        <v>244.19</v>
      </c>
      <c r="M321" s="9">
        <f>testdata[[#This Row],[PP]]-(testdata[[#This Row],[H]]-testdata[[#This Row],[L]])</f>
        <v>236.38</v>
      </c>
      <c r="N321" s="9">
        <f>testdata[[#This Row],[L]]-2*(testdata[[#This Row],[H]]-testdata[[#This Row],[PP]])</f>
        <v>223.44</v>
      </c>
      <c r="O321" s="9">
        <f>testdata[[#This Row],[PP]]*2-testdata[[#This Row],[L]]</f>
        <v>264.94</v>
      </c>
      <c r="P321" s="9">
        <f>testdata[[#This Row],[PP]]+(testdata[[#This Row],[H]]-testdata[[#This Row],[L]])</f>
        <v>277.88</v>
      </c>
      <c r="Q321" s="9">
        <f>testdata[[#This Row],[H]]+2*(testdata[[#This Row],[PP]]-testdata[[#This Row],[L]])</f>
        <v>285.69</v>
      </c>
    </row>
    <row r="322" spans="1:17" x14ac:dyDescent="0.25">
      <c r="A322" s="6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 t="shared" si="12"/>
        <v>267.77</v>
      </c>
      <c r="I322" s="2">
        <f t="shared" si="13"/>
        <v>249.32</v>
      </c>
      <c r="J322" s="2">
        <f t="shared" si="14"/>
        <v>251.25</v>
      </c>
      <c r="K322" s="9">
        <f>(testdata[[#This Row],[H]]+testdata[[#This Row],[L]]+testdata[[#This Row],[C]])/3</f>
        <v>256.11333333333329</v>
      </c>
      <c r="L322" s="9">
        <f>testdata[[#This Row],[PP]]*2-testdata[[#This Row],[H]]</f>
        <v>244.45666666666659</v>
      </c>
      <c r="M322" s="9">
        <f>testdata[[#This Row],[PP]]-(testdata[[#This Row],[H]]-testdata[[#This Row],[L]])</f>
        <v>237.6633333333333</v>
      </c>
      <c r="N322" s="9">
        <f>testdata[[#This Row],[L]]-2*(testdata[[#This Row],[H]]-testdata[[#This Row],[PP]])</f>
        <v>226.0066666666666</v>
      </c>
      <c r="O322" s="9">
        <f>testdata[[#This Row],[PP]]*2-testdata[[#This Row],[L]]</f>
        <v>262.90666666666658</v>
      </c>
      <c r="P322" s="9">
        <f>testdata[[#This Row],[PP]]+(testdata[[#This Row],[H]]-testdata[[#This Row],[L]])</f>
        <v>274.56333333333328</v>
      </c>
      <c r="Q322" s="9">
        <f>testdata[[#This Row],[H]]+2*(testdata[[#This Row],[PP]]-testdata[[#This Row],[L]])</f>
        <v>281.35666666666657</v>
      </c>
    </row>
    <row r="323" spans="1:17" x14ac:dyDescent="0.25">
      <c r="A323" s="6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 t="shared" si="12"/>
        <v>266.41000000000003</v>
      </c>
      <c r="I323" s="2">
        <f t="shared" si="13"/>
        <v>249.32</v>
      </c>
      <c r="J323" s="2">
        <f t="shared" si="14"/>
        <v>254.46</v>
      </c>
      <c r="K323" s="9">
        <f>(testdata[[#This Row],[H]]+testdata[[#This Row],[L]]+testdata[[#This Row],[C]])/3</f>
        <v>256.73</v>
      </c>
      <c r="L323" s="9">
        <f>testdata[[#This Row],[PP]]*2-testdata[[#This Row],[H]]</f>
        <v>247.05</v>
      </c>
      <c r="M323" s="9">
        <f>testdata[[#This Row],[PP]]-(testdata[[#This Row],[H]]-testdata[[#This Row],[L]])</f>
        <v>239.64</v>
      </c>
      <c r="N323" s="9">
        <f>testdata[[#This Row],[L]]-2*(testdata[[#This Row],[H]]-testdata[[#This Row],[PP]])</f>
        <v>229.95999999999998</v>
      </c>
      <c r="O323" s="9">
        <f>testdata[[#This Row],[PP]]*2-testdata[[#This Row],[L]]</f>
        <v>264.14000000000004</v>
      </c>
      <c r="P323" s="9">
        <f>testdata[[#This Row],[PP]]+(testdata[[#This Row],[H]]-testdata[[#This Row],[L]])</f>
        <v>273.82000000000005</v>
      </c>
      <c r="Q323" s="9">
        <f>testdata[[#This Row],[H]]+2*(testdata[[#This Row],[PP]]-testdata[[#This Row],[L]])</f>
        <v>281.23000000000008</v>
      </c>
    </row>
    <row r="324" spans="1:17" x14ac:dyDescent="0.25">
      <c r="A324" s="6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 t="shared" si="12"/>
        <v>266.3</v>
      </c>
      <c r="I324" s="2">
        <f t="shared" si="13"/>
        <v>246.26</v>
      </c>
      <c r="J324" s="2">
        <f t="shared" si="14"/>
        <v>248.97</v>
      </c>
      <c r="K324" s="9">
        <f>(testdata[[#This Row],[H]]+testdata[[#This Row],[L]]+testdata[[#This Row],[C]])/3</f>
        <v>253.84333333333333</v>
      </c>
      <c r="L324" s="9">
        <f>testdata[[#This Row],[PP]]*2-testdata[[#This Row],[H]]</f>
        <v>241.38666666666666</v>
      </c>
      <c r="M324" s="9">
        <f>testdata[[#This Row],[PP]]-(testdata[[#This Row],[H]]-testdata[[#This Row],[L]])</f>
        <v>233.80333333333331</v>
      </c>
      <c r="N324" s="9">
        <f>testdata[[#This Row],[L]]-2*(testdata[[#This Row],[H]]-testdata[[#This Row],[PP]])</f>
        <v>221.34666666666664</v>
      </c>
      <c r="O324" s="9">
        <f>testdata[[#This Row],[PP]]*2-testdata[[#This Row],[L]]</f>
        <v>261.42666666666668</v>
      </c>
      <c r="P324" s="9">
        <f>testdata[[#This Row],[PP]]+(testdata[[#This Row],[H]]-testdata[[#This Row],[L]])</f>
        <v>273.88333333333333</v>
      </c>
      <c r="Q324" s="9">
        <f>testdata[[#This Row],[H]]+2*(testdata[[#This Row],[PP]]-testdata[[#This Row],[L]])</f>
        <v>281.4666666666667</v>
      </c>
    </row>
    <row r="325" spans="1:17" x14ac:dyDescent="0.25">
      <c r="A325" s="6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 t="shared" si="12"/>
        <v>265.33999999999997</v>
      </c>
      <c r="I325" s="2">
        <f t="shared" si="13"/>
        <v>246.26</v>
      </c>
      <c r="J325" s="2">
        <f t="shared" si="14"/>
        <v>252.16</v>
      </c>
      <c r="K325" s="9">
        <f>(testdata[[#This Row],[H]]+testdata[[#This Row],[L]]+testdata[[#This Row],[C]])/3</f>
        <v>254.58666666666667</v>
      </c>
      <c r="L325" s="9">
        <f>testdata[[#This Row],[PP]]*2-testdata[[#This Row],[H]]</f>
        <v>243.83333333333337</v>
      </c>
      <c r="M325" s="9">
        <f>testdata[[#This Row],[PP]]-(testdata[[#This Row],[H]]-testdata[[#This Row],[L]])</f>
        <v>235.50666666666669</v>
      </c>
      <c r="N325" s="9">
        <f>testdata[[#This Row],[L]]-2*(testdata[[#This Row],[H]]-testdata[[#This Row],[PP]])</f>
        <v>224.75333333333339</v>
      </c>
      <c r="O325" s="9">
        <f>testdata[[#This Row],[PP]]*2-testdata[[#This Row],[L]]</f>
        <v>262.91333333333336</v>
      </c>
      <c r="P325" s="9">
        <f>testdata[[#This Row],[PP]]+(testdata[[#This Row],[H]]-testdata[[#This Row],[L]])</f>
        <v>273.66666666666663</v>
      </c>
      <c r="Q325" s="9">
        <f>testdata[[#This Row],[H]]+2*(testdata[[#This Row],[PP]]-testdata[[#This Row],[L]])</f>
        <v>281.99333333333334</v>
      </c>
    </row>
    <row r="326" spans="1:17" x14ac:dyDescent="0.25">
      <c r="A326" s="6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 t="shared" si="12"/>
        <v>264.25</v>
      </c>
      <c r="I326" s="2">
        <f t="shared" si="13"/>
        <v>246.26</v>
      </c>
      <c r="J326" s="2">
        <f t="shared" si="14"/>
        <v>254.86</v>
      </c>
      <c r="K326" s="9">
        <f>(testdata[[#This Row],[H]]+testdata[[#This Row],[L]]+testdata[[#This Row],[C]])/3</f>
        <v>255.12333333333333</v>
      </c>
      <c r="L326" s="9">
        <f>testdata[[#This Row],[PP]]*2-testdata[[#This Row],[H]]</f>
        <v>245.99666666666667</v>
      </c>
      <c r="M326" s="9">
        <f>testdata[[#This Row],[PP]]-(testdata[[#This Row],[H]]-testdata[[#This Row],[L]])</f>
        <v>237.13333333333333</v>
      </c>
      <c r="N326" s="9">
        <f>testdata[[#This Row],[L]]-2*(testdata[[#This Row],[H]]-testdata[[#This Row],[PP]])</f>
        <v>228.00666666666666</v>
      </c>
      <c r="O326" s="9">
        <f>testdata[[#This Row],[PP]]*2-testdata[[#This Row],[L]]</f>
        <v>263.98666666666668</v>
      </c>
      <c r="P326" s="9">
        <f>testdata[[#This Row],[PP]]+(testdata[[#This Row],[H]]-testdata[[#This Row],[L]])</f>
        <v>273.11333333333334</v>
      </c>
      <c r="Q326" s="9">
        <f>testdata[[#This Row],[H]]+2*(testdata[[#This Row],[PP]]-testdata[[#This Row],[L]])</f>
        <v>281.97666666666669</v>
      </c>
    </row>
    <row r="327" spans="1:17" x14ac:dyDescent="0.25">
      <c r="A327" s="6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 t="shared" si="12"/>
        <v>264.25</v>
      </c>
      <c r="I327" s="2">
        <f t="shared" si="13"/>
        <v>246.26</v>
      </c>
      <c r="J327" s="2">
        <f t="shared" si="14"/>
        <v>256.87</v>
      </c>
      <c r="K327" s="9">
        <f>(testdata[[#This Row],[H]]+testdata[[#This Row],[L]]+testdata[[#This Row],[C]])/3</f>
        <v>255.79333333333332</v>
      </c>
      <c r="L327" s="9">
        <f>testdata[[#This Row],[PP]]*2-testdata[[#This Row],[H]]</f>
        <v>247.33666666666664</v>
      </c>
      <c r="M327" s="9">
        <f>testdata[[#This Row],[PP]]-(testdata[[#This Row],[H]]-testdata[[#This Row],[L]])</f>
        <v>237.80333333333331</v>
      </c>
      <c r="N327" s="9">
        <f>testdata[[#This Row],[L]]-2*(testdata[[#This Row],[H]]-testdata[[#This Row],[PP]])</f>
        <v>229.34666666666664</v>
      </c>
      <c r="O327" s="9">
        <f>testdata[[#This Row],[PP]]*2-testdata[[#This Row],[L]]</f>
        <v>265.32666666666665</v>
      </c>
      <c r="P327" s="9">
        <f>testdata[[#This Row],[PP]]+(testdata[[#This Row],[H]]-testdata[[#This Row],[L]])</f>
        <v>273.7833333333333</v>
      </c>
      <c r="Q327" s="9">
        <f>testdata[[#This Row],[H]]+2*(testdata[[#This Row],[PP]]-testdata[[#This Row],[L]])</f>
        <v>283.31666666666666</v>
      </c>
    </row>
    <row r="328" spans="1:17" x14ac:dyDescent="0.25">
      <c r="A328" s="6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 t="shared" si="12"/>
        <v>259.99</v>
      </c>
      <c r="I328" s="2">
        <f t="shared" si="13"/>
        <v>246.26</v>
      </c>
      <c r="J328" s="2">
        <f t="shared" si="14"/>
        <v>251.14</v>
      </c>
      <c r="K328" s="9">
        <f>(testdata[[#This Row],[H]]+testdata[[#This Row],[L]]+testdata[[#This Row],[C]])/3</f>
        <v>252.46333333333334</v>
      </c>
      <c r="L328" s="9">
        <f>testdata[[#This Row],[PP]]*2-testdata[[#This Row],[H]]</f>
        <v>244.93666666666667</v>
      </c>
      <c r="M328" s="9">
        <f>testdata[[#This Row],[PP]]-(testdata[[#This Row],[H]]-testdata[[#This Row],[L]])</f>
        <v>238.73333333333332</v>
      </c>
      <c r="N328" s="9">
        <f>testdata[[#This Row],[L]]-2*(testdata[[#This Row],[H]]-testdata[[#This Row],[PP]])</f>
        <v>231.20666666666665</v>
      </c>
      <c r="O328" s="9">
        <f>testdata[[#This Row],[PP]]*2-testdata[[#This Row],[L]]</f>
        <v>258.66666666666669</v>
      </c>
      <c r="P328" s="9">
        <f>testdata[[#This Row],[PP]]+(testdata[[#This Row],[H]]-testdata[[#This Row],[L]])</f>
        <v>266.19333333333338</v>
      </c>
      <c r="Q328" s="9">
        <f>testdata[[#This Row],[H]]+2*(testdata[[#This Row],[PP]]-testdata[[#This Row],[L]])</f>
        <v>272.3966666666667</v>
      </c>
    </row>
    <row r="329" spans="1:17" x14ac:dyDescent="0.25">
      <c r="A329" s="6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 t="shared" si="12"/>
        <v>257.95999999999998</v>
      </c>
      <c r="I329" s="2">
        <f t="shared" si="13"/>
        <v>246.26</v>
      </c>
      <c r="J329" s="2">
        <f t="shared" si="14"/>
        <v>252.38</v>
      </c>
      <c r="K329" s="9">
        <f>(testdata[[#This Row],[H]]+testdata[[#This Row],[L]]+testdata[[#This Row],[C]])/3</f>
        <v>252.19999999999996</v>
      </c>
      <c r="L329" s="9">
        <f>testdata[[#This Row],[PP]]*2-testdata[[#This Row],[H]]</f>
        <v>246.43999999999994</v>
      </c>
      <c r="M329" s="9">
        <f>testdata[[#This Row],[PP]]-(testdata[[#This Row],[H]]-testdata[[#This Row],[L]])</f>
        <v>240.49999999999997</v>
      </c>
      <c r="N329" s="9">
        <f>testdata[[#This Row],[L]]-2*(testdata[[#This Row],[H]]-testdata[[#This Row],[PP]])</f>
        <v>234.73999999999995</v>
      </c>
      <c r="O329" s="9">
        <f>testdata[[#This Row],[PP]]*2-testdata[[#This Row],[L]]</f>
        <v>258.13999999999993</v>
      </c>
      <c r="P329" s="9">
        <f>testdata[[#This Row],[PP]]+(testdata[[#This Row],[H]]-testdata[[#This Row],[L]])</f>
        <v>263.89999999999998</v>
      </c>
      <c r="Q329" s="9">
        <f>testdata[[#This Row],[H]]+2*(testdata[[#This Row],[PP]]-testdata[[#This Row],[L]])</f>
        <v>269.83999999999992</v>
      </c>
    </row>
    <row r="330" spans="1:17" x14ac:dyDescent="0.25">
      <c r="A330" s="6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 t="shared" si="12"/>
        <v>257.95999999999998</v>
      </c>
      <c r="I330" s="2">
        <f t="shared" si="13"/>
        <v>246.26</v>
      </c>
      <c r="J330" s="2">
        <f t="shared" si="14"/>
        <v>256.39999999999998</v>
      </c>
      <c r="K330" s="9">
        <f>(testdata[[#This Row],[H]]+testdata[[#This Row],[L]]+testdata[[#This Row],[C]])/3</f>
        <v>253.53999999999996</v>
      </c>
      <c r="L330" s="9">
        <f>testdata[[#This Row],[PP]]*2-testdata[[#This Row],[H]]</f>
        <v>249.11999999999995</v>
      </c>
      <c r="M330" s="9">
        <f>testdata[[#This Row],[PP]]-(testdata[[#This Row],[H]]-testdata[[#This Row],[L]])</f>
        <v>241.83999999999997</v>
      </c>
      <c r="N330" s="9">
        <f>testdata[[#This Row],[L]]-2*(testdata[[#This Row],[H]]-testdata[[#This Row],[PP]])</f>
        <v>237.41999999999996</v>
      </c>
      <c r="O330" s="9">
        <f>testdata[[#This Row],[PP]]*2-testdata[[#This Row],[L]]</f>
        <v>260.81999999999994</v>
      </c>
      <c r="P330" s="9">
        <f>testdata[[#This Row],[PP]]+(testdata[[#This Row],[H]]-testdata[[#This Row],[L]])</f>
        <v>265.23999999999995</v>
      </c>
      <c r="Q330" s="9">
        <f>testdata[[#This Row],[H]]+2*(testdata[[#This Row],[PP]]-testdata[[#This Row],[L]])</f>
        <v>272.51999999999992</v>
      </c>
    </row>
    <row r="331" spans="1:17" x14ac:dyDescent="0.25">
      <c r="A331" s="6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 t="shared" si="12"/>
        <v>257.95999999999998</v>
      </c>
      <c r="I331" s="2">
        <f t="shared" si="13"/>
        <v>246.26</v>
      </c>
      <c r="J331" s="2">
        <f t="shared" si="14"/>
        <v>255.05</v>
      </c>
      <c r="K331" s="9">
        <f>(testdata[[#This Row],[H]]+testdata[[#This Row],[L]]+testdata[[#This Row],[C]])/3</f>
        <v>253.09</v>
      </c>
      <c r="L331" s="9">
        <f>testdata[[#This Row],[PP]]*2-testdata[[#This Row],[H]]</f>
        <v>248.22000000000003</v>
      </c>
      <c r="M331" s="9">
        <f>testdata[[#This Row],[PP]]-(testdata[[#This Row],[H]]-testdata[[#This Row],[L]])</f>
        <v>241.39000000000001</v>
      </c>
      <c r="N331" s="9">
        <f>testdata[[#This Row],[L]]-2*(testdata[[#This Row],[H]]-testdata[[#This Row],[PP]])</f>
        <v>236.52000000000004</v>
      </c>
      <c r="O331" s="9">
        <f>testdata[[#This Row],[PP]]*2-testdata[[#This Row],[L]]</f>
        <v>259.92</v>
      </c>
      <c r="P331" s="9">
        <f>testdata[[#This Row],[PP]]+(testdata[[#This Row],[H]]-testdata[[#This Row],[L]])</f>
        <v>264.78999999999996</v>
      </c>
      <c r="Q331" s="9">
        <f>testdata[[#This Row],[H]]+2*(testdata[[#This Row],[PP]]-testdata[[#This Row],[L]])</f>
        <v>271.62</v>
      </c>
    </row>
    <row r="332" spans="1:17" x14ac:dyDescent="0.25">
      <c r="A332" s="6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 t="shared" si="12"/>
        <v>258.18</v>
      </c>
      <c r="I332" s="2">
        <f t="shared" si="13"/>
        <v>246.26</v>
      </c>
      <c r="J332" s="2">
        <f t="shared" si="14"/>
        <v>257.14999999999998</v>
      </c>
      <c r="K332" s="9">
        <f>(testdata[[#This Row],[H]]+testdata[[#This Row],[L]]+testdata[[#This Row],[C]])/3</f>
        <v>253.86333333333332</v>
      </c>
      <c r="L332" s="9">
        <f>testdata[[#This Row],[PP]]*2-testdata[[#This Row],[H]]</f>
        <v>249.54666666666662</v>
      </c>
      <c r="M332" s="9">
        <f>testdata[[#This Row],[PP]]-(testdata[[#This Row],[H]]-testdata[[#This Row],[L]])</f>
        <v>241.9433333333333</v>
      </c>
      <c r="N332" s="9">
        <f>testdata[[#This Row],[L]]-2*(testdata[[#This Row],[H]]-testdata[[#This Row],[PP]])</f>
        <v>237.62666666666661</v>
      </c>
      <c r="O332" s="9">
        <f>testdata[[#This Row],[PP]]*2-testdata[[#This Row],[L]]</f>
        <v>261.46666666666664</v>
      </c>
      <c r="P332" s="9">
        <f>testdata[[#This Row],[PP]]+(testdata[[#This Row],[H]]-testdata[[#This Row],[L]])</f>
        <v>265.7833333333333</v>
      </c>
      <c r="Q332" s="9">
        <f>testdata[[#This Row],[H]]+2*(testdata[[#This Row],[PP]]-testdata[[#This Row],[L]])</f>
        <v>273.38666666666666</v>
      </c>
    </row>
    <row r="333" spans="1:17" x14ac:dyDescent="0.25">
      <c r="A333" s="6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 t="shared" si="12"/>
        <v>258.70999999999998</v>
      </c>
      <c r="I333" s="2">
        <f t="shared" si="13"/>
        <v>246.26</v>
      </c>
      <c r="J333" s="2">
        <f t="shared" si="14"/>
        <v>256.39999999999998</v>
      </c>
      <c r="K333" s="9">
        <f>(testdata[[#This Row],[H]]+testdata[[#This Row],[L]]+testdata[[#This Row],[C]])/3</f>
        <v>253.78999999999996</v>
      </c>
      <c r="L333" s="9">
        <f>testdata[[#This Row],[PP]]*2-testdata[[#This Row],[H]]</f>
        <v>248.86999999999995</v>
      </c>
      <c r="M333" s="9">
        <f>testdata[[#This Row],[PP]]-(testdata[[#This Row],[H]]-testdata[[#This Row],[L]])</f>
        <v>241.33999999999997</v>
      </c>
      <c r="N333" s="9">
        <f>testdata[[#This Row],[L]]-2*(testdata[[#This Row],[H]]-testdata[[#This Row],[PP]])</f>
        <v>236.41999999999996</v>
      </c>
      <c r="O333" s="9">
        <f>testdata[[#This Row],[PP]]*2-testdata[[#This Row],[L]]</f>
        <v>261.31999999999994</v>
      </c>
      <c r="P333" s="9">
        <f>testdata[[#This Row],[PP]]+(testdata[[#This Row],[H]]-testdata[[#This Row],[L]])</f>
        <v>266.23999999999995</v>
      </c>
      <c r="Q333" s="9">
        <f>testdata[[#This Row],[H]]+2*(testdata[[#This Row],[PP]]-testdata[[#This Row],[L]])</f>
        <v>273.76999999999992</v>
      </c>
    </row>
    <row r="334" spans="1:17" x14ac:dyDescent="0.25">
      <c r="A334" s="6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 t="shared" si="12"/>
        <v>259.33999999999997</v>
      </c>
      <c r="I334" s="2">
        <f t="shared" si="13"/>
        <v>246.26</v>
      </c>
      <c r="J334" s="2">
        <f t="shared" si="14"/>
        <v>258.5</v>
      </c>
      <c r="K334" s="9">
        <f>(testdata[[#This Row],[H]]+testdata[[#This Row],[L]]+testdata[[#This Row],[C]])/3</f>
        <v>254.69999999999996</v>
      </c>
      <c r="L334" s="9">
        <f>testdata[[#This Row],[PP]]*2-testdata[[#This Row],[H]]</f>
        <v>250.05999999999995</v>
      </c>
      <c r="M334" s="9">
        <f>testdata[[#This Row],[PP]]-(testdata[[#This Row],[H]]-testdata[[#This Row],[L]])</f>
        <v>241.61999999999998</v>
      </c>
      <c r="N334" s="9">
        <f>testdata[[#This Row],[L]]-2*(testdata[[#This Row],[H]]-testdata[[#This Row],[PP]])</f>
        <v>236.97999999999996</v>
      </c>
      <c r="O334" s="9">
        <f>testdata[[#This Row],[PP]]*2-testdata[[#This Row],[L]]</f>
        <v>263.13999999999993</v>
      </c>
      <c r="P334" s="9">
        <f>testdata[[#This Row],[PP]]+(testdata[[#This Row],[H]]-testdata[[#This Row],[L]])</f>
        <v>267.77999999999997</v>
      </c>
      <c r="Q334" s="9">
        <f>testdata[[#This Row],[H]]+2*(testdata[[#This Row],[PP]]-testdata[[#This Row],[L]])</f>
        <v>276.21999999999991</v>
      </c>
    </row>
    <row r="335" spans="1:17" x14ac:dyDescent="0.25">
      <c r="A335" s="6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2">
        <f t="shared" si="12"/>
        <v>261.93</v>
      </c>
      <c r="I335" s="2">
        <f t="shared" si="13"/>
        <v>248.13</v>
      </c>
      <c r="J335" s="2">
        <f t="shared" si="14"/>
        <v>261.27</v>
      </c>
      <c r="K335" s="9">
        <f>(testdata[[#This Row],[H]]+testdata[[#This Row],[L]]+testdata[[#This Row],[C]])/3</f>
        <v>257.10999999999996</v>
      </c>
      <c r="L335" s="9">
        <f>testdata[[#This Row],[PP]]*2-testdata[[#This Row],[H]]</f>
        <v>252.28999999999991</v>
      </c>
      <c r="M335" s="9">
        <f>testdata[[#This Row],[PP]]-(testdata[[#This Row],[H]]-testdata[[#This Row],[L]])</f>
        <v>243.30999999999995</v>
      </c>
      <c r="N335" s="9">
        <f>testdata[[#This Row],[L]]-2*(testdata[[#This Row],[H]]-testdata[[#This Row],[PP]])</f>
        <v>238.4899999999999</v>
      </c>
      <c r="O335" s="9">
        <f>testdata[[#This Row],[PP]]*2-testdata[[#This Row],[L]]</f>
        <v>266.08999999999992</v>
      </c>
      <c r="P335" s="9">
        <f>testdata[[#This Row],[PP]]+(testdata[[#This Row],[H]]-testdata[[#This Row],[L]])</f>
        <v>270.90999999999997</v>
      </c>
      <c r="Q335" s="9">
        <f>testdata[[#This Row],[H]]+2*(testdata[[#This Row],[PP]]-testdata[[#This Row],[L]])</f>
        <v>279.88999999999993</v>
      </c>
    </row>
    <row r="336" spans="1:17" x14ac:dyDescent="0.25">
      <c r="A336" s="6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 t="shared" si="12"/>
        <v>262.33999999999997</v>
      </c>
      <c r="I336" s="2">
        <f t="shared" si="13"/>
        <v>248.13</v>
      </c>
      <c r="J336" s="2">
        <f t="shared" si="14"/>
        <v>261.45999999999998</v>
      </c>
      <c r="K336" s="9">
        <f>(testdata[[#This Row],[H]]+testdata[[#This Row],[L]]+testdata[[#This Row],[C]])/3</f>
        <v>257.31</v>
      </c>
      <c r="L336" s="9">
        <f>testdata[[#This Row],[PP]]*2-testdata[[#This Row],[H]]</f>
        <v>252.28000000000003</v>
      </c>
      <c r="M336" s="9">
        <f>testdata[[#This Row],[PP]]-(testdata[[#This Row],[H]]-testdata[[#This Row],[L]])</f>
        <v>243.10000000000002</v>
      </c>
      <c r="N336" s="9">
        <f>testdata[[#This Row],[L]]-2*(testdata[[#This Row],[H]]-testdata[[#This Row],[PP]])</f>
        <v>238.07000000000005</v>
      </c>
      <c r="O336" s="9">
        <f>testdata[[#This Row],[PP]]*2-testdata[[#This Row],[L]]</f>
        <v>266.49</v>
      </c>
      <c r="P336" s="9">
        <f>testdata[[#This Row],[PP]]+(testdata[[#This Row],[H]]-testdata[[#This Row],[L]])</f>
        <v>271.52</v>
      </c>
      <c r="Q336" s="9">
        <f>testdata[[#This Row],[H]]+2*(testdata[[#This Row],[PP]]-testdata[[#This Row],[L]])</f>
        <v>280.7</v>
      </c>
    </row>
    <row r="337" spans="1:17" x14ac:dyDescent="0.25">
      <c r="A337" s="6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 t="shared" si="12"/>
        <v>262.33999999999997</v>
      </c>
      <c r="I337" s="2">
        <f t="shared" si="13"/>
        <v>249.48</v>
      </c>
      <c r="J337" s="2">
        <f t="shared" si="14"/>
        <v>260.01</v>
      </c>
      <c r="K337" s="9">
        <f>(testdata[[#This Row],[H]]+testdata[[#This Row],[L]]+testdata[[#This Row],[C]])/3</f>
        <v>257.27666666666664</v>
      </c>
      <c r="L337" s="9">
        <f>testdata[[#This Row],[PP]]*2-testdata[[#This Row],[H]]</f>
        <v>252.21333333333331</v>
      </c>
      <c r="M337" s="9">
        <f>testdata[[#This Row],[PP]]-(testdata[[#This Row],[H]]-testdata[[#This Row],[L]])</f>
        <v>244.41666666666666</v>
      </c>
      <c r="N337" s="9">
        <f>testdata[[#This Row],[L]]-2*(testdata[[#This Row],[H]]-testdata[[#This Row],[PP]])</f>
        <v>239.35333333333332</v>
      </c>
      <c r="O337" s="9">
        <f>testdata[[#This Row],[PP]]*2-testdata[[#This Row],[L]]</f>
        <v>265.07333333333327</v>
      </c>
      <c r="P337" s="9">
        <f>testdata[[#This Row],[PP]]+(testdata[[#This Row],[H]]-testdata[[#This Row],[L]])</f>
        <v>270.13666666666666</v>
      </c>
      <c r="Q337" s="9">
        <f>testdata[[#This Row],[H]]+2*(testdata[[#This Row],[PP]]-testdata[[#This Row],[L]])</f>
        <v>277.93333333333328</v>
      </c>
    </row>
    <row r="338" spans="1:17" x14ac:dyDescent="0.25">
      <c r="A338" s="6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 t="shared" si="12"/>
        <v>262.33999999999997</v>
      </c>
      <c r="I338" s="2">
        <f t="shared" si="13"/>
        <v>249.48</v>
      </c>
      <c r="J338" s="2">
        <f t="shared" si="14"/>
        <v>257.81</v>
      </c>
      <c r="K338" s="9">
        <f>(testdata[[#This Row],[H]]+testdata[[#This Row],[L]]+testdata[[#This Row],[C]])/3</f>
        <v>256.54333333333329</v>
      </c>
      <c r="L338" s="9">
        <f>testdata[[#This Row],[PP]]*2-testdata[[#This Row],[H]]</f>
        <v>250.74666666666661</v>
      </c>
      <c r="M338" s="9">
        <f>testdata[[#This Row],[PP]]-(testdata[[#This Row],[H]]-testdata[[#This Row],[L]])</f>
        <v>243.68333333333331</v>
      </c>
      <c r="N338" s="9">
        <f>testdata[[#This Row],[L]]-2*(testdata[[#This Row],[H]]-testdata[[#This Row],[PP]])</f>
        <v>237.88666666666663</v>
      </c>
      <c r="O338" s="9">
        <f>testdata[[#This Row],[PP]]*2-testdata[[#This Row],[L]]</f>
        <v>263.60666666666657</v>
      </c>
      <c r="P338" s="9">
        <f>testdata[[#This Row],[PP]]+(testdata[[#This Row],[H]]-testdata[[#This Row],[L]])</f>
        <v>269.40333333333331</v>
      </c>
      <c r="Q338" s="9">
        <f>testdata[[#This Row],[H]]+2*(testdata[[#This Row],[PP]]-testdata[[#This Row],[L]])</f>
        <v>276.46666666666658</v>
      </c>
    </row>
    <row r="339" spans="1:17" x14ac:dyDescent="0.25">
      <c r="A339" s="6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 t="shared" si="12"/>
        <v>262.33999999999997</v>
      </c>
      <c r="I339" s="2">
        <f t="shared" si="13"/>
        <v>251.35</v>
      </c>
      <c r="J339" s="2">
        <f t="shared" si="14"/>
        <v>257.77</v>
      </c>
      <c r="K339" s="9">
        <f>(testdata[[#This Row],[H]]+testdata[[#This Row],[L]]+testdata[[#This Row],[C]])/3</f>
        <v>257.15333333333331</v>
      </c>
      <c r="L339" s="9">
        <f>testdata[[#This Row],[PP]]*2-testdata[[#This Row],[H]]</f>
        <v>251.96666666666664</v>
      </c>
      <c r="M339" s="9">
        <f>testdata[[#This Row],[PP]]-(testdata[[#This Row],[H]]-testdata[[#This Row],[L]])</f>
        <v>246.16333333333333</v>
      </c>
      <c r="N339" s="9">
        <f>testdata[[#This Row],[L]]-2*(testdata[[#This Row],[H]]-testdata[[#This Row],[PP]])</f>
        <v>240.97666666666666</v>
      </c>
      <c r="O339" s="9">
        <f>testdata[[#This Row],[PP]]*2-testdata[[#This Row],[L]]</f>
        <v>262.95666666666659</v>
      </c>
      <c r="P339" s="9">
        <f>testdata[[#This Row],[PP]]+(testdata[[#This Row],[H]]-testdata[[#This Row],[L]])</f>
        <v>268.14333333333332</v>
      </c>
      <c r="Q339" s="9">
        <f>testdata[[#This Row],[H]]+2*(testdata[[#This Row],[PP]]-testdata[[#This Row],[L]])</f>
        <v>273.9466666666666</v>
      </c>
    </row>
    <row r="340" spans="1:17" x14ac:dyDescent="0.25">
      <c r="A340" s="6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 t="shared" si="12"/>
        <v>262.33999999999997</v>
      </c>
      <c r="I340" s="2">
        <f t="shared" si="13"/>
        <v>252.65</v>
      </c>
      <c r="J340" s="2">
        <f t="shared" si="14"/>
        <v>254.3</v>
      </c>
      <c r="K340" s="9">
        <f>(testdata[[#This Row],[H]]+testdata[[#This Row],[L]]+testdata[[#This Row],[C]])/3</f>
        <v>256.43</v>
      </c>
      <c r="L340" s="9">
        <f>testdata[[#This Row],[PP]]*2-testdata[[#This Row],[H]]</f>
        <v>250.52000000000004</v>
      </c>
      <c r="M340" s="9">
        <f>testdata[[#This Row],[PP]]-(testdata[[#This Row],[H]]-testdata[[#This Row],[L]])</f>
        <v>246.74000000000004</v>
      </c>
      <c r="N340" s="9">
        <f>testdata[[#This Row],[L]]-2*(testdata[[#This Row],[H]]-testdata[[#This Row],[PP]])</f>
        <v>240.83000000000007</v>
      </c>
      <c r="O340" s="9">
        <f>testdata[[#This Row],[PP]]*2-testdata[[#This Row],[L]]</f>
        <v>260.21000000000004</v>
      </c>
      <c r="P340" s="9">
        <f>testdata[[#This Row],[PP]]+(testdata[[#This Row],[H]]-testdata[[#This Row],[L]])</f>
        <v>266.12</v>
      </c>
      <c r="Q340" s="9">
        <f>testdata[[#This Row],[H]]+2*(testdata[[#This Row],[PP]]-testdata[[#This Row],[L]])</f>
        <v>269.89999999999998</v>
      </c>
    </row>
    <row r="341" spans="1:17" x14ac:dyDescent="0.25">
      <c r="A341" s="6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 t="shared" si="12"/>
        <v>262.33999999999997</v>
      </c>
      <c r="I341" s="2">
        <f t="shared" si="13"/>
        <v>252.24</v>
      </c>
      <c r="J341" s="2">
        <f t="shared" si="14"/>
        <v>254.93</v>
      </c>
      <c r="K341" s="9">
        <f>(testdata[[#This Row],[H]]+testdata[[#This Row],[L]]+testdata[[#This Row],[C]])/3</f>
        <v>256.50333333333333</v>
      </c>
      <c r="L341" s="9">
        <f>testdata[[#This Row],[PP]]*2-testdata[[#This Row],[H]]</f>
        <v>250.66666666666669</v>
      </c>
      <c r="M341" s="9">
        <f>testdata[[#This Row],[PP]]-(testdata[[#This Row],[H]]-testdata[[#This Row],[L]])</f>
        <v>246.40333333333336</v>
      </c>
      <c r="N341" s="9">
        <f>testdata[[#This Row],[L]]-2*(testdata[[#This Row],[H]]-testdata[[#This Row],[PP]])</f>
        <v>240.56666666666672</v>
      </c>
      <c r="O341" s="9">
        <f>testdata[[#This Row],[PP]]*2-testdata[[#This Row],[L]]</f>
        <v>260.76666666666665</v>
      </c>
      <c r="P341" s="9">
        <f>testdata[[#This Row],[PP]]+(testdata[[#This Row],[H]]-testdata[[#This Row],[L]])</f>
        <v>266.6033333333333</v>
      </c>
      <c r="Q341" s="9">
        <f>testdata[[#This Row],[H]]+2*(testdata[[#This Row],[PP]]-testdata[[#This Row],[L]])</f>
        <v>270.86666666666662</v>
      </c>
    </row>
    <row r="342" spans="1:17" x14ac:dyDescent="0.25">
      <c r="A342" s="6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 t="shared" si="12"/>
        <v>262.33999999999997</v>
      </c>
      <c r="I342" s="2">
        <f t="shared" si="13"/>
        <v>252.24</v>
      </c>
      <c r="J342" s="2">
        <f t="shared" si="14"/>
        <v>257.52</v>
      </c>
      <c r="K342" s="9">
        <f>(testdata[[#This Row],[H]]+testdata[[#This Row],[L]]+testdata[[#This Row],[C]])/3</f>
        <v>257.36666666666662</v>
      </c>
      <c r="L342" s="9">
        <f>testdata[[#This Row],[PP]]*2-testdata[[#This Row],[H]]</f>
        <v>252.39333333333326</v>
      </c>
      <c r="M342" s="9">
        <f>testdata[[#This Row],[PP]]-(testdata[[#This Row],[H]]-testdata[[#This Row],[L]])</f>
        <v>247.26666666666665</v>
      </c>
      <c r="N342" s="9">
        <f>testdata[[#This Row],[L]]-2*(testdata[[#This Row],[H]]-testdata[[#This Row],[PP]])</f>
        <v>242.29333333333329</v>
      </c>
      <c r="O342" s="9">
        <f>testdata[[#This Row],[PP]]*2-testdata[[#This Row],[L]]</f>
        <v>262.49333333333323</v>
      </c>
      <c r="P342" s="9">
        <f>testdata[[#This Row],[PP]]+(testdata[[#This Row],[H]]-testdata[[#This Row],[L]])</f>
        <v>267.46666666666658</v>
      </c>
      <c r="Q342" s="9">
        <f>testdata[[#This Row],[H]]+2*(testdata[[#This Row],[PP]]-testdata[[#This Row],[L]])</f>
        <v>272.59333333333319</v>
      </c>
    </row>
    <row r="343" spans="1:17" x14ac:dyDescent="0.25">
      <c r="A343" s="6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 t="shared" ref="H343:H406" si="15">MAX($D323:$D333)</f>
        <v>262.33999999999997</v>
      </c>
      <c r="I343" s="2">
        <f t="shared" ref="I343:I406" si="16">MIN($E323:$E333)</f>
        <v>252.24</v>
      </c>
      <c r="J343" s="2">
        <f t="shared" ref="J343:J406" si="17">$F333</f>
        <v>257.76</v>
      </c>
      <c r="K343" s="9">
        <f>(testdata[[#This Row],[H]]+testdata[[#This Row],[L]]+testdata[[#This Row],[C]])/3</f>
        <v>257.44666666666666</v>
      </c>
      <c r="L343" s="9">
        <f>testdata[[#This Row],[PP]]*2-testdata[[#This Row],[H]]</f>
        <v>252.55333333333334</v>
      </c>
      <c r="M343" s="9">
        <f>testdata[[#This Row],[PP]]-(testdata[[#This Row],[H]]-testdata[[#This Row],[L]])</f>
        <v>247.34666666666669</v>
      </c>
      <c r="N343" s="9">
        <f>testdata[[#This Row],[L]]-2*(testdata[[#This Row],[H]]-testdata[[#This Row],[PP]])</f>
        <v>242.45333333333338</v>
      </c>
      <c r="O343" s="9">
        <f>testdata[[#This Row],[PP]]*2-testdata[[#This Row],[L]]</f>
        <v>262.65333333333331</v>
      </c>
      <c r="P343" s="9">
        <f>testdata[[#This Row],[PP]]+(testdata[[#This Row],[H]]-testdata[[#This Row],[L]])</f>
        <v>267.54666666666662</v>
      </c>
      <c r="Q343" s="9">
        <f>testdata[[#This Row],[H]]+2*(testdata[[#This Row],[PP]]-testdata[[#This Row],[L]])</f>
        <v>272.75333333333327</v>
      </c>
    </row>
    <row r="344" spans="1:17" x14ac:dyDescent="0.25">
      <c r="A344" s="6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 t="shared" si="15"/>
        <v>262.33999999999997</v>
      </c>
      <c r="I344" s="2">
        <f t="shared" si="16"/>
        <v>252.24</v>
      </c>
      <c r="J344" s="2">
        <f t="shared" si="17"/>
        <v>255.78</v>
      </c>
      <c r="K344" s="9">
        <f>(testdata[[#This Row],[H]]+testdata[[#This Row],[L]]+testdata[[#This Row],[C]])/3</f>
        <v>256.78666666666663</v>
      </c>
      <c r="L344" s="9">
        <f>testdata[[#This Row],[PP]]*2-testdata[[#This Row],[H]]</f>
        <v>251.23333333333329</v>
      </c>
      <c r="M344" s="9">
        <f>testdata[[#This Row],[PP]]-(testdata[[#This Row],[H]]-testdata[[#This Row],[L]])</f>
        <v>246.68666666666667</v>
      </c>
      <c r="N344" s="9">
        <f>testdata[[#This Row],[L]]-2*(testdata[[#This Row],[H]]-testdata[[#This Row],[PP]])</f>
        <v>241.13333333333333</v>
      </c>
      <c r="O344" s="9">
        <f>testdata[[#This Row],[PP]]*2-testdata[[#This Row],[L]]</f>
        <v>261.33333333333326</v>
      </c>
      <c r="P344" s="9">
        <f>testdata[[#This Row],[PP]]+(testdata[[#This Row],[H]]-testdata[[#This Row],[L]])</f>
        <v>266.8866666666666</v>
      </c>
      <c r="Q344" s="9">
        <f>testdata[[#This Row],[H]]+2*(testdata[[#This Row],[PP]]-testdata[[#This Row],[L]])</f>
        <v>271.43333333333322</v>
      </c>
    </row>
    <row r="345" spans="1:17" x14ac:dyDescent="0.25">
      <c r="A345" s="6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 t="shared" si="15"/>
        <v>262.33999999999997</v>
      </c>
      <c r="I345" s="2">
        <f t="shared" si="16"/>
        <v>252.24</v>
      </c>
      <c r="J345" s="2">
        <f t="shared" si="17"/>
        <v>256.23</v>
      </c>
      <c r="K345" s="9">
        <f>(testdata[[#This Row],[H]]+testdata[[#This Row],[L]]+testdata[[#This Row],[C]])/3</f>
        <v>256.93666666666667</v>
      </c>
      <c r="L345" s="9">
        <f>testdata[[#This Row],[PP]]*2-testdata[[#This Row],[H]]</f>
        <v>251.53333333333336</v>
      </c>
      <c r="M345" s="9">
        <f>testdata[[#This Row],[PP]]-(testdata[[#This Row],[H]]-testdata[[#This Row],[L]])</f>
        <v>246.8366666666667</v>
      </c>
      <c r="N345" s="9">
        <f>testdata[[#This Row],[L]]-2*(testdata[[#This Row],[H]]-testdata[[#This Row],[PP]])</f>
        <v>241.43333333333339</v>
      </c>
      <c r="O345" s="9">
        <f>testdata[[#This Row],[PP]]*2-testdata[[#This Row],[L]]</f>
        <v>261.63333333333333</v>
      </c>
      <c r="P345" s="9">
        <f>testdata[[#This Row],[PP]]+(testdata[[#This Row],[H]]-testdata[[#This Row],[L]])</f>
        <v>267.03666666666663</v>
      </c>
      <c r="Q345" s="9">
        <f>testdata[[#This Row],[H]]+2*(testdata[[#This Row],[PP]]-testdata[[#This Row],[L]])</f>
        <v>271.73333333333329</v>
      </c>
    </row>
    <row r="346" spans="1:17" x14ac:dyDescent="0.25">
      <c r="A346" s="6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 t="shared" si="15"/>
        <v>262.33999999999997</v>
      </c>
      <c r="I346" s="2">
        <f t="shared" si="16"/>
        <v>252.24</v>
      </c>
      <c r="J346" s="2">
        <f t="shared" si="17"/>
        <v>254.51</v>
      </c>
      <c r="K346" s="9">
        <f>(testdata[[#This Row],[H]]+testdata[[#This Row],[L]]+testdata[[#This Row],[C]])/3</f>
        <v>256.36333333333329</v>
      </c>
      <c r="L346" s="9">
        <f>testdata[[#This Row],[PP]]*2-testdata[[#This Row],[H]]</f>
        <v>250.3866666666666</v>
      </c>
      <c r="M346" s="9">
        <f>testdata[[#This Row],[PP]]-(testdata[[#This Row],[H]]-testdata[[#This Row],[L]])</f>
        <v>246.26333333333332</v>
      </c>
      <c r="N346" s="9">
        <f>testdata[[#This Row],[L]]-2*(testdata[[#This Row],[H]]-testdata[[#This Row],[PP]])</f>
        <v>240.28666666666663</v>
      </c>
      <c r="O346" s="9">
        <f>testdata[[#This Row],[PP]]*2-testdata[[#This Row],[L]]</f>
        <v>260.48666666666657</v>
      </c>
      <c r="P346" s="9">
        <f>testdata[[#This Row],[PP]]+(testdata[[#This Row],[H]]-testdata[[#This Row],[L]])</f>
        <v>266.46333333333325</v>
      </c>
      <c r="Q346" s="9">
        <f>testdata[[#This Row],[H]]+2*(testdata[[#This Row],[PP]]-testdata[[#This Row],[L]])</f>
        <v>270.58666666666653</v>
      </c>
    </row>
    <row r="347" spans="1:17" x14ac:dyDescent="0.25">
      <c r="A347" s="6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 t="shared" si="15"/>
        <v>260.97000000000003</v>
      </c>
      <c r="I347" s="2">
        <f t="shared" si="16"/>
        <v>250.5</v>
      </c>
      <c r="J347" s="2">
        <f t="shared" si="17"/>
        <v>253.95</v>
      </c>
      <c r="K347" s="9">
        <f>(testdata[[#This Row],[H]]+testdata[[#This Row],[L]]+testdata[[#This Row],[C]])/3</f>
        <v>255.14000000000001</v>
      </c>
      <c r="L347" s="9">
        <f>testdata[[#This Row],[PP]]*2-testdata[[#This Row],[H]]</f>
        <v>249.31</v>
      </c>
      <c r="M347" s="9">
        <f>testdata[[#This Row],[PP]]-(testdata[[#This Row],[H]]-testdata[[#This Row],[L]])</f>
        <v>244.67</v>
      </c>
      <c r="N347" s="9">
        <f>testdata[[#This Row],[L]]-2*(testdata[[#This Row],[H]]-testdata[[#This Row],[PP]])</f>
        <v>238.83999999999997</v>
      </c>
      <c r="O347" s="9">
        <f>testdata[[#This Row],[PP]]*2-testdata[[#This Row],[L]]</f>
        <v>259.78000000000003</v>
      </c>
      <c r="P347" s="9">
        <f>testdata[[#This Row],[PP]]+(testdata[[#This Row],[H]]-testdata[[#This Row],[L]])</f>
        <v>265.61</v>
      </c>
      <c r="Q347" s="9">
        <f>testdata[[#This Row],[H]]+2*(testdata[[#This Row],[PP]]-testdata[[#This Row],[L]])</f>
        <v>270.25000000000006</v>
      </c>
    </row>
    <row r="348" spans="1:17" x14ac:dyDescent="0.25">
      <c r="A348" s="6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 t="shared" si="15"/>
        <v>260.18</v>
      </c>
      <c r="I348" s="2">
        <f t="shared" si="16"/>
        <v>250.5</v>
      </c>
      <c r="J348" s="2">
        <f t="shared" si="17"/>
        <v>257.24</v>
      </c>
      <c r="K348" s="9">
        <f>(testdata[[#This Row],[H]]+testdata[[#This Row],[L]]+testdata[[#This Row],[C]])/3</f>
        <v>255.97333333333336</v>
      </c>
      <c r="L348" s="9">
        <f>testdata[[#This Row],[PP]]*2-testdata[[#This Row],[H]]</f>
        <v>251.76666666666671</v>
      </c>
      <c r="M348" s="9">
        <f>testdata[[#This Row],[PP]]-(testdata[[#This Row],[H]]-testdata[[#This Row],[L]])</f>
        <v>246.29333333333335</v>
      </c>
      <c r="N348" s="9">
        <f>testdata[[#This Row],[L]]-2*(testdata[[#This Row],[H]]-testdata[[#This Row],[PP]])</f>
        <v>242.0866666666667</v>
      </c>
      <c r="O348" s="9">
        <f>testdata[[#This Row],[PP]]*2-testdata[[#This Row],[L]]</f>
        <v>261.44666666666672</v>
      </c>
      <c r="P348" s="9">
        <f>testdata[[#This Row],[PP]]+(testdata[[#This Row],[H]]-testdata[[#This Row],[L]])</f>
        <v>265.65333333333336</v>
      </c>
      <c r="Q348" s="9">
        <f>testdata[[#This Row],[H]]+2*(testdata[[#This Row],[PP]]-testdata[[#This Row],[L]])</f>
        <v>271.12666666666672</v>
      </c>
    </row>
    <row r="349" spans="1:17" x14ac:dyDescent="0.25">
      <c r="A349" s="6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 t="shared" si="15"/>
        <v>259.17</v>
      </c>
      <c r="I349" s="2">
        <f t="shared" si="16"/>
        <v>250.5</v>
      </c>
      <c r="J349" s="2">
        <f t="shared" si="17"/>
        <v>258.11</v>
      </c>
      <c r="K349" s="9">
        <f>(testdata[[#This Row],[H]]+testdata[[#This Row],[L]]+testdata[[#This Row],[C]])/3</f>
        <v>255.92666666666665</v>
      </c>
      <c r="L349" s="9">
        <f>testdata[[#This Row],[PP]]*2-testdata[[#This Row],[H]]</f>
        <v>252.68333333333328</v>
      </c>
      <c r="M349" s="9">
        <f>testdata[[#This Row],[PP]]-(testdata[[#This Row],[H]]-testdata[[#This Row],[L]])</f>
        <v>247.25666666666663</v>
      </c>
      <c r="N349" s="9">
        <f>testdata[[#This Row],[L]]-2*(testdata[[#This Row],[H]]-testdata[[#This Row],[PP]])</f>
        <v>244.01333333333326</v>
      </c>
      <c r="O349" s="9">
        <f>testdata[[#This Row],[PP]]*2-testdata[[#This Row],[L]]</f>
        <v>261.3533333333333</v>
      </c>
      <c r="P349" s="9">
        <f>testdata[[#This Row],[PP]]+(testdata[[#This Row],[H]]-testdata[[#This Row],[L]])</f>
        <v>264.59666666666669</v>
      </c>
      <c r="Q349" s="9">
        <f>testdata[[#This Row],[H]]+2*(testdata[[#This Row],[PP]]-testdata[[#This Row],[L]])</f>
        <v>270.02333333333331</v>
      </c>
    </row>
    <row r="350" spans="1:17" x14ac:dyDescent="0.25">
      <c r="A350" s="6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 t="shared" si="15"/>
        <v>259.17</v>
      </c>
      <c r="I350" s="2">
        <f t="shared" si="16"/>
        <v>250.5</v>
      </c>
      <c r="J350" s="2">
        <f t="shared" si="17"/>
        <v>258.11</v>
      </c>
      <c r="K350" s="9">
        <f>(testdata[[#This Row],[H]]+testdata[[#This Row],[L]]+testdata[[#This Row],[C]])/3</f>
        <v>255.92666666666665</v>
      </c>
      <c r="L350" s="9">
        <f>testdata[[#This Row],[PP]]*2-testdata[[#This Row],[H]]</f>
        <v>252.68333333333328</v>
      </c>
      <c r="M350" s="9">
        <f>testdata[[#This Row],[PP]]-(testdata[[#This Row],[H]]-testdata[[#This Row],[L]])</f>
        <v>247.25666666666663</v>
      </c>
      <c r="N350" s="9">
        <f>testdata[[#This Row],[L]]-2*(testdata[[#This Row],[H]]-testdata[[#This Row],[PP]])</f>
        <v>244.01333333333326</v>
      </c>
      <c r="O350" s="9">
        <f>testdata[[#This Row],[PP]]*2-testdata[[#This Row],[L]]</f>
        <v>261.3533333333333</v>
      </c>
      <c r="P350" s="9">
        <f>testdata[[#This Row],[PP]]+(testdata[[#This Row],[H]]-testdata[[#This Row],[L]])</f>
        <v>264.59666666666669</v>
      </c>
      <c r="Q350" s="9">
        <f>testdata[[#This Row],[H]]+2*(testdata[[#This Row],[PP]]-testdata[[#This Row],[L]])</f>
        <v>270.02333333333331</v>
      </c>
    </row>
    <row r="351" spans="1:17" x14ac:dyDescent="0.25">
      <c r="A351" s="6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 t="shared" si="15"/>
        <v>260.95</v>
      </c>
      <c r="I351" s="2">
        <f t="shared" si="16"/>
        <v>250.5</v>
      </c>
      <c r="J351" s="2">
        <f t="shared" si="17"/>
        <v>260.60000000000002</v>
      </c>
      <c r="K351" s="9">
        <f>(testdata[[#This Row],[H]]+testdata[[#This Row],[L]]+testdata[[#This Row],[C]])/3</f>
        <v>257.34999999999997</v>
      </c>
      <c r="L351" s="9">
        <f>testdata[[#This Row],[PP]]*2-testdata[[#This Row],[H]]</f>
        <v>253.74999999999994</v>
      </c>
      <c r="M351" s="9">
        <f>testdata[[#This Row],[PP]]-(testdata[[#This Row],[H]]-testdata[[#This Row],[L]])</f>
        <v>246.89999999999998</v>
      </c>
      <c r="N351" s="9">
        <f>testdata[[#This Row],[L]]-2*(testdata[[#This Row],[H]]-testdata[[#This Row],[PP]])</f>
        <v>243.29999999999995</v>
      </c>
      <c r="O351" s="9">
        <f>testdata[[#This Row],[PP]]*2-testdata[[#This Row],[L]]</f>
        <v>264.19999999999993</v>
      </c>
      <c r="P351" s="9">
        <f>testdata[[#This Row],[PP]]+(testdata[[#This Row],[H]]-testdata[[#This Row],[L]])</f>
        <v>267.79999999999995</v>
      </c>
      <c r="Q351" s="9">
        <f>testdata[[#This Row],[H]]+2*(testdata[[#This Row],[PP]]-testdata[[#This Row],[L]])</f>
        <v>274.64999999999992</v>
      </c>
    </row>
    <row r="352" spans="1:17" x14ac:dyDescent="0.25">
      <c r="A352" s="6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 t="shared" si="15"/>
        <v>263.39999999999998</v>
      </c>
      <c r="I352" s="2">
        <f t="shared" si="16"/>
        <v>250.5</v>
      </c>
      <c r="J352" s="2">
        <f t="shared" si="17"/>
        <v>263.04000000000002</v>
      </c>
      <c r="K352" s="9">
        <f>(testdata[[#This Row],[H]]+testdata[[#This Row],[L]]+testdata[[#This Row],[C]])/3</f>
        <v>258.98</v>
      </c>
      <c r="L352" s="9">
        <f>testdata[[#This Row],[PP]]*2-testdata[[#This Row],[H]]</f>
        <v>254.56000000000006</v>
      </c>
      <c r="M352" s="9">
        <f>testdata[[#This Row],[PP]]-(testdata[[#This Row],[H]]-testdata[[#This Row],[L]])</f>
        <v>246.08000000000004</v>
      </c>
      <c r="N352" s="9">
        <f>testdata[[#This Row],[L]]-2*(testdata[[#This Row],[H]]-testdata[[#This Row],[PP]])</f>
        <v>241.66000000000008</v>
      </c>
      <c r="O352" s="9">
        <f>testdata[[#This Row],[PP]]*2-testdata[[#This Row],[L]]</f>
        <v>267.46000000000004</v>
      </c>
      <c r="P352" s="9">
        <f>testdata[[#This Row],[PP]]+(testdata[[#This Row],[H]]-testdata[[#This Row],[L]])</f>
        <v>271.88</v>
      </c>
      <c r="Q352" s="9">
        <f>testdata[[#This Row],[H]]+2*(testdata[[#This Row],[PP]]-testdata[[#This Row],[L]])</f>
        <v>280.36</v>
      </c>
    </row>
    <row r="353" spans="1:17" x14ac:dyDescent="0.25">
      <c r="A353" s="6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 t="shared" si="15"/>
        <v>264.13</v>
      </c>
      <c r="I353" s="2">
        <f t="shared" si="16"/>
        <v>250.5</v>
      </c>
      <c r="J353" s="2">
        <f t="shared" si="17"/>
        <v>263.83999999999997</v>
      </c>
      <c r="K353" s="9">
        <f>(testdata[[#This Row],[H]]+testdata[[#This Row],[L]]+testdata[[#This Row],[C]])/3</f>
        <v>259.49</v>
      </c>
      <c r="L353" s="9">
        <f>testdata[[#This Row],[PP]]*2-testdata[[#This Row],[H]]</f>
        <v>254.85000000000002</v>
      </c>
      <c r="M353" s="9">
        <f>testdata[[#This Row],[PP]]-(testdata[[#This Row],[H]]-testdata[[#This Row],[L]])</f>
        <v>245.86</v>
      </c>
      <c r="N353" s="9">
        <f>testdata[[#This Row],[L]]-2*(testdata[[#This Row],[H]]-testdata[[#This Row],[PP]])</f>
        <v>241.22000000000003</v>
      </c>
      <c r="O353" s="9">
        <f>testdata[[#This Row],[PP]]*2-testdata[[#This Row],[L]]</f>
        <v>268.48</v>
      </c>
      <c r="P353" s="9">
        <f>testdata[[#This Row],[PP]]+(testdata[[#This Row],[H]]-testdata[[#This Row],[L]])</f>
        <v>273.12</v>
      </c>
      <c r="Q353" s="9">
        <f>testdata[[#This Row],[H]]+2*(testdata[[#This Row],[PP]]-testdata[[#This Row],[L]])</f>
        <v>282.11</v>
      </c>
    </row>
    <row r="354" spans="1:17" x14ac:dyDescent="0.25">
      <c r="A354" s="6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 t="shared" si="15"/>
        <v>265.02999999999997</v>
      </c>
      <c r="I354" s="2">
        <f t="shared" si="16"/>
        <v>250.5</v>
      </c>
      <c r="J354" s="2">
        <f t="shared" si="17"/>
        <v>263.97000000000003</v>
      </c>
      <c r="K354" s="9">
        <f>(testdata[[#This Row],[H]]+testdata[[#This Row],[L]]+testdata[[#This Row],[C]])/3</f>
        <v>259.83333333333331</v>
      </c>
      <c r="L354" s="9">
        <f>testdata[[#This Row],[PP]]*2-testdata[[#This Row],[H]]</f>
        <v>254.63666666666666</v>
      </c>
      <c r="M354" s="9">
        <f>testdata[[#This Row],[PP]]-(testdata[[#This Row],[H]]-testdata[[#This Row],[L]])</f>
        <v>245.30333333333334</v>
      </c>
      <c r="N354" s="9">
        <f>testdata[[#This Row],[L]]-2*(testdata[[#This Row],[H]]-testdata[[#This Row],[PP]])</f>
        <v>240.10666666666668</v>
      </c>
      <c r="O354" s="9">
        <f>testdata[[#This Row],[PP]]*2-testdata[[#This Row],[L]]</f>
        <v>269.16666666666663</v>
      </c>
      <c r="P354" s="9">
        <f>testdata[[#This Row],[PP]]+(testdata[[#This Row],[H]]-testdata[[#This Row],[L]])</f>
        <v>274.36333333333329</v>
      </c>
      <c r="Q354" s="9">
        <f>testdata[[#This Row],[H]]+2*(testdata[[#This Row],[PP]]-testdata[[#This Row],[L]])</f>
        <v>283.6966666666666</v>
      </c>
    </row>
    <row r="355" spans="1:17" x14ac:dyDescent="0.25">
      <c r="A355" s="6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 t="shared" si="15"/>
        <v>265.02999999999997</v>
      </c>
      <c r="I355" s="2">
        <f t="shared" si="16"/>
        <v>250.5</v>
      </c>
      <c r="J355" s="2">
        <f t="shared" si="17"/>
        <v>262.14999999999998</v>
      </c>
      <c r="K355" s="9">
        <f>(testdata[[#This Row],[H]]+testdata[[#This Row],[L]]+testdata[[#This Row],[C]])/3</f>
        <v>259.22666666666663</v>
      </c>
      <c r="L355" s="9">
        <f>testdata[[#This Row],[PP]]*2-testdata[[#This Row],[H]]</f>
        <v>253.42333333333329</v>
      </c>
      <c r="M355" s="9">
        <f>testdata[[#This Row],[PP]]-(testdata[[#This Row],[H]]-testdata[[#This Row],[L]])</f>
        <v>244.69666666666666</v>
      </c>
      <c r="N355" s="9">
        <f>testdata[[#This Row],[L]]-2*(testdata[[#This Row],[H]]-testdata[[#This Row],[PP]])</f>
        <v>238.89333333333332</v>
      </c>
      <c r="O355" s="9">
        <f>testdata[[#This Row],[PP]]*2-testdata[[#This Row],[L]]</f>
        <v>267.95333333333326</v>
      </c>
      <c r="P355" s="9">
        <f>testdata[[#This Row],[PP]]+(testdata[[#This Row],[H]]-testdata[[#This Row],[L]])</f>
        <v>273.7566666666666</v>
      </c>
      <c r="Q355" s="9">
        <f>testdata[[#This Row],[H]]+2*(testdata[[#This Row],[PP]]-testdata[[#This Row],[L]])</f>
        <v>282.48333333333323</v>
      </c>
    </row>
    <row r="356" spans="1:17" x14ac:dyDescent="0.25">
      <c r="A356" s="6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 t="shared" si="15"/>
        <v>265.02999999999997</v>
      </c>
      <c r="I356" s="2">
        <f t="shared" si="16"/>
        <v>250.5</v>
      </c>
      <c r="J356" s="2">
        <f t="shared" si="17"/>
        <v>263.25</v>
      </c>
      <c r="K356" s="9">
        <f>(testdata[[#This Row],[H]]+testdata[[#This Row],[L]]+testdata[[#This Row],[C]])/3</f>
        <v>259.59333333333331</v>
      </c>
      <c r="L356" s="9">
        <f>testdata[[#This Row],[PP]]*2-testdata[[#This Row],[H]]</f>
        <v>254.15666666666664</v>
      </c>
      <c r="M356" s="9">
        <f>testdata[[#This Row],[PP]]-(testdata[[#This Row],[H]]-testdata[[#This Row],[L]])</f>
        <v>245.06333333333333</v>
      </c>
      <c r="N356" s="9">
        <f>testdata[[#This Row],[L]]-2*(testdata[[#This Row],[H]]-testdata[[#This Row],[PP]])</f>
        <v>239.62666666666667</v>
      </c>
      <c r="O356" s="9">
        <f>testdata[[#This Row],[PP]]*2-testdata[[#This Row],[L]]</f>
        <v>268.68666666666661</v>
      </c>
      <c r="P356" s="9">
        <f>testdata[[#This Row],[PP]]+(testdata[[#This Row],[H]]-testdata[[#This Row],[L]])</f>
        <v>274.12333333333328</v>
      </c>
      <c r="Q356" s="9">
        <f>testdata[[#This Row],[H]]+2*(testdata[[#This Row],[PP]]-testdata[[#This Row],[L]])</f>
        <v>283.21666666666658</v>
      </c>
    </row>
    <row r="357" spans="1:17" x14ac:dyDescent="0.25">
      <c r="A357" s="6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2">
        <f t="shared" si="15"/>
        <v>265.02999999999997</v>
      </c>
      <c r="I357" s="2">
        <f t="shared" si="16"/>
        <v>250.5</v>
      </c>
      <c r="J357" s="2">
        <f t="shared" si="17"/>
        <v>263.02999999999997</v>
      </c>
      <c r="K357" s="9">
        <f>(testdata[[#This Row],[H]]+testdata[[#This Row],[L]]+testdata[[#This Row],[C]])/3</f>
        <v>259.52</v>
      </c>
      <c r="L357" s="9">
        <f>testdata[[#This Row],[PP]]*2-testdata[[#This Row],[H]]</f>
        <v>254.01</v>
      </c>
      <c r="M357" s="9">
        <f>testdata[[#This Row],[PP]]-(testdata[[#This Row],[H]]-testdata[[#This Row],[L]])</f>
        <v>244.99</v>
      </c>
      <c r="N357" s="9">
        <f>testdata[[#This Row],[L]]-2*(testdata[[#This Row],[H]]-testdata[[#This Row],[PP]])</f>
        <v>239.48000000000002</v>
      </c>
      <c r="O357" s="9">
        <f>testdata[[#This Row],[PP]]*2-testdata[[#This Row],[L]]</f>
        <v>268.53999999999996</v>
      </c>
      <c r="P357" s="9">
        <f>testdata[[#This Row],[PP]]+(testdata[[#This Row],[H]]-testdata[[#This Row],[L]])</f>
        <v>274.04999999999995</v>
      </c>
      <c r="Q357" s="9">
        <f>testdata[[#This Row],[H]]+2*(testdata[[#This Row],[PP]]-testdata[[#This Row],[L]])</f>
        <v>283.06999999999994</v>
      </c>
    </row>
    <row r="358" spans="1:17" x14ac:dyDescent="0.25">
      <c r="A358" s="6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 t="shared" si="15"/>
        <v>265.02999999999997</v>
      </c>
      <c r="I358" s="2">
        <f t="shared" si="16"/>
        <v>252.53</v>
      </c>
      <c r="J358" s="2">
        <f t="shared" si="17"/>
        <v>262.37</v>
      </c>
      <c r="K358" s="9">
        <f>(testdata[[#This Row],[H]]+testdata[[#This Row],[L]]+testdata[[#This Row],[C]])/3</f>
        <v>259.97666666666663</v>
      </c>
      <c r="L358" s="9">
        <f>testdata[[#This Row],[PP]]*2-testdata[[#This Row],[H]]</f>
        <v>254.92333333333329</v>
      </c>
      <c r="M358" s="9">
        <f>testdata[[#This Row],[PP]]-(testdata[[#This Row],[H]]-testdata[[#This Row],[L]])</f>
        <v>247.47666666666666</v>
      </c>
      <c r="N358" s="9">
        <f>testdata[[#This Row],[L]]-2*(testdata[[#This Row],[H]]-testdata[[#This Row],[PP]])</f>
        <v>242.42333333333332</v>
      </c>
      <c r="O358" s="9">
        <f>testdata[[#This Row],[PP]]*2-testdata[[#This Row],[L]]</f>
        <v>267.42333333333329</v>
      </c>
      <c r="P358" s="9">
        <f>testdata[[#This Row],[PP]]+(testdata[[#This Row],[H]]-testdata[[#This Row],[L]])</f>
        <v>272.47666666666657</v>
      </c>
      <c r="Q358" s="9">
        <f>testdata[[#This Row],[H]]+2*(testdata[[#This Row],[PP]]-testdata[[#This Row],[L]])</f>
        <v>279.92333333333323</v>
      </c>
    </row>
    <row r="359" spans="1:17" x14ac:dyDescent="0.25">
      <c r="A359" s="6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 t="shared" si="15"/>
        <v>265.02999999999997</v>
      </c>
      <c r="I359" s="2">
        <f t="shared" si="16"/>
        <v>256.39999999999998</v>
      </c>
      <c r="J359" s="2">
        <f t="shared" si="17"/>
        <v>264.33999999999997</v>
      </c>
      <c r="K359" s="9">
        <f>(testdata[[#This Row],[H]]+testdata[[#This Row],[L]]+testdata[[#This Row],[C]])/3</f>
        <v>261.92333333333335</v>
      </c>
      <c r="L359" s="9">
        <f>testdata[[#This Row],[PP]]*2-testdata[[#This Row],[H]]</f>
        <v>258.81666666666672</v>
      </c>
      <c r="M359" s="9">
        <f>testdata[[#This Row],[PP]]-(testdata[[#This Row],[H]]-testdata[[#This Row],[L]])</f>
        <v>253.29333333333335</v>
      </c>
      <c r="N359" s="9">
        <f>testdata[[#This Row],[L]]-2*(testdata[[#This Row],[H]]-testdata[[#This Row],[PP]])</f>
        <v>250.18666666666672</v>
      </c>
      <c r="O359" s="9">
        <f>testdata[[#This Row],[PP]]*2-testdata[[#This Row],[L]]</f>
        <v>267.44666666666672</v>
      </c>
      <c r="P359" s="9">
        <f>testdata[[#This Row],[PP]]+(testdata[[#This Row],[H]]-testdata[[#This Row],[L]])</f>
        <v>270.55333333333334</v>
      </c>
      <c r="Q359" s="9">
        <f>testdata[[#This Row],[H]]+2*(testdata[[#This Row],[PP]]-testdata[[#This Row],[L]])</f>
        <v>276.07666666666671</v>
      </c>
    </row>
    <row r="360" spans="1:17" x14ac:dyDescent="0.25">
      <c r="A360" s="6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 t="shared" si="15"/>
        <v>265.2</v>
      </c>
      <c r="I360" s="2">
        <f t="shared" si="16"/>
        <v>256.39999999999998</v>
      </c>
      <c r="J360" s="2">
        <f t="shared" si="17"/>
        <v>263.61</v>
      </c>
      <c r="K360" s="9">
        <f>(testdata[[#This Row],[H]]+testdata[[#This Row],[L]]+testdata[[#This Row],[C]])/3</f>
        <v>261.73666666666662</v>
      </c>
      <c r="L360" s="9">
        <f>testdata[[#This Row],[PP]]*2-testdata[[#This Row],[H]]</f>
        <v>258.27333333333326</v>
      </c>
      <c r="M360" s="9">
        <f>testdata[[#This Row],[PP]]-(testdata[[#This Row],[H]]-testdata[[#This Row],[L]])</f>
        <v>252.93666666666661</v>
      </c>
      <c r="N360" s="9">
        <f>testdata[[#This Row],[L]]-2*(testdata[[#This Row],[H]]-testdata[[#This Row],[PP]])</f>
        <v>249.47333333333324</v>
      </c>
      <c r="O360" s="9">
        <f>testdata[[#This Row],[PP]]*2-testdata[[#This Row],[L]]</f>
        <v>267.07333333333327</v>
      </c>
      <c r="P360" s="9">
        <f>testdata[[#This Row],[PP]]+(testdata[[#This Row],[H]]-testdata[[#This Row],[L]])</f>
        <v>270.53666666666663</v>
      </c>
      <c r="Q360" s="9">
        <f>testdata[[#This Row],[H]]+2*(testdata[[#This Row],[PP]]-testdata[[#This Row],[L]])</f>
        <v>275.87333333333328</v>
      </c>
    </row>
    <row r="361" spans="1:17" x14ac:dyDescent="0.25">
      <c r="A361" s="6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 t="shared" si="15"/>
        <v>265.2</v>
      </c>
      <c r="I361" s="2">
        <f t="shared" si="16"/>
        <v>258.27</v>
      </c>
      <c r="J361" s="2">
        <f t="shared" si="17"/>
        <v>264.33</v>
      </c>
      <c r="K361" s="9">
        <f>(testdata[[#This Row],[H]]+testdata[[#This Row],[L]]+testdata[[#This Row],[C]])/3</f>
        <v>262.59999999999997</v>
      </c>
      <c r="L361" s="9">
        <f>testdata[[#This Row],[PP]]*2-testdata[[#This Row],[H]]</f>
        <v>259.99999999999994</v>
      </c>
      <c r="M361" s="9">
        <f>testdata[[#This Row],[PP]]-(testdata[[#This Row],[H]]-testdata[[#This Row],[L]])</f>
        <v>255.66999999999996</v>
      </c>
      <c r="N361" s="9">
        <f>testdata[[#This Row],[L]]-2*(testdata[[#This Row],[H]]-testdata[[#This Row],[PP]])</f>
        <v>253.06999999999994</v>
      </c>
      <c r="O361" s="9">
        <f>testdata[[#This Row],[PP]]*2-testdata[[#This Row],[L]]</f>
        <v>266.92999999999995</v>
      </c>
      <c r="P361" s="9">
        <f>testdata[[#This Row],[PP]]+(testdata[[#This Row],[H]]-testdata[[#This Row],[L]])</f>
        <v>269.52999999999997</v>
      </c>
      <c r="Q361" s="9">
        <f>testdata[[#This Row],[H]]+2*(testdata[[#This Row],[PP]]-testdata[[#This Row],[L]])</f>
        <v>273.85999999999996</v>
      </c>
    </row>
    <row r="362" spans="1:17" x14ac:dyDescent="0.25">
      <c r="A362" s="6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 t="shared" si="15"/>
        <v>265.2</v>
      </c>
      <c r="I362" s="2">
        <f t="shared" si="16"/>
        <v>261.11</v>
      </c>
      <c r="J362" s="2">
        <f t="shared" si="17"/>
        <v>263.79000000000002</v>
      </c>
      <c r="K362" s="9">
        <f>(testdata[[#This Row],[H]]+testdata[[#This Row],[L]]+testdata[[#This Row],[C]])/3</f>
        <v>263.36666666666662</v>
      </c>
      <c r="L362" s="9">
        <f>testdata[[#This Row],[PP]]*2-testdata[[#This Row],[H]]</f>
        <v>261.53333333333325</v>
      </c>
      <c r="M362" s="9">
        <f>testdata[[#This Row],[PP]]-(testdata[[#This Row],[H]]-testdata[[#This Row],[L]])</f>
        <v>259.27666666666664</v>
      </c>
      <c r="N362" s="9">
        <f>testdata[[#This Row],[L]]-2*(testdata[[#This Row],[H]]-testdata[[#This Row],[PP]])</f>
        <v>257.44333333333327</v>
      </c>
      <c r="O362" s="9">
        <f>testdata[[#This Row],[PP]]*2-testdata[[#This Row],[L]]</f>
        <v>265.62333333333322</v>
      </c>
      <c r="P362" s="9">
        <f>testdata[[#This Row],[PP]]+(testdata[[#This Row],[H]]-testdata[[#This Row],[L]])</f>
        <v>267.45666666666659</v>
      </c>
      <c r="Q362" s="9">
        <f>testdata[[#This Row],[H]]+2*(testdata[[#This Row],[PP]]-testdata[[#This Row],[L]])</f>
        <v>269.7133333333332</v>
      </c>
    </row>
    <row r="363" spans="1:17" x14ac:dyDescent="0.25">
      <c r="A363" s="6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 t="shared" si="15"/>
        <v>265.2</v>
      </c>
      <c r="I363" s="2">
        <f t="shared" si="16"/>
        <v>261.11</v>
      </c>
      <c r="J363" s="2">
        <f t="shared" si="17"/>
        <v>263.16000000000003</v>
      </c>
      <c r="K363" s="9">
        <f>(testdata[[#This Row],[H]]+testdata[[#This Row],[L]]+testdata[[#This Row],[C]])/3</f>
        <v>263.15666666666669</v>
      </c>
      <c r="L363" s="9">
        <f>testdata[[#This Row],[PP]]*2-testdata[[#This Row],[H]]</f>
        <v>261.1133333333334</v>
      </c>
      <c r="M363" s="9">
        <f>testdata[[#This Row],[PP]]-(testdata[[#This Row],[H]]-testdata[[#This Row],[L]])</f>
        <v>259.06666666666672</v>
      </c>
      <c r="N363" s="9">
        <f>testdata[[#This Row],[L]]-2*(testdata[[#This Row],[H]]-testdata[[#This Row],[PP]])</f>
        <v>257.02333333333343</v>
      </c>
      <c r="O363" s="9">
        <f>testdata[[#This Row],[PP]]*2-testdata[[#This Row],[L]]</f>
        <v>265.20333333333338</v>
      </c>
      <c r="P363" s="9">
        <f>testdata[[#This Row],[PP]]+(testdata[[#This Row],[H]]-testdata[[#This Row],[L]])</f>
        <v>267.24666666666667</v>
      </c>
      <c r="Q363" s="9">
        <f>testdata[[#This Row],[H]]+2*(testdata[[#This Row],[PP]]-testdata[[#This Row],[L]])</f>
        <v>269.29333333333335</v>
      </c>
    </row>
    <row r="364" spans="1:17" x14ac:dyDescent="0.25">
      <c r="A364" s="6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 t="shared" si="15"/>
        <v>265.2</v>
      </c>
      <c r="I364" s="2">
        <f t="shared" si="16"/>
        <v>258.92</v>
      </c>
      <c r="J364" s="2">
        <f t="shared" si="17"/>
        <v>260.14</v>
      </c>
      <c r="K364" s="9">
        <f>(testdata[[#This Row],[H]]+testdata[[#This Row],[L]]+testdata[[#This Row],[C]])/3</f>
        <v>261.42</v>
      </c>
      <c r="L364" s="9">
        <f>testdata[[#This Row],[PP]]*2-testdata[[#This Row],[H]]</f>
        <v>257.64000000000004</v>
      </c>
      <c r="M364" s="9">
        <f>testdata[[#This Row],[PP]]-(testdata[[#This Row],[H]]-testdata[[#This Row],[L]])</f>
        <v>255.14000000000004</v>
      </c>
      <c r="N364" s="9">
        <f>testdata[[#This Row],[L]]-2*(testdata[[#This Row],[H]]-testdata[[#This Row],[PP]])</f>
        <v>251.36000000000007</v>
      </c>
      <c r="O364" s="9">
        <f>testdata[[#This Row],[PP]]*2-testdata[[#This Row],[L]]</f>
        <v>263.92</v>
      </c>
      <c r="P364" s="9">
        <f>testdata[[#This Row],[PP]]+(testdata[[#This Row],[H]]-testdata[[#This Row],[L]])</f>
        <v>267.7</v>
      </c>
      <c r="Q364" s="9">
        <f>testdata[[#This Row],[H]]+2*(testdata[[#This Row],[PP]]-testdata[[#This Row],[L]])</f>
        <v>270.2</v>
      </c>
    </row>
    <row r="365" spans="1:17" x14ac:dyDescent="0.25">
      <c r="A365" s="6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 t="shared" si="15"/>
        <v>265.2</v>
      </c>
      <c r="I365" s="2">
        <f t="shared" si="16"/>
        <v>258.92</v>
      </c>
      <c r="J365" s="2">
        <f t="shared" si="17"/>
        <v>263.61</v>
      </c>
      <c r="K365" s="9">
        <f>(testdata[[#This Row],[H]]+testdata[[#This Row],[L]]+testdata[[#This Row],[C]])/3</f>
        <v>262.57666666666665</v>
      </c>
      <c r="L365" s="9">
        <f>testdata[[#This Row],[PP]]*2-testdata[[#This Row],[H]]</f>
        <v>259.95333333333332</v>
      </c>
      <c r="M365" s="9">
        <f>testdata[[#This Row],[PP]]-(testdata[[#This Row],[H]]-testdata[[#This Row],[L]])</f>
        <v>256.29666666666668</v>
      </c>
      <c r="N365" s="9">
        <f>testdata[[#This Row],[L]]-2*(testdata[[#This Row],[H]]-testdata[[#This Row],[PP]])</f>
        <v>253.67333333333335</v>
      </c>
      <c r="O365" s="9">
        <f>testdata[[#This Row],[PP]]*2-testdata[[#This Row],[L]]</f>
        <v>266.23333333333329</v>
      </c>
      <c r="P365" s="9">
        <f>testdata[[#This Row],[PP]]+(testdata[[#This Row],[H]]-testdata[[#This Row],[L]])</f>
        <v>268.85666666666663</v>
      </c>
      <c r="Q365" s="9">
        <f>testdata[[#This Row],[H]]+2*(testdata[[#This Row],[PP]]-testdata[[#This Row],[L]])</f>
        <v>272.51333333333326</v>
      </c>
    </row>
    <row r="366" spans="1:17" x14ac:dyDescent="0.25">
      <c r="A366" s="6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 t="shared" si="15"/>
        <v>265.2</v>
      </c>
      <c r="I366" s="2">
        <f t="shared" si="16"/>
        <v>258.92</v>
      </c>
      <c r="J366" s="2">
        <f t="shared" si="17"/>
        <v>261.99</v>
      </c>
      <c r="K366" s="9">
        <f>(testdata[[#This Row],[H]]+testdata[[#This Row],[L]]+testdata[[#This Row],[C]])/3</f>
        <v>262.03666666666669</v>
      </c>
      <c r="L366" s="9">
        <f>testdata[[#This Row],[PP]]*2-testdata[[#This Row],[H]]</f>
        <v>258.87333333333339</v>
      </c>
      <c r="M366" s="9">
        <f>testdata[[#This Row],[PP]]-(testdata[[#This Row],[H]]-testdata[[#This Row],[L]])</f>
        <v>255.75666666666672</v>
      </c>
      <c r="N366" s="9">
        <f>testdata[[#This Row],[L]]-2*(testdata[[#This Row],[H]]-testdata[[#This Row],[PP]])</f>
        <v>252.59333333333342</v>
      </c>
      <c r="O366" s="9">
        <f>testdata[[#This Row],[PP]]*2-testdata[[#This Row],[L]]</f>
        <v>265.15333333333336</v>
      </c>
      <c r="P366" s="9">
        <f>testdata[[#This Row],[PP]]+(testdata[[#This Row],[H]]-testdata[[#This Row],[L]])</f>
        <v>268.31666666666666</v>
      </c>
      <c r="Q366" s="9">
        <f>testdata[[#This Row],[H]]+2*(testdata[[#This Row],[PP]]-testdata[[#This Row],[L]])</f>
        <v>271.43333333333334</v>
      </c>
    </row>
    <row r="367" spans="1:17" x14ac:dyDescent="0.25">
      <c r="A367" s="6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 t="shared" si="15"/>
        <v>265.2</v>
      </c>
      <c r="I367" s="2">
        <f t="shared" si="16"/>
        <v>258.92</v>
      </c>
      <c r="J367" s="2">
        <f t="shared" si="17"/>
        <v>264.57</v>
      </c>
      <c r="K367" s="9">
        <f>(testdata[[#This Row],[H]]+testdata[[#This Row],[L]]+testdata[[#This Row],[C]])/3</f>
        <v>262.8966666666667</v>
      </c>
      <c r="L367" s="9">
        <f>testdata[[#This Row],[PP]]*2-testdata[[#This Row],[H]]</f>
        <v>260.59333333333342</v>
      </c>
      <c r="M367" s="9">
        <f>testdata[[#This Row],[PP]]-(testdata[[#This Row],[H]]-testdata[[#This Row],[L]])</f>
        <v>256.61666666666673</v>
      </c>
      <c r="N367" s="9">
        <f>testdata[[#This Row],[L]]-2*(testdata[[#This Row],[H]]-testdata[[#This Row],[PP]])</f>
        <v>254.31333333333345</v>
      </c>
      <c r="O367" s="9">
        <f>testdata[[#This Row],[PP]]*2-testdata[[#This Row],[L]]</f>
        <v>266.87333333333339</v>
      </c>
      <c r="P367" s="9">
        <f>testdata[[#This Row],[PP]]+(testdata[[#This Row],[H]]-testdata[[#This Row],[L]])</f>
        <v>269.17666666666668</v>
      </c>
      <c r="Q367" s="9">
        <f>testdata[[#This Row],[H]]+2*(testdata[[#This Row],[PP]]-testdata[[#This Row],[L]])</f>
        <v>273.15333333333336</v>
      </c>
    </row>
    <row r="368" spans="1:17" x14ac:dyDescent="0.25">
      <c r="A368" s="6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 t="shared" si="15"/>
        <v>266.10000000000002</v>
      </c>
      <c r="I368" s="2">
        <f t="shared" si="16"/>
        <v>258.92</v>
      </c>
      <c r="J368" s="2">
        <f t="shared" si="17"/>
        <v>265.82</v>
      </c>
      <c r="K368" s="9">
        <f>(testdata[[#This Row],[H]]+testdata[[#This Row],[L]]+testdata[[#This Row],[C]])/3</f>
        <v>263.61333333333329</v>
      </c>
      <c r="L368" s="9">
        <f>testdata[[#This Row],[PP]]*2-testdata[[#This Row],[H]]</f>
        <v>261.12666666666655</v>
      </c>
      <c r="M368" s="9">
        <f>testdata[[#This Row],[PP]]-(testdata[[#This Row],[H]]-testdata[[#This Row],[L]])</f>
        <v>256.43333333333328</v>
      </c>
      <c r="N368" s="9">
        <f>testdata[[#This Row],[L]]-2*(testdata[[#This Row],[H]]-testdata[[#This Row],[PP]])</f>
        <v>253.94666666666654</v>
      </c>
      <c r="O368" s="9">
        <f>testdata[[#This Row],[PP]]*2-testdata[[#This Row],[L]]</f>
        <v>268.30666666666656</v>
      </c>
      <c r="P368" s="9">
        <f>testdata[[#This Row],[PP]]+(testdata[[#This Row],[H]]-testdata[[#This Row],[L]])</f>
        <v>270.79333333333329</v>
      </c>
      <c r="Q368" s="9">
        <f>testdata[[#This Row],[H]]+2*(testdata[[#This Row],[PP]]-testdata[[#This Row],[L]])</f>
        <v>275.48666666666657</v>
      </c>
    </row>
    <row r="369" spans="1:17" x14ac:dyDescent="0.25">
      <c r="A369" s="6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 t="shared" si="15"/>
        <v>266.43</v>
      </c>
      <c r="I369" s="2">
        <f t="shared" si="16"/>
        <v>258.92</v>
      </c>
      <c r="J369" s="2">
        <f t="shared" si="17"/>
        <v>266.02</v>
      </c>
      <c r="K369" s="9">
        <f>(testdata[[#This Row],[H]]+testdata[[#This Row],[L]]+testdata[[#This Row],[C]])/3</f>
        <v>263.79000000000002</v>
      </c>
      <c r="L369" s="9">
        <f>testdata[[#This Row],[PP]]*2-testdata[[#This Row],[H]]</f>
        <v>261.15000000000003</v>
      </c>
      <c r="M369" s="9">
        <f>testdata[[#This Row],[PP]]-(testdata[[#This Row],[H]]-testdata[[#This Row],[L]])</f>
        <v>256.28000000000003</v>
      </c>
      <c r="N369" s="9">
        <f>testdata[[#This Row],[L]]-2*(testdata[[#This Row],[H]]-testdata[[#This Row],[PP]])</f>
        <v>253.64000000000004</v>
      </c>
      <c r="O369" s="9">
        <f>testdata[[#This Row],[PP]]*2-testdata[[#This Row],[L]]</f>
        <v>268.66000000000003</v>
      </c>
      <c r="P369" s="9">
        <f>testdata[[#This Row],[PP]]+(testdata[[#This Row],[H]]-testdata[[#This Row],[L]])</f>
        <v>271.3</v>
      </c>
      <c r="Q369" s="9">
        <f>testdata[[#This Row],[H]]+2*(testdata[[#This Row],[PP]]-testdata[[#This Row],[L]])</f>
        <v>276.17</v>
      </c>
    </row>
    <row r="370" spans="1:17" x14ac:dyDescent="0.25">
      <c r="A370" s="6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 t="shared" si="15"/>
        <v>268.36</v>
      </c>
      <c r="I370" s="2">
        <f t="shared" si="16"/>
        <v>258.92</v>
      </c>
      <c r="J370" s="2">
        <f t="shared" si="17"/>
        <v>268.24</v>
      </c>
      <c r="K370" s="9">
        <f>(testdata[[#This Row],[H]]+testdata[[#This Row],[L]]+testdata[[#This Row],[C]])/3</f>
        <v>265.17333333333335</v>
      </c>
      <c r="L370" s="9">
        <f>testdata[[#This Row],[PP]]*2-testdata[[#This Row],[H]]</f>
        <v>261.98666666666668</v>
      </c>
      <c r="M370" s="9">
        <f>testdata[[#This Row],[PP]]-(testdata[[#This Row],[H]]-testdata[[#This Row],[L]])</f>
        <v>255.73333333333335</v>
      </c>
      <c r="N370" s="9">
        <f>testdata[[#This Row],[L]]-2*(testdata[[#This Row],[H]]-testdata[[#This Row],[PP]])</f>
        <v>252.54666666666668</v>
      </c>
      <c r="O370" s="9">
        <f>testdata[[#This Row],[PP]]*2-testdata[[#This Row],[L]]</f>
        <v>271.42666666666668</v>
      </c>
      <c r="P370" s="9">
        <f>testdata[[#This Row],[PP]]+(testdata[[#This Row],[H]]-testdata[[#This Row],[L]])</f>
        <v>274.61333333333334</v>
      </c>
      <c r="Q370" s="9">
        <f>testdata[[#This Row],[H]]+2*(testdata[[#This Row],[PP]]-testdata[[#This Row],[L]])</f>
        <v>280.86666666666667</v>
      </c>
    </row>
    <row r="371" spans="1:17" x14ac:dyDescent="0.25">
      <c r="A371" s="6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 t="shared" si="15"/>
        <v>269.08999999999997</v>
      </c>
      <c r="I371" s="2">
        <f t="shared" si="16"/>
        <v>258.92</v>
      </c>
      <c r="J371" s="2">
        <f t="shared" si="17"/>
        <v>268.20999999999998</v>
      </c>
      <c r="K371" s="9">
        <f>(testdata[[#This Row],[H]]+testdata[[#This Row],[L]]+testdata[[#This Row],[C]])/3</f>
        <v>265.40666666666669</v>
      </c>
      <c r="L371" s="9">
        <f>testdata[[#This Row],[PP]]*2-testdata[[#This Row],[H]]</f>
        <v>261.72333333333341</v>
      </c>
      <c r="M371" s="9">
        <f>testdata[[#This Row],[PP]]-(testdata[[#This Row],[H]]-testdata[[#This Row],[L]])</f>
        <v>255.23666666666674</v>
      </c>
      <c r="N371" s="9">
        <f>testdata[[#This Row],[L]]-2*(testdata[[#This Row],[H]]-testdata[[#This Row],[PP]])</f>
        <v>251.55333333333346</v>
      </c>
      <c r="O371" s="9">
        <f>testdata[[#This Row],[PP]]*2-testdata[[#This Row],[L]]</f>
        <v>271.89333333333337</v>
      </c>
      <c r="P371" s="9">
        <f>testdata[[#This Row],[PP]]+(testdata[[#This Row],[H]]-testdata[[#This Row],[L]])</f>
        <v>275.57666666666665</v>
      </c>
      <c r="Q371" s="9">
        <f>testdata[[#This Row],[H]]+2*(testdata[[#This Row],[PP]]-testdata[[#This Row],[L]])</f>
        <v>282.06333333333333</v>
      </c>
    </row>
    <row r="372" spans="1:17" x14ac:dyDescent="0.25">
      <c r="A372" s="6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 t="shared" si="15"/>
        <v>269.08999999999997</v>
      </c>
      <c r="I372" s="2">
        <f t="shared" si="16"/>
        <v>258.92</v>
      </c>
      <c r="J372" s="2">
        <f t="shared" si="17"/>
        <v>269</v>
      </c>
      <c r="K372" s="9">
        <f>(testdata[[#This Row],[H]]+testdata[[#This Row],[L]]+testdata[[#This Row],[C]])/3</f>
        <v>265.67</v>
      </c>
      <c r="L372" s="9">
        <f>testdata[[#This Row],[PP]]*2-testdata[[#This Row],[H]]</f>
        <v>262.25000000000006</v>
      </c>
      <c r="M372" s="9">
        <f>testdata[[#This Row],[PP]]-(testdata[[#This Row],[H]]-testdata[[#This Row],[L]])</f>
        <v>255.50000000000006</v>
      </c>
      <c r="N372" s="9">
        <f>testdata[[#This Row],[L]]-2*(testdata[[#This Row],[H]]-testdata[[#This Row],[PP]])</f>
        <v>252.0800000000001</v>
      </c>
      <c r="O372" s="9">
        <f>testdata[[#This Row],[PP]]*2-testdata[[#This Row],[L]]</f>
        <v>272.42</v>
      </c>
      <c r="P372" s="9">
        <f>testdata[[#This Row],[PP]]+(testdata[[#This Row],[H]]-testdata[[#This Row],[L]])</f>
        <v>275.83999999999997</v>
      </c>
      <c r="Q372" s="9">
        <f>testdata[[#This Row],[H]]+2*(testdata[[#This Row],[PP]]-testdata[[#This Row],[L]])</f>
        <v>282.58999999999997</v>
      </c>
    </row>
    <row r="373" spans="1:17" x14ac:dyDescent="0.25">
      <c r="A373" s="6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 t="shared" si="15"/>
        <v>270.14999999999998</v>
      </c>
      <c r="I373" s="2">
        <f t="shared" si="16"/>
        <v>258.92</v>
      </c>
      <c r="J373" s="2">
        <f t="shared" si="17"/>
        <v>269.36</v>
      </c>
      <c r="K373" s="9">
        <f>(testdata[[#This Row],[H]]+testdata[[#This Row],[L]]+testdata[[#This Row],[C]])/3</f>
        <v>266.14333333333332</v>
      </c>
      <c r="L373" s="9">
        <f>testdata[[#This Row],[PP]]*2-testdata[[#This Row],[H]]</f>
        <v>262.13666666666666</v>
      </c>
      <c r="M373" s="9">
        <f>testdata[[#This Row],[PP]]-(testdata[[#This Row],[H]]-testdata[[#This Row],[L]])</f>
        <v>254.91333333333336</v>
      </c>
      <c r="N373" s="9">
        <f>testdata[[#This Row],[L]]-2*(testdata[[#This Row],[H]]-testdata[[#This Row],[PP]])</f>
        <v>250.90666666666669</v>
      </c>
      <c r="O373" s="9">
        <f>testdata[[#This Row],[PP]]*2-testdata[[#This Row],[L]]</f>
        <v>273.36666666666662</v>
      </c>
      <c r="P373" s="9">
        <f>testdata[[#This Row],[PP]]+(testdata[[#This Row],[H]]-testdata[[#This Row],[L]])</f>
        <v>277.37333333333328</v>
      </c>
      <c r="Q373" s="9">
        <f>testdata[[#This Row],[H]]+2*(testdata[[#This Row],[PP]]-testdata[[#This Row],[L]])</f>
        <v>284.59666666666658</v>
      </c>
    </row>
    <row r="374" spans="1:17" x14ac:dyDescent="0.25">
      <c r="A374" s="6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 t="shared" si="15"/>
        <v>270.14999999999998</v>
      </c>
      <c r="I374" s="2">
        <f t="shared" si="16"/>
        <v>258.92</v>
      </c>
      <c r="J374" s="2">
        <f t="shared" si="17"/>
        <v>269.70999999999998</v>
      </c>
      <c r="K374" s="9">
        <f>(testdata[[#This Row],[H]]+testdata[[#This Row],[L]]+testdata[[#This Row],[C]])/3</f>
        <v>266.26</v>
      </c>
      <c r="L374" s="9">
        <f>testdata[[#This Row],[PP]]*2-testdata[[#This Row],[H]]</f>
        <v>262.37</v>
      </c>
      <c r="M374" s="9">
        <f>testdata[[#This Row],[PP]]-(testdata[[#This Row],[H]]-testdata[[#This Row],[L]])</f>
        <v>255.03000000000003</v>
      </c>
      <c r="N374" s="9">
        <f>testdata[[#This Row],[L]]-2*(testdata[[#This Row],[H]]-testdata[[#This Row],[PP]])</f>
        <v>251.14000000000004</v>
      </c>
      <c r="O374" s="9">
        <f>testdata[[#This Row],[PP]]*2-testdata[[#This Row],[L]]</f>
        <v>273.59999999999997</v>
      </c>
      <c r="P374" s="9">
        <f>testdata[[#This Row],[PP]]+(testdata[[#This Row],[H]]-testdata[[#This Row],[L]])</f>
        <v>277.48999999999995</v>
      </c>
      <c r="Q374" s="9">
        <f>testdata[[#This Row],[H]]+2*(testdata[[#This Row],[PP]]-testdata[[#This Row],[L]])</f>
        <v>284.82999999999993</v>
      </c>
    </row>
    <row r="375" spans="1:17" x14ac:dyDescent="0.25">
      <c r="A375" s="6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 t="shared" si="15"/>
        <v>270.25</v>
      </c>
      <c r="I375" s="2">
        <f t="shared" si="16"/>
        <v>261.33</v>
      </c>
      <c r="J375" s="2">
        <f t="shared" si="17"/>
        <v>268.85000000000002</v>
      </c>
      <c r="K375" s="9">
        <f>(testdata[[#This Row],[H]]+testdata[[#This Row],[L]]+testdata[[#This Row],[C]])/3</f>
        <v>266.81</v>
      </c>
      <c r="L375" s="9">
        <f>testdata[[#This Row],[PP]]*2-testdata[[#This Row],[H]]</f>
        <v>263.37</v>
      </c>
      <c r="M375" s="9">
        <f>testdata[[#This Row],[PP]]-(testdata[[#This Row],[H]]-testdata[[#This Row],[L]])</f>
        <v>257.89</v>
      </c>
      <c r="N375" s="9">
        <f>testdata[[#This Row],[L]]-2*(testdata[[#This Row],[H]]-testdata[[#This Row],[PP]])</f>
        <v>254.45</v>
      </c>
      <c r="O375" s="9">
        <f>testdata[[#This Row],[PP]]*2-testdata[[#This Row],[L]]</f>
        <v>272.29000000000002</v>
      </c>
      <c r="P375" s="9">
        <f>testdata[[#This Row],[PP]]+(testdata[[#This Row],[H]]-testdata[[#This Row],[L]])</f>
        <v>275.73</v>
      </c>
      <c r="Q375" s="9">
        <f>testdata[[#This Row],[H]]+2*(testdata[[#This Row],[PP]]-testdata[[#This Row],[L]])</f>
        <v>281.21000000000004</v>
      </c>
    </row>
    <row r="376" spans="1:17" x14ac:dyDescent="0.25">
      <c r="A376" s="6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 t="shared" si="15"/>
        <v>270.25</v>
      </c>
      <c r="I376" s="2">
        <f t="shared" si="16"/>
        <v>261.33</v>
      </c>
      <c r="J376" s="2">
        <f t="shared" si="17"/>
        <v>269.52999999999997</v>
      </c>
      <c r="K376" s="9">
        <f>(testdata[[#This Row],[H]]+testdata[[#This Row],[L]]+testdata[[#This Row],[C]])/3</f>
        <v>267.03666666666663</v>
      </c>
      <c r="L376" s="9">
        <f>testdata[[#This Row],[PP]]*2-testdata[[#This Row],[H]]</f>
        <v>263.82333333333327</v>
      </c>
      <c r="M376" s="9">
        <f>testdata[[#This Row],[PP]]-(testdata[[#This Row],[H]]-testdata[[#This Row],[L]])</f>
        <v>258.11666666666662</v>
      </c>
      <c r="N376" s="9">
        <f>testdata[[#This Row],[L]]-2*(testdata[[#This Row],[H]]-testdata[[#This Row],[PP]])</f>
        <v>254.90333333333325</v>
      </c>
      <c r="O376" s="9">
        <f>testdata[[#This Row],[PP]]*2-testdata[[#This Row],[L]]</f>
        <v>272.74333333333328</v>
      </c>
      <c r="P376" s="9">
        <f>testdata[[#This Row],[PP]]+(testdata[[#This Row],[H]]-testdata[[#This Row],[L]])</f>
        <v>275.95666666666665</v>
      </c>
      <c r="Q376" s="9">
        <f>testdata[[#This Row],[H]]+2*(testdata[[#This Row],[PP]]-testdata[[#This Row],[L]])</f>
        <v>281.6633333333333</v>
      </c>
    </row>
    <row r="377" spans="1:17" x14ac:dyDescent="0.25">
      <c r="A377" s="6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 t="shared" si="15"/>
        <v>270.25</v>
      </c>
      <c r="I377" s="2">
        <f t="shared" si="16"/>
        <v>263.33999999999997</v>
      </c>
      <c r="J377" s="2">
        <f t="shared" si="17"/>
        <v>269.18</v>
      </c>
      <c r="K377" s="9">
        <f>(testdata[[#This Row],[H]]+testdata[[#This Row],[L]]+testdata[[#This Row],[C]])/3</f>
        <v>267.58999999999997</v>
      </c>
      <c r="L377" s="9">
        <f>testdata[[#This Row],[PP]]*2-testdata[[#This Row],[H]]</f>
        <v>264.92999999999995</v>
      </c>
      <c r="M377" s="9">
        <f>testdata[[#This Row],[PP]]-(testdata[[#This Row],[H]]-testdata[[#This Row],[L]])</f>
        <v>260.67999999999995</v>
      </c>
      <c r="N377" s="9">
        <f>testdata[[#This Row],[L]]-2*(testdata[[#This Row],[H]]-testdata[[#This Row],[PP]])</f>
        <v>258.01999999999992</v>
      </c>
      <c r="O377" s="9">
        <f>testdata[[#This Row],[PP]]*2-testdata[[#This Row],[L]]</f>
        <v>271.83999999999997</v>
      </c>
      <c r="P377" s="9">
        <f>testdata[[#This Row],[PP]]+(testdata[[#This Row],[H]]-testdata[[#This Row],[L]])</f>
        <v>274.5</v>
      </c>
      <c r="Q377" s="9">
        <f>testdata[[#This Row],[H]]+2*(testdata[[#This Row],[PP]]-testdata[[#This Row],[L]])</f>
        <v>278.75</v>
      </c>
    </row>
    <row r="378" spans="1:17" x14ac:dyDescent="0.25">
      <c r="A378" s="6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2">
        <f t="shared" si="15"/>
        <v>270.25</v>
      </c>
      <c r="I378" s="2">
        <f t="shared" si="16"/>
        <v>265.13</v>
      </c>
      <c r="J378" s="2">
        <f t="shared" si="17"/>
        <v>268.63</v>
      </c>
      <c r="K378" s="9">
        <f>(testdata[[#This Row],[H]]+testdata[[#This Row],[L]]+testdata[[#This Row],[C]])/3</f>
        <v>268.00333333333333</v>
      </c>
      <c r="L378" s="9">
        <f>testdata[[#This Row],[PP]]*2-testdata[[#This Row],[H]]</f>
        <v>265.75666666666666</v>
      </c>
      <c r="M378" s="9">
        <f>testdata[[#This Row],[PP]]-(testdata[[#This Row],[H]]-testdata[[#This Row],[L]])</f>
        <v>262.88333333333333</v>
      </c>
      <c r="N378" s="9">
        <f>testdata[[#This Row],[L]]-2*(testdata[[#This Row],[H]]-testdata[[#This Row],[PP]])</f>
        <v>260.63666666666666</v>
      </c>
      <c r="O378" s="9">
        <f>testdata[[#This Row],[PP]]*2-testdata[[#This Row],[L]]</f>
        <v>270.87666666666667</v>
      </c>
      <c r="P378" s="9">
        <f>testdata[[#This Row],[PP]]+(testdata[[#This Row],[H]]-testdata[[#This Row],[L]])</f>
        <v>273.12333333333333</v>
      </c>
      <c r="Q378" s="9">
        <f>testdata[[#This Row],[H]]+2*(testdata[[#This Row],[PP]]-testdata[[#This Row],[L]])</f>
        <v>275.99666666666667</v>
      </c>
    </row>
    <row r="379" spans="1:17" x14ac:dyDescent="0.25">
      <c r="A379" s="6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 t="shared" si="15"/>
        <v>270.25</v>
      </c>
      <c r="I379" s="2">
        <f t="shared" si="16"/>
        <v>265.13</v>
      </c>
      <c r="J379" s="2">
        <f t="shared" si="17"/>
        <v>267.60000000000002</v>
      </c>
      <c r="K379" s="9">
        <f>(testdata[[#This Row],[H]]+testdata[[#This Row],[L]]+testdata[[#This Row],[C]])/3</f>
        <v>267.66000000000003</v>
      </c>
      <c r="L379" s="9">
        <f>testdata[[#This Row],[PP]]*2-testdata[[#This Row],[H]]</f>
        <v>265.07000000000005</v>
      </c>
      <c r="M379" s="9">
        <f>testdata[[#This Row],[PP]]-(testdata[[#This Row],[H]]-testdata[[#This Row],[L]])</f>
        <v>262.54000000000002</v>
      </c>
      <c r="N379" s="9">
        <f>testdata[[#This Row],[L]]-2*(testdata[[#This Row],[H]]-testdata[[#This Row],[PP]])</f>
        <v>259.95000000000005</v>
      </c>
      <c r="O379" s="9">
        <f>testdata[[#This Row],[PP]]*2-testdata[[#This Row],[L]]</f>
        <v>270.19000000000005</v>
      </c>
      <c r="P379" s="9">
        <f>testdata[[#This Row],[PP]]+(testdata[[#This Row],[H]]-testdata[[#This Row],[L]])</f>
        <v>272.78000000000003</v>
      </c>
      <c r="Q379" s="9">
        <f>testdata[[#This Row],[H]]+2*(testdata[[#This Row],[PP]]-testdata[[#This Row],[L]])</f>
        <v>275.31000000000006</v>
      </c>
    </row>
    <row r="380" spans="1:17" x14ac:dyDescent="0.25">
      <c r="A380" s="6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 t="shared" si="15"/>
        <v>270.25</v>
      </c>
      <c r="I380" s="2">
        <f t="shared" si="16"/>
        <v>265.69</v>
      </c>
      <c r="J380" s="2">
        <f t="shared" si="17"/>
        <v>268.06</v>
      </c>
      <c r="K380" s="9">
        <f>(testdata[[#This Row],[H]]+testdata[[#This Row],[L]]+testdata[[#This Row],[C]])/3</f>
        <v>268</v>
      </c>
      <c r="L380" s="9">
        <f>testdata[[#This Row],[PP]]*2-testdata[[#This Row],[H]]</f>
        <v>265.75</v>
      </c>
      <c r="M380" s="9">
        <f>testdata[[#This Row],[PP]]-(testdata[[#This Row],[H]]-testdata[[#This Row],[L]])</f>
        <v>263.44</v>
      </c>
      <c r="N380" s="9">
        <f>testdata[[#This Row],[L]]-2*(testdata[[#This Row],[H]]-testdata[[#This Row],[PP]])</f>
        <v>261.19</v>
      </c>
      <c r="O380" s="9">
        <f>testdata[[#This Row],[PP]]*2-testdata[[#This Row],[L]]</f>
        <v>270.31</v>
      </c>
      <c r="P380" s="9">
        <f>testdata[[#This Row],[PP]]+(testdata[[#This Row],[H]]-testdata[[#This Row],[L]])</f>
        <v>272.56</v>
      </c>
      <c r="Q380" s="9">
        <f>testdata[[#This Row],[H]]+2*(testdata[[#This Row],[PP]]-testdata[[#This Row],[L]])</f>
        <v>274.87</v>
      </c>
    </row>
    <row r="381" spans="1:17" x14ac:dyDescent="0.25">
      <c r="A381" s="6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 t="shared" si="15"/>
        <v>270.25</v>
      </c>
      <c r="I381" s="2">
        <f t="shared" si="16"/>
        <v>265.69</v>
      </c>
      <c r="J381" s="2">
        <f t="shared" si="17"/>
        <v>266.38</v>
      </c>
      <c r="K381" s="9">
        <f>(testdata[[#This Row],[H]]+testdata[[#This Row],[L]]+testdata[[#This Row],[C]])/3</f>
        <v>267.44</v>
      </c>
      <c r="L381" s="9">
        <f>testdata[[#This Row],[PP]]*2-testdata[[#This Row],[H]]</f>
        <v>264.63</v>
      </c>
      <c r="M381" s="9">
        <f>testdata[[#This Row],[PP]]-(testdata[[#This Row],[H]]-testdata[[#This Row],[L]])</f>
        <v>262.88</v>
      </c>
      <c r="N381" s="9">
        <f>testdata[[#This Row],[L]]-2*(testdata[[#This Row],[H]]-testdata[[#This Row],[PP]])</f>
        <v>260.07</v>
      </c>
      <c r="O381" s="9">
        <f>testdata[[#This Row],[PP]]*2-testdata[[#This Row],[L]]</f>
        <v>269.19</v>
      </c>
      <c r="P381" s="9">
        <f>testdata[[#This Row],[PP]]+(testdata[[#This Row],[H]]-testdata[[#This Row],[L]])</f>
        <v>272</v>
      </c>
      <c r="Q381" s="9">
        <f>testdata[[#This Row],[H]]+2*(testdata[[#This Row],[PP]]-testdata[[#This Row],[L]])</f>
        <v>273.75</v>
      </c>
    </row>
    <row r="382" spans="1:17" x14ac:dyDescent="0.25">
      <c r="A382" s="6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 t="shared" si="15"/>
        <v>270.25</v>
      </c>
      <c r="I382" s="2">
        <f t="shared" si="16"/>
        <v>265.69</v>
      </c>
      <c r="J382" s="2">
        <f t="shared" si="17"/>
        <v>266.86</v>
      </c>
      <c r="K382" s="9">
        <f>(testdata[[#This Row],[H]]+testdata[[#This Row],[L]]+testdata[[#This Row],[C]])/3</f>
        <v>267.60000000000002</v>
      </c>
      <c r="L382" s="9">
        <f>testdata[[#This Row],[PP]]*2-testdata[[#This Row],[H]]</f>
        <v>264.95000000000005</v>
      </c>
      <c r="M382" s="9">
        <f>testdata[[#This Row],[PP]]-(testdata[[#This Row],[H]]-testdata[[#This Row],[L]])</f>
        <v>263.04000000000002</v>
      </c>
      <c r="N382" s="9">
        <f>testdata[[#This Row],[L]]-2*(testdata[[#This Row],[H]]-testdata[[#This Row],[PP]])</f>
        <v>260.39000000000004</v>
      </c>
      <c r="O382" s="9">
        <f>testdata[[#This Row],[PP]]*2-testdata[[#This Row],[L]]</f>
        <v>269.51000000000005</v>
      </c>
      <c r="P382" s="9">
        <f>testdata[[#This Row],[PP]]+(testdata[[#This Row],[H]]-testdata[[#This Row],[L]])</f>
        <v>272.16000000000003</v>
      </c>
      <c r="Q382" s="9">
        <f>testdata[[#This Row],[H]]+2*(testdata[[#This Row],[PP]]-testdata[[#This Row],[L]])</f>
        <v>274.07000000000005</v>
      </c>
    </row>
    <row r="383" spans="1:17" x14ac:dyDescent="0.25">
      <c r="A383" s="6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 t="shared" si="15"/>
        <v>270.25</v>
      </c>
      <c r="I383" s="2">
        <f t="shared" si="16"/>
        <v>261.38</v>
      </c>
      <c r="J383" s="2">
        <f t="shared" si="17"/>
        <v>263.23</v>
      </c>
      <c r="K383" s="9">
        <f>(testdata[[#This Row],[H]]+testdata[[#This Row],[L]]+testdata[[#This Row],[C]])/3</f>
        <v>264.95333333333332</v>
      </c>
      <c r="L383" s="9">
        <f>testdata[[#This Row],[PP]]*2-testdata[[#This Row],[H]]</f>
        <v>259.65666666666664</v>
      </c>
      <c r="M383" s="9">
        <f>testdata[[#This Row],[PP]]-(testdata[[#This Row],[H]]-testdata[[#This Row],[L]])</f>
        <v>256.08333333333331</v>
      </c>
      <c r="N383" s="9">
        <f>testdata[[#This Row],[L]]-2*(testdata[[#This Row],[H]]-testdata[[#This Row],[PP]])</f>
        <v>250.78666666666663</v>
      </c>
      <c r="O383" s="9">
        <f>testdata[[#This Row],[PP]]*2-testdata[[#This Row],[L]]</f>
        <v>268.52666666666664</v>
      </c>
      <c r="P383" s="9">
        <f>testdata[[#This Row],[PP]]+(testdata[[#This Row],[H]]-testdata[[#This Row],[L]])</f>
        <v>273.82333333333332</v>
      </c>
      <c r="Q383" s="9">
        <f>testdata[[#This Row],[H]]+2*(testdata[[#This Row],[PP]]-testdata[[#This Row],[L]])</f>
        <v>277.39666666666665</v>
      </c>
    </row>
    <row r="384" spans="1:17" x14ac:dyDescent="0.25">
      <c r="A384" s="6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 t="shared" si="15"/>
        <v>270.25</v>
      </c>
      <c r="I384" s="2">
        <f t="shared" si="16"/>
        <v>261.38</v>
      </c>
      <c r="J384" s="2">
        <f t="shared" si="17"/>
        <v>263.81</v>
      </c>
      <c r="K384" s="9">
        <f>(testdata[[#This Row],[H]]+testdata[[#This Row],[L]]+testdata[[#This Row],[C]])/3</f>
        <v>265.1466666666667</v>
      </c>
      <c r="L384" s="9">
        <f>testdata[[#This Row],[PP]]*2-testdata[[#This Row],[H]]</f>
        <v>260.04333333333341</v>
      </c>
      <c r="M384" s="9">
        <f>testdata[[#This Row],[PP]]-(testdata[[#This Row],[H]]-testdata[[#This Row],[L]])</f>
        <v>256.2766666666667</v>
      </c>
      <c r="N384" s="9">
        <f>testdata[[#This Row],[L]]-2*(testdata[[#This Row],[H]]-testdata[[#This Row],[PP]])</f>
        <v>251.1733333333334</v>
      </c>
      <c r="O384" s="9">
        <f>testdata[[#This Row],[PP]]*2-testdata[[#This Row],[L]]</f>
        <v>268.91333333333341</v>
      </c>
      <c r="P384" s="9">
        <f>testdata[[#This Row],[PP]]+(testdata[[#This Row],[H]]-testdata[[#This Row],[L]])</f>
        <v>274.01666666666671</v>
      </c>
      <c r="Q384" s="9">
        <f>testdata[[#This Row],[H]]+2*(testdata[[#This Row],[PP]]-testdata[[#This Row],[L]])</f>
        <v>277.78333333333342</v>
      </c>
    </row>
    <row r="385" spans="1:17" x14ac:dyDescent="0.25">
      <c r="A385" s="6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 t="shared" si="15"/>
        <v>270.25</v>
      </c>
      <c r="I385" s="2">
        <f t="shared" si="16"/>
        <v>261.38</v>
      </c>
      <c r="J385" s="2">
        <f t="shared" si="17"/>
        <v>261.63</v>
      </c>
      <c r="K385" s="9">
        <f>(testdata[[#This Row],[H]]+testdata[[#This Row],[L]]+testdata[[#This Row],[C]])/3</f>
        <v>264.42</v>
      </c>
      <c r="L385" s="9">
        <f>testdata[[#This Row],[PP]]*2-testdata[[#This Row],[H]]</f>
        <v>258.59000000000003</v>
      </c>
      <c r="M385" s="9">
        <f>testdata[[#This Row],[PP]]-(testdata[[#This Row],[H]]-testdata[[#This Row],[L]])</f>
        <v>255.55</v>
      </c>
      <c r="N385" s="9">
        <f>testdata[[#This Row],[L]]-2*(testdata[[#This Row],[H]]-testdata[[#This Row],[PP]])</f>
        <v>249.72000000000003</v>
      </c>
      <c r="O385" s="9">
        <f>testdata[[#This Row],[PP]]*2-testdata[[#This Row],[L]]</f>
        <v>267.46000000000004</v>
      </c>
      <c r="P385" s="9">
        <f>testdata[[#This Row],[PP]]+(testdata[[#This Row],[H]]-testdata[[#This Row],[L]])</f>
        <v>273.29000000000002</v>
      </c>
      <c r="Q385" s="9">
        <f>testdata[[#This Row],[H]]+2*(testdata[[#This Row],[PP]]-testdata[[#This Row],[L]])</f>
        <v>276.33000000000004</v>
      </c>
    </row>
    <row r="386" spans="1:17" x14ac:dyDescent="0.25">
      <c r="A386" s="6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 t="shared" si="15"/>
        <v>270.11</v>
      </c>
      <c r="I386" s="2">
        <f t="shared" si="16"/>
        <v>260.79000000000002</v>
      </c>
      <c r="J386" s="2">
        <f t="shared" si="17"/>
        <v>263.12</v>
      </c>
      <c r="K386" s="9">
        <f>(testdata[[#This Row],[H]]+testdata[[#This Row],[L]]+testdata[[#This Row],[C]])/3</f>
        <v>264.67333333333335</v>
      </c>
      <c r="L386" s="9">
        <f>testdata[[#This Row],[PP]]*2-testdata[[#This Row],[H]]</f>
        <v>259.23666666666668</v>
      </c>
      <c r="M386" s="9">
        <f>testdata[[#This Row],[PP]]-(testdata[[#This Row],[H]]-testdata[[#This Row],[L]])</f>
        <v>255.35333333333335</v>
      </c>
      <c r="N386" s="9">
        <f>testdata[[#This Row],[L]]-2*(testdata[[#This Row],[H]]-testdata[[#This Row],[PP]])</f>
        <v>249.91666666666669</v>
      </c>
      <c r="O386" s="9">
        <f>testdata[[#This Row],[PP]]*2-testdata[[#This Row],[L]]</f>
        <v>268.55666666666667</v>
      </c>
      <c r="P386" s="9">
        <f>testdata[[#This Row],[PP]]+(testdata[[#This Row],[H]]-testdata[[#This Row],[L]])</f>
        <v>273.99333333333334</v>
      </c>
      <c r="Q386" s="9">
        <f>testdata[[#This Row],[H]]+2*(testdata[[#This Row],[PP]]-testdata[[#This Row],[L]])</f>
        <v>277.87666666666667</v>
      </c>
    </row>
    <row r="387" spans="1:17" x14ac:dyDescent="0.25">
      <c r="A387" s="6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 t="shared" si="15"/>
        <v>269.55</v>
      </c>
      <c r="I387" s="2">
        <f t="shared" si="16"/>
        <v>260.79000000000002</v>
      </c>
      <c r="J387" s="2">
        <f t="shared" si="17"/>
        <v>263.5</v>
      </c>
      <c r="K387" s="9">
        <f>(testdata[[#This Row],[H]]+testdata[[#This Row],[L]]+testdata[[#This Row],[C]])/3</f>
        <v>264.61333333333334</v>
      </c>
      <c r="L387" s="9">
        <f>testdata[[#This Row],[PP]]*2-testdata[[#This Row],[H]]</f>
        <v>259.67666666666668</v>
      </c>
      <c r="M387" s="9">
        <f>testdata[[#This Row],[PP]]-(testdata[[#This Row],[H]]-testdata[[#This Row],[L]])</f>
        <v>255.85333333333335</v>
      </c>
      <c r="N387" s="9">
        <f>testdata[[#This Row],[L]]-2*(testdata[[#This Row],[H]]-testdata[[#This Row],[PP]])</f>
        <v>250.91666666666669</v>
      </c>
      <c r="O387" s="9">
        <f>testdata[[#This Row],[PP]]*2-testdata[[#This Row],[L]]</f>
        <v>268.43666666666667</v>
      </c>
      <c r="P387" s="9">
        <f>testdata[[#This Row],[PP]]+(testdata[[#This Row],[H]]-testdata[[#This Row],[L]])</f>
        <v>273.37333333333333</v>
      </c>
      <c r="Q387" s="9">
        <f>testdata[[#This Row],[H]]+2*(testdata[[#This Row],[PP]]-testdata[[#This Row],[L]])</f>
        <v>277.19666666666666</v>
      </c>
    </row>
    <row r="388" spans="1:17" x14ac:dyDescent="0.25">
      <c r="A388" s="6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 t="shared" si="15"/>
        <v>268.77999999999997</v>
      </c>
      <c r="I388" s="2">
        <f t="shared" si="16"/>
        <v>260.79000000000002</v>
      </c>
      <c r="J388" s="2">
        <f t="shared" si="17"/>
        <v>264.06</v>
      </c>
      <c r="K388" s="9">
        <f>(testdata[[#This Row],[H]]+testdata[[#This Row],[L]]+testdata[[#This Row],[C]])/3</f>
        <v>264.54333333333329</v>
      </c>
      <c r="L388" s="9">
        <f>testdata[[#This Row],[PP]]*2-testdata[[#This Row],[H]]</f>
        <v>260.30666666666662</v>
      </c>
      <c r="M388" s="9">
        <f>testdata[[#This Row],[PP]]-(testdata[[#This Row],[H]]-testdata[[#This Row],[L]])</f>
        <v>256.55333333333334</v>
      </c>
      <c r="N388" s="9">
        <f>testdata[[#This Row],[L]]-2*(testdata[[#This Row],[H]]-testdata[[#This Row],[PP]])</f>
        <v>252.31666666666666</v>
      </c>
      <c r="O388" s="9">
        <f>testdata[[#This Row],[PP]]*2-testdata[[#This Row],[L]]</f>
        <v>268.29666666666657</v>
      </c>
      <c r="P388" s="9">
        <f>testdata[[#This Row],[PP]]+(testdata[[#This Row],[H]]-testdata[[#This Row],[L]])</f>
        <v>272.53333333333325</v>
      </c>
      <c r="Q388" s="9">
        <f>testdata[[#This Row],[H]]+2*(testdata[[#This Row],[PP]]-testdata[[#This Row],[L]])</f>
        <v>276.28666666666652</v>
      </c>
    </row>
    <row r="389" spans="1:17" x14ac:dyDescent="0.25">
      <c r="A389" s="6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 t="shared" si="15"/>
        <v>268.77999999999997</v>
      </c>
      <c r="I389" s="2">
        <f t="shared" si="16"/>
        <v>260.79000000000002</v>
      </c>
      <c r="J389" s="2">
        <f t="shared" si="17"/>
        <v>263.13</v>
      </c>
      <c r="K389" s="9">
        <f>(testdata[[#This Row],[H]]+testdata[[#This Row],[L]]+testdata[[#This Row],[C]])/3</f>
        <v>264.23333333333329</v>
      </c>
      <c r="L389" s="9">
        <f>testdata[[#This Row],[PP]]*2-testdata[[#This Row],[H]]</f>
        <v>259.68666666666661</v>
      </c>
      <c r="M389" s="9">
        <f>testdata[[#This Row],[PP]]-(testdata[[#This Row],[H]]-testdata[[#This Row],[L]])</f>
        <v>256.24333333333334</v>
      </c>
      <c r="N389" s="9">
        <f>testdata[[#This Row],[L]]-2*(testdata[[#This Row],[H]]-testdata[[#This Row],[PP]])</f>
        <v>251.69666666666666</v>
      </c>
      <c r="O389" s="9">
        <f>testdata[[#This Row],[PP]]*2-testdata[[#This Row],[L]]</f>
        <v>267.67666666666656</v>
      </c>
      <c r="P389" s="9">
        <f>testdata[[#This Row],[PP]]+(testdata[[#This Row],[H]]-testdata[[#This Row],[L]])</f>
        <v>272.22333333333324</v>
      </c>
      <c r="Q389" s="9">
        <f>testdata[[#This Row],[H]]+2*(testdata[[#This Row],[PP]]-testdata[[#This Row],[L]])</f>
        <v>275.66666666666652</v>
      </c>
    </row>
    <row r="390" spans="1:17" x14ac:dyDescent="0.25">
      <c r="A390" s="6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 t="shared" si="15"/>
        <v>268.77999999999997</v>
      </c>
      <c r="I390" s="2">
        <f t="shared" si="16"/>
        <v>260.79000000000002</v>
      </c>
      <c r="J390" s="2">
        <f t="shared" si="17"/>
        <v>265.27999999999997</v>
      </c>
      <c r="K390" s="9">
        <f>(testdata[[#This Row],[H]]+testdata[[#This Row],[L]]+testdata[[#This Row],[C]])/3</f>
        <v>264.95</v>
      </c>
      <c r="L390" s="9">
        <f>testdata[[#This Row],[PP]]*2-testdata[[#This Row],[H]]</f>
        <v>261.12</v>
      </c>
      <c r="M390" s="9">
        <f>testdata[[#This Row],[PP]]-(testdata[[#This Row],[H]]-testdata[[#This Row],[L]])</f>
        <v>256.96000000000004</v>
      </c>
      <c r="N390" s="9">
        <f>testdata[[#This Row],[L]]-2*(testdata[[#This Row],[H]]-testdata[[#This Row],[PP]])</f>
        <v>253.13000000000005</v>
      </c>
      <c r="O390" s="9">
        <f>testdata[[#This Row],[PP]]*2-testdata[[#This Row],[L]]</f>
        <v>269.10999999999996</v>
      </c>
      <c r="P390" s="9">
        <f>testdata[[#This Row],[PP]]+(testdata[[#This Row],[H]]-testdata[[#This Row],[L]])</f>
        <v>272.93999999999994</v>
      </c>
      <c r="Q390" s="9">
        <f>testdata[[#This Row],[H]]+2*(testdata[[#This Row],[PP]]-testdata[[#This Row],[L]])</f>
        <v>277.09999999999991</v>
      </c>
    </row>
    <row r="391" spans="1:17" x14ac:dyDescent="0.25">
      <c r="A391" s="6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 t="shared" si="15"/>
        <v>268.07</v>
      </c>
      <c r="I391" s="2">
        <f t="shared" si="16"/>
        <v>260.79000000000002</v>
      </c>
      <c r="J391" s="2">
        <f t="shared" si="17"/>
        <v>267.52</v>
      </c>
      <c r="K391" s="9">
        <f>(testdata[[#This Row],[H]]+testdata[[#This Row],[L]]+testdata[[#This Row],[C]])/3</f>
        <v>265.45999999999998</v>
      </c>
      <c r="L391" s="9">
        <f>testdata[[#This Row],[PP]]*2-testdata[[#This Row],[H]]</f>
        <v>262.84999999999997</v>
      </c>
      <c r="M391" s="9">
        <f>testdata[[#This Row],[PP]]-(testdata[[#This Row],[H]]-testdata[[#This Row],[L]])</f>
        <v>258.18</v>
      </c>
      <c r="N391" s="9">
        <f>testdata[[#This Row],[L]]-2*(testdata[[#This Row],[H]]-testdata[[#This Row],[PP]])</f>
        <v>255.57</v>
      </c>
      <c r="O391" s="9">
        <f>testdata[[#This Row],[PP]]*2-testdata[[#This Row],[L]]</f>
        <v>270.12999999999994</v>
      </c>
      <c r="P391" s="9">
        <f>testdata[[#This Row],[PP]]+(testdata[[#This Row],[H]]-testdata[[#This Row],[L]])</f>
        <v>272.73999999999995</v>
      </c>
      <c r="Q391" s="9">
        <f>testdata[[#This Row],[H]]+2*(testdata[[#This Row],[PP]]-testdata[[#This Row],[L]])</f>
        <v>277.40999999999991</v>
      </c>
    </row>
    <row r="392" spans="1:17" x14ac:dyDescent="0.25">
      <c r="A392" s="6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 t="shared" si="15"/>
        <v>269.99</v>
      </c>
      <c r="I392" s="2">
        <f t="shared" si="16"/>
        <v>260.79000000000002</v>
      </c>
      <c r="J392" s="2">
        <f t="shared" si="17"/>
        <v>269.93</v>
      </c>
      <c r="K392" s="9">
        <f>(testdata[[#This Row],[H]]+testdata[[#This Row],[L]]+testdata[[#This Row],[C]])/3</f>
        <v>266.90333333333336</v>
      </c>
      <c r="L392" s="9">
        <f>testdata[[#This Row],[PP]]*2-testdata[[#This Row],[H]]</f>
        <v>263.81666666666672</v>
      </c>
      <c r="M392" s="9">
        <f>testdata[[#This Row],[PP]]-(testdata[[#This Row],[H]]-testdata[[#This Row],[L]])</f>
        <v>257.70333333333338</v>
      </c>
      <c r="N392" s="9">
        <f>testdata[[#This Row],[L]]-2*(testdata[[#This Row],[H]]-testdata[[#This Row],[PP]])</f>
        <v>254.61666666666673</v>
      </c>
      <c r="O392" s="9">
        <f>testdata[[#This Row],[PP]]*2-testdata[[#This Row],[L]]</f>
        <v>273.01666666666671</v>
      </c>
      <c r="P392" s="9">
        <f>testdata[[#This Row],[PP]]+(testdata[[#This Row],[H]]-testdata[[#This Row],[L]])</f>
        <v>276.10333333333335</v>
      </c>
      <c r="Q392" s="9">
        <f>testdata[[#This Row],[H]]+2*(testdata[[#This Row],[PP]]-testdata[[#This Row],[L]])</f>
        <v>282.2166666666667</v>
      </c>
    </row>
    <row r="393" spans="1:17" x14ac:dyDescent="0.25">
      <c r="A393" s="6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 t="shared" si="15"/>
        <v>271.01</v>
      </c>
      <c r="I393" s="2">
        <f t="shared" si="16"/>
        <v>260.79000000000002</v>
      </c>
      <c r="J393" s="2">
        <f t="shared" si="17"/>
        <v>270.89999999999998</v>
      </c>
      <c r="K393" s="9">
        <f>(testdata[[#This Row],[H]]+testdata[[#This Row],[L]]+testdata[[#This Row],[C]])/3</f>
        <v>267.56666666666666</v>
      </c>
      <c r="L393" s="9">
        <f>testdata[[#This Row],[PP]]*2-testdata[[#This Row],[H]]</f>
        <v>264.12333333333333</v>
      </c>
      <c r="M393" s="9">
        <f>testdata[[#This Row],[PP]]-(testdata[[#This Row],[H]]-testdata[[#This Row],[L]])</f>
        <v>257.34666666666669</v>
      </c>
      <c r="N393" s="9">
        <f>testdata[[#This Row],[L]]-2*(testdata[[#This Row],[H]]-testdata[[#This Row],[PP]])</f>
        <v>253.90333333333336</v>
      </c>
      <c r="O393" s="9">
        <f>testdata[[#This Row],[PP]]*2-testdata[[#This Row],[L]]</f>
        <v>274.34333333333331</v>
      </c>
      <c r="P393" s="9">
        <f>testdata[[#This Row],[PP]]+(testdata[[#This Row],[H]]-testdata[[#This Row],[L]])</f>
        <v>277.78666666666663</v>
      </c>
      <c r="Q393" s="9">
        <f>testdata[[#This Row],[H]]+2*(testdata[[#This Row],[PP]]-testdata[[#This Row],[L]])</f>
        <v>284.56333333333328</v>
      </c>
    </row>
    <row r="394" spans="1:17" x14ac:dyDescent="0.25">
      <c r="A394" s="6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 t="shared" si="15"/>
        <v>271.01</v>
      </c>
      <c r="I394" s="2">
        <f t="shared" si="16"/>
        <v>260.79000000000002</v>
      </c>
      <c r="J394" s="2">
        <f t="shared" si="17"/>
        <v>268.92</v>
      </c>
      <c r="K394" s="9">
        <f>(testdata[[#This Row],[H]]+testdata[[#This Row],[L]]+testdata[[#This Row],[C]])/3</f>
        <v>266.90666666666669</v>
      </c>
      <c r="L394" s="9">
        <f>testdata[[#This Row],[PP]]*2-testdata[[#This Row],[H]]</f>
        <v>262.8033333333334</v>
      </c>
      <c r="M394" s="9">
        <f>testdata[[#This Row],[PP]]-(testdata[[#This Row],[H]]-testdata[[#This Row],[L]])</f>
        <v>256.68666666666672</v>
      </c>
      <c r="N394" s="9">
        <f>testdata[[#This Row],[L]]-2*(testdata[[#This Row],[H]]-testdata[[#This Row],[PP]])</f>
        <v>252.58333333333343</v>
      </c>
      <c r="O394" s="9">
        <f>testdata[[#This Row],[PP]]*2-testdata[[#This Row],[L]]</f>
        <v>273.02333333333337</v>
      </c>
      <c r="P394" s="9">
        <f>testdata[[#This Row],[PP]]+(testdata[[#This Row],[H]]-testdata[[#This Row],[L]])</f>
        <v>277.12666666666667</v>
      </c>
      <c r="Q394" s="9">
        <f>testdata[[#This Row],[H]]+2*(testdata[[#This Row],[PP]]-testdata[[#This Row],[L]])</f>
        <v>283.24333333333334</v>
      </c>
    </row>
    <row r="395" spans="1:17" x14ac:dyDescent="0.25">
      <c r="A395" s="6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 t="shared" si="15"/>
        <v>271.42</v>
      </c>
      <c r="I395" s="2">
        <f t="shared" si="16"/>
        <v>260.79000000000002</v>
      </c>
      <c r="J395" s="2">
        <f t="shared" si="17"/>
        <v>271.36</v>
      </c>
      <c r="K395" s="9">
        <f>(testdata[[#This Row],[H]]+testdata[[#This Row],[L]]+testdata[[#This Row],[C]])/3</f>
        <v>267.85666666666668</v>
      </c>
      <c r="L395" s="9">
        <f>testdata[[#This Row],[PP]]*2-testdata[[#This Row],[H]]</f>
        <v>264.29333333333335</v>
      </c>
      <c r="M395" s="9">
        <f>testdata[[#This Row],[PP]]-(testdata[[#This Row],[H]]-testdata[[#This Row],[L]])</f>
        <v>257.22666666666669</v>
      </c>
      <c r="N395" s="9">
        <f>testdata[[#This Row],[L]]-2*(testdata[[#This Row],[H]]-testdata[[#This Row],[PP]])</f>
        <v>253.66333333333336</v>
      </c>
      <c r="O395" s="9">
        <f>testdata[[#This Row],[PP]]*2-testdata[[#This Row],[L]]</f>
        <v>274.92333333333335</v>
      </c>
      <c r="P395" s="9">
        <f>testdata[[#This Row],[PP]]+(testdata[[#This Row],[H]]-testdata[[#This Row],[L]])</f>
        <v>278.48666666666668</v>
      </c>
      <c r="Q395" s="9">
        <f>testdata[[#This Row],[H]]+2*(testdata[[#This Row],[PP]]-testdata[[#This Row],[L]])</f>
        <v>285.55333333333334</v>
      </c>
    </row>
    <row r="396" spans="1:17" x14ac:dyDescent="0.25">
      <c r="A396" s="6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 t="shared" si="15"/>
        <v>271.89999999999998</v>
      </c>
      <c r="I396" s="2">
        <f t="shared" si="16"/>
        <v>260.79000000000002</v>
      </c>
      <c r="J396" s="2">
        <f t="shared" si="17"/>
        <v>271.57</v>
      </c>
      <c r="K396" s="9">
        <f>(testdata[[#This Row],[H]]+testdata[[#This Row],[L]]+testdata[[#This Row],[C]])/3</f>
        <v>268.08666666666664</v>
      </c>
      <c r="L396" s="9">
        <f>testdata[[#This Row],[PP]]*2-testdata[[#This Row],[H]]</f>
        <v>264.27333333333331</v>
      </c>
      <c r="M396" s="9">
        <f>testdata[[#This Row],[PP]]-(testdata[[#This Row],[H]]-testdata[[#This Row],[L]])</f>
        <v>256.97666666666669</v>
      </c>
      <c r="N396" s="9">
        <f>testdata[[#This Row],[L]]-2*(testdata[[#This Row],[H]]-testdata[[#This Row],[PP]])</f>
        <v>253.16333333333336</v>
      </c>
      <c r="O396" s="9">
        <f>testdata[[#This Row],[PP]]*2-testdata[[#This Row],[L]]</f>
        <v>275.38333333333327</v>
      </c>
      <c r="P396" s="9">
        <f>testdata[[#This Row],[PP]]+(testdata[[#This Row],[H]]-testdata[[#This Row],[L]])</f>
        <v>279.1966666666666</v>
      </c>
      <c r="Q396" s="9">
        <f>testdata[[#This Row],[H]]+2*(testdata[[#This Row],[PP]]-testdata[[#This Row],[L]])</f>
        <v>286.49333333333323</v>
      </c>
    </row>
    <row r="397" spans="1:17" x14ac:dyDescent="0.25">
      <c r="A397" s="6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 t="shared" si="15"/>
        <v>271.89999999999998</v>
      </c>
      <c r="I397" s="2">
        <f t="shared" si="16"/>
        <v>261.52</v>
      </c>
      <c r="J397" s="2">
        <f t="shared" si="17"/>
        <v>271.33</v>
      </c>
      <c r="K397" s="9">
        <f>(testdata[[#This Row],[H]]+testdata[[#This Row],[L]]+testdata[[#This Row],[C]])/3</f>
        <v>268.25</v>
      </c>
      <c r="L397" s="9">
        <f>testdata[[#This Row],[PP]]*2-testdata[[#This Row],[H]]</f>
        <v>264.60000000000002</v>
      </c>
      <c r="M397" s="9">
        <f>testdata[[#This Row],[PP]]-(testdata[[#This Row],[H]]-testdata[[#This Row],[L]])</f>
        <v>257.87</v>
      </c>
      <c r="N397" s="9">
        <f>testdata[[#This Row],[L]]-2*(testdata[[#This Row],[H]]-testdata[[#This Row],[PP]])</f>
        <v>254.22000000000003</v>
      </c>
      <c r="O397" s="9">
        <f>testdata[[#This Row],[PP]]*2-testdata[[#This Row],[L]]</f>
        <v>274.98</v>
      </c>
      <c r="P397" s="9">
        <f>testdata[[#This Row],[PP]]+(testdata[[#This Row],[H]]-testdata[[#This Row],[L]])</f>
        <v>278.63</v>
      </c>
      <c r="Q397" s="9">
        <f>testdata[[#This Row],[H]]+2*(testdata[[#This Row],[PP]]-testdata[[#This Row],[L]])</f>
        <v>285.36</v>
      </c>
    </row>
    <row r="398" spans="1:17" x14ac:dyDescent="0.25">
      <c r="A398" s="6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 t="shared" si="15"/>
        <v>272.85000000000002</v>
      </c>
      <c r="I398" s="2">
        <f t="shared" si="16"/>
        <v>261.52</v>
      </c>
      <c r="J398" s="2">
        <f t="shared" si="17"/>
        <v>272.43</v>
      </c>
      <c r="K398" s="9">
        <f>(testdata[[#This Row],[H]]+testdata[[#This Row],[L]]+testdata[[#This Row],[C]])/3</f>
        <v>268.93333333333334</v>
      </c>
      <c r="L398" s="9">
        <f>testdata[[#This Row],[PP]]*2-testdata[[#This Row],[H]]</f>
        <v>265.01666666666665</v>
      </c>
      <c r="M398" s="9">
        <f>testdata[[#This Row],[PP]]-(testdata[[#This Row],[H]]-testdata[[#This Row],[L]])</f>
        <v>257.6033333333333</v>
      </c>
      <c r="N398" s="9">
        <f>testdata[[#This Row],[L]]-2*(testdata[[#This Row],[H]]-testdata[[#This Row],[PP]])</f>
        <v>253.68666666666661</v>
      </c>
      <c r="O398" s="9">
        <f>testdata[[#This Row],[PP]]*2-testdata[[#This Row],[L]]</f>
        <v>276.34666666666669</v>
      </c>
      <c r="P398" s="9">
        <f>testdata[[#This Row],[PP]]+(testdata[[#This Row],[H]]-testdata[[#This Row],[L]])</f>
        <v>280.26333333333338</v>
      </c>
      <c r="Q398" s="9">
        <f>testdata[[#This Row],[H]]+2*(testdata[[#This Row],[PP]]-testdata[[#This Row],[L]])</f>
        <v>287.67666666666673</v>
      </c>
    </row>
    <row r="399" spans="1:17" x14ac:dyDescent="0.25">
      <c r="A399" s="6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2">
        <f t="shared" si="15"/>
        <v>273.12</v>
      </c>
      <c r="I399" s="2">
        <f t="shared" si="16"/>
        <v>262.67</v>
      </c>
      <c r="J399" s="2">
        <f t="shared" si="17"/>
        <v>273</v>
      </c>
      <c r="K399" s="9">
        <f>(testdata[[#This Row],[H]]+testdata[[#This Row],[L]]+testdata[[#This Row],[C]])/3</f>
        <v>269.59666666666664</v>
      </c>
      <c r="L399" s="9">
        <f>testdata[[#This Row],[PP]]*2-testdata[[#This Row],[H]]</f>
        <v>266.07333333333327</v>
      </c>
      <c r="M399" s="9">
        <f>testdata[[#This Row],[PP]]-(testdata[[#This Row],[H]]-testdata[[#This Row],[L]])</f>
        <v>259.14666666666665</v>
      </c>
      <c r="N399" s="9">
        <f>testdata[[#This Row],[L]]-2*(testdata[[#This Row],[H]]-testdata[[#This Row],[PP]])</f>
        <v>255.62333333333328</v>
      </c>
      <c r="O399" s="9">
        <f>testdata[[#This Row],[PP]]*2-testdata[[#This Row],[L]]</f>
        <v>276.52333333333326</v>
      </c>
      <c r="P399" s="9">
        <f>testdata[[#This Row],[PP]]+(testdata[[#This Row],[H]]-testdata[[#This Row],[L]])</f>
        <v>280.04666666666662</v>
      </c>
      <c r="Q399" s="9">
        <f>testdata[[#This Row],[H]]+2*(testdata[[#This Row],[PP]]-testdata[[#This Row],[L]])</f>
        <v>286.97333333333324</v>
      </c>
    </row>
    <row r="400" spans="1:17" x14ac:dyDescent="0.25">
      <c r="A400" s="6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 t="shared" si="15"/>
        <v>273.12</v>
      </c>
      <c r="I400" s="2">
        <f t="shared" si="16"/>
        <v>263.19</v>
      </c>
      <c r="J400" s="2">
        <f t="shared" si="17"/>
        <v>271.97000000000003</v>
      </c>
      <c r="K400" s="9">
        <f>(testdata[[#This Row],[H]]+testdata[[#This Row],[L]]+testdata[[#This Row],[C]])/3</f>
        <v>269.42666666666668</v>
      </c>
      <c r="L400" s="9">
        <f>testdata[[#This Row],[PP]]*2-testdata[[#This Row],[H]]</f>
        <v>265.73333333333335</v>
      </c>
      <c r="M400" s="9">
        <f>testdata[[#This Row],[PP]]-(testdata[[#This Row],[H]]-testdata[[#This Row],[L]])</f>
        <v>259.49666666666667</v>
      </c>
      <c r="N400" s="9">
        <f>testdata[[#This Row],[L]]-2*(testdata[[#This Row],[H]]-testdata[[#This Row],[PP]])</f>
        <v>255.80333333333334</v>
      </c>
      <c r="O400" s="9">
        <f>testdata[[#This Row],[PP]]*2-testdata[[#This Row],[L]]</f>
        <v>275.66333333333336</v>
      </c>
      <c r="P400" s="9">
        <f>testdata[[#This Row],[PP]]+(testdata[[#This Row],[H]]-testdata[[#This Row],[L]])</f>
        <v>279.35666666666668</v>
      </c>
      <c r="Q400" s="9">
        <f>testdata[[#This Row],[H]]+2*(testdata[[#This Row],[PP]]-testdata[[#This Row],[L]])</f>
        <v>285.59333333333336</v>
      </c>
    </row>
    <row r="401" spans="1:17" x14ac:dyDescent="0.25">
      <c r="A401" s="6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 t="shared" si="15"/>
        <v>273.12</v>
      </c>
      <c r="I401" s="2">
        <f t="shared" si="16"/>
        <v>264.89</v>
      </c>
      <c r="J401" s="2">
        <f t="shared" si="17"/>
        <v>271.66000000000003</v>
      </c>
      <c r="K401" s="9">
        <f>(testdata[[#This Row],[H]]+testdata[[#This Row],[L]]+testdata[[#This Row],[C]])/3</f>
        <v>269.89000000000004</v>
      </c>
      <c r="L401" s="9">
        <f>testdata[[#This Row],[PP]]*2-testdata[[#This Row],[H]]</f>
        <v>266.66000000000008</v>
      </c>
      <c r="M401" s="9">
        <f>testdata[[#This Row],[PP]]-(testdata[[#This Row],[H]]-testdata[[#This Row],[L]])</f>
        <v>261.66000000000003</v>
      </c>
      <c r="N401" s="9">
        <f>testdata[[#This Row],[L]]-2*(testdata[[#This Row],[H]]-testdata[[#This Row],[PP]])</f>
        <v>258.43000000000006</v>
      </c>
      <c r="O401" s="9">
        <f>testdata[[#This Row],[PP]]*2-testdata[[#This Row],[L]]</f>
        <v>274.8900000000001</v>
      </c>
      <c r="P401" s="9">
        <f>testdata[[#This Row],[PP]]+(testdata[[#This Row],[H]]-testdata[[#This Row],[L]])</f>
        <v>278.12000000000006</v>
      </c>
      <c r="Q401" s="9">
        <f>testdata[[#This Row],[H]]+2*(testdata[[#This Row],[PP]]-testdata[[#This Row],[L]])</f>
        <v>283.12000000000012</v>
      </c>
    </row>
    <row r="402" spans="1:17" x14ac:dyDescent="0.25">
      <c r="A402" s="6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 t="shared" si="15"/>
        <v>273.12</v>
      </c>
      <c r="I402" s="2">
        <f t="shared" si="16"/>
        <v>268.57</v>
      </c>
      <c r="J402" s="2">
        <f t="shared" si="17"/>
        <v>272.16000000000003</v>
      </c>
      <c r="K402" s="9">
        <f>(testdata[[#This Row],[H]]+testdata[[#This Row],[L]]+testdata[[#This Row],[C]])/3</f>
        <v>271.28333333333336</v>
      </c>
      <c r="L402" s="9">
        <f>testdata[[#This Row],[PP]]*2-testdata[[#This Row],[H]]</f>
        <v>269.44666666666672</v>
      </c>
      <c r="M402" s="9">
        <f>testdata[[#This Row],[PP]]-(testdata[[#This Row],[H]]-testdata[[#This Row],[L]])</f>
        <v>266.73333333333335</v>
      </c>
      <c r="N402" s="9">
        <f>testdata[[#This Row],[L]]-2*(testdata[[#This Row],[H]]-testdata[[#This Row],[PP]])</f>
        <v>264.8966666666667</v>
      </c>
      <c r="O402" s="9">
        <f>testdata[[#This Row],[PP]]*2-testdata[[#This Row],[L]]</f>
        <v>273.99666666666673</v>
      </c>
      <c r="P402" s="9">
        <f>testdata[[#This Row],[PP]]+(testdata[[#This Row],[H]]-testdata[[#This Row],[L]])</f>
        <v>275.83333333333337</v>
      </c>
      <c r="Q402" s="9">
        <f>testdata[[#This Row],[H]]+2*(testdata[[#This Row],[PP]]-testdata[[#This Row],[L]])</f>
        <v>278.54666666666674</v>
      </c>
    </row>
    <row r="403" spans="1:17" x14ac:dyDescent="0.25">
      <c r="A403" s="6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 t="shared" si="15"/>
        <v>274.45999999999998</v>
      </c>
      <c r="I403" s="2">
        <f t="shared" si="16"/>
        <v>268.58999999999997</v>
      </c>
      <c r="J403" s="2">
        <f t="shared" si="17"/>
        <v>273.52999999999997</v>
      </c>
      <c r="K403" s="9">
        <f>(testdata[[#This Row],[H]]+testdata[[#This Row],[L]]+testdata[[#This Row],[C]])/3</f>
        <v>272.19333333333333</v>
      </c>
      <c r="L403" s="9">
        <f>testdata[[#This Row],[PP]]*2-testdata[[#This Row],[H]]</f>
        <v>269.92666666666668</v>
      </c>
      <c r="M403" s="9">
        <f>testdata[[#This Row],[PP]]-(testdata[[#This Row],[H]]-testdata[[#This Row],[L]])</f>
        <v>266.32333333333332</v>
      </c>
      <c r="N403" s="9">
        <f>testdata[[#This Row],[L]]-2*(testdata[[#This Row],[H]]-testdata[[#This Row],[PP]])</f>
        <v>264.05666666666667</v>
      </c>
      <c r="O403" s="9">
        <f>testdata[[#This Row],[PP]]*2-testdata[[#This Row],[L]]</f>
        <v>275.79666666666668</v>
      </c>
      <c r="P403" s="9">
        <f>testdata[[#This Row],[PP]]+(testdata[[#This Row],[H]]-testdata[[#This Row],[L]])</f>
        <v>278.06333333333333</v>
      </c>
      <c r="Q403" s="9">
        <f>testdata[[#This Row],[H]]+2*(testdata[[#This Row],[PP]]-testdata[[#This Row],[L]])</f>
        <v>281.66666666666669</v>
      </c>
    </row>
    <row r="404" spans="1:17" x14ac:dyDescent="0.25">
      <c r="A404" s="6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 t="shared" si="15"/>
        <v>276.22000000000003</v>
      </c>
      <c r="I404" s="2">
        <f t="shared" si="16"/>
        <v>268.58999999999997</v>
      </c>
      <c r="J404" s="2">
        <f t="shared" si="17"/>
        <v>275.87</v>
      </c>
      <c r="K404" s="9">
        <f>(testdata[[#This Row],[H]]+testdata[[#This Row],[L]]+testdata[[#This Row],[C]])/3</f>
        <v>273.56</v>
      </c>
      <c r="L404" s="9">
        <f>testdata[[#This Row],[PP]]*2-testdata[[#This Row],[H]]</f>
        <v>270.89999999999998</v>
      </c>
      <c r="M404" s="9">
        <f>testdata[[#This Row],[PP]]-(testdata[[#This Row],[H]]-testdata[[#This Row],[L]])</f>
        <v>265.92999999999995</v>
      </c>
      <c r="N404" s="9">
        <f>testdata[[#This Row],[L]]-2*(testdata[[#This Row],[H]]-testdata[[#This Row],[PP]])</f>
        <v>263.26999999999992</v>
      </c>
      <c r="O404" s="9">
        <f>testdata[[#This Row],[PP]]*2-testdata[[#This Row],[L]]</f>
        <v>278.53000000000003</v>
      </c>
      <c r="P404" s="9">
        <f>testdata[[#This Row],[PP]]+(testdata[[#This Row],[H]]-testdata[[#This Row],[L]])</f>
        <v>281.19000000000005</v>
      </c>
      <c r="Q404" s="9">
        <f>testdata[[#This Row],[H]]+2*(testdata[[#This Row],[PP]]-testdata[[#This Row],[L]])</f>
        <v>286.16000000000008</v>
      </c>
    </row>
    <row r="405" spans="1:17" x14ac:dyDescent="0.25">
      <c r="A405" s="6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 t="shared" si="15"/>
        <v>276.22000000000003</v>
      </c>
      <c r="I405" s="2">
        <f t="shared" si="16"/>
        <v>269.64</v>
      </c>
      <c r="J405" s="2">
        <f t="shared" si="17"/>
        <v>275.20999999999998</v>
      </c>
      <c r="K405" s="9">
        <f>(testdata[[#This Row],[H]]+testdata[[#This Row],[L]]+testdata[[#This Row],[C]])/3</f>
        <v>273.69</v>
      </c>
      <c r="L405" s="9">
        <f>testdata[[#This Row],[PP]]*2-testdata[[#This Row],[H]]</f>
        <v>271.15999999999997</v>
      </c>
      <c r="M405" s="9">
        <f>testdata[[#This Row],[PP]]-(testdata[[#This Row],[H]]-testdata[[#This Row],[L]])</f>
        <v>267.10999999999996</v>
      </c>
      <c r="N405" s="9">
        <f>testdata[[#This Row],[L]]-2*(testdata[[#This Row],[H]]-testdata[[#This Row],[PP]])</f>
        <v>264.57999999999993</v>
      </c>
      <c r="O405" s="9">
        <f>testdata[[#This Row],[PP]]*2-testdata[[#This Row],[L]]</f>
        <v>277.74</v>
      </c>
      <c r="P405" s="9">
        <f>testdata[[#This Row],[PP]]+(testdata[[#This Row],[H]]-testdata[[#This Row],[L]])</f>
        <v>280.27000000000004</v>
      </c>
      <c r="Q405" s="9">
        <f>testdata[[#This Row],[H]]+2*(testdata[[#This Row],[PP]]-testdata[[#This Row],[L]])</f>
        <v>284.32000000000005</v>
      </c>
    </row>
    <row r="406" spans="1:17" x14ac:dyDescent="0.25">
      <c r="A406" s="6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 t="shared" si="15"/>
        <v>276.22000000000003</v>
      </c>
      <c r="I406" s="2">
        <f t="shared" si="16"/>
        <v>270.43</v>
      </c>
      <c r="J406" s="2">
        <f t="shared" si="17"/>
        <v>273.35000000000002</v>
      </c>
      <c r="K406" s="9">
        <f>(testdata[[#This Row],[H]]+testdata[[#This Row],[L]]+testdata[[#This Row],[C]])/3</f>
        <v>273.33333333333337</v>
      </c>
      <c r="L406" s="9">
        <f>testdata[[#This Row],[PP]]*2-testdata[[#This Row],[H]]</f>
        <v>270.44666666666672</v>
      </c>
      <c r="M406" s="9">
        <f>testdata[[#This Row],[PP]]-(testdata[[#This Row],[H]]-testdata[[#This Row],[L]])</f>
        <v>267.54333333333335</v>
      </c>
      <c r="N406" s="9">
        <f>testdata[[#This Row],[L]]-2*(testdata[[#This Row],[H]]-testdata[[#This Row],[PP]])</f>
        <v>264.65666666666669</v>
      </c>
      <c r="O406" s="9">
        <f>testdata[[#This Row],[PP]]*2-testdata[[#This Row],[L]]</f>
        <v>276.23666666666674</v>
      </c>
      <c r="P406" s="9">
        <f>testdata[[#This Row],[PP]]+(testdata[[#This Row],[H]]-testdata[[#This Row],[L]])</f>
        <v>279.12333333333339</v>
      </c>
      <c r="Q406" s="9">
        <f>testdata[[#This Row],[H]]+2*(testdata[[#This Row],[PP]]-testdata[[#This Row],[L]])</f>
        <v>282.02666666666676</v>
      </c>
    </row>
    <row r="407" spans="1:17" x14ac:dyDescent="0.25">
      <c r="A407" s="6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 t="shared" ref="H407:H470" si="18">MAX($D387:$D397)</f>
        <v>276.22000000000003</v>
      </c>
      <c r="I407" s="2">
        <f t="shared" ref="I407:I470" si="19">MIN($E387:$E397)</f>
        <v>270.43</v>
      </c>
      <c r="J407" s="2">
        <f t="shared" ref="J407:J470" si="20">$F397</f>
        <v>271.92</v>
      </c>
      <c r="K407" s="9">
        <f>(testdata[[#This Row],[H]]+testdata[[#This Row],[L]]+testdata[[#This Row],[C]])/3</f>
        <v>272.85666666666674</v>
      </c>
      <c r="L407" s="9">
        <f>testdata[[#This Row],[PP]]*2-testdata[[#This Row],[H]]</f>
        <v>269.49333333333345</v>
      </c>
      <c r="M407" s="9">
        <f>testdata[[#This Row],[PP]]-(testdata[[#This Row],[H]]-testdata[[#This Row],[L]])</f>
        <v>267.06666666666672</v>
      </c>
      <c r="N407" s="9">
        <f>testdata[[#This Row],[L]]-2*(testdata[[#This Row],[H]]-testdata[[#This Row],[PP]])</f>
        <v>263.70333333333343</v>
      </c>
      <c r="O407" s="9">
        <f>testdata[[#This Row],[PP]]*2-testdata[[#This Row],[L]]</f>
        <v>275.28333333333347</v>
      </c>
      <c r="P407" s="9">
        <f>testdata[[#This Row],[PP]]+(testdata[[#This Row],[H]]-testdata[[#This Row],[L]])</f>
        <v>278.64666666666676</v>
      </c>
      <c r="Q407" s="9">
        <f>testdata[[#This Row],[H]]+2*(testdata[[#This Row],[PP]]-testdata[[#This Row],[L]])</f>
        <v>281.07333333333349</v>
      </c>
    </row>
    <row r="408" spans="1:17" x14ac:dyDescent="0.25">
      <c r="A408" s="6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 t="shared" si="18"/>
        <v>276.22000000000003</v>
      </c>
      <c r="I408" s="2">
        <f t="shared" si="19"/>
        <v>270.43</v>
      </c>
      <c r="J408" s="2">
        <f t="shared" si="20"/>
        <v>273.26</v>
      </c>
      <c r="K408" s="9">
        <f>(testdata[[#This Row],[H]]+testdata[[#This Row],[L]]+testdata[[#This Row],[C]])/3</f>
        <v>273.30333333333334</v>
      </c>
      <c r="L408" s="9">
        <f>testdata[[#This Row],[PP]]*2-testdata[[#This Row],[H]]</f>
        <v>270.38666666666666</v>
      </c>
      <c r="M408" s="9">
        <f>testdata[[#This Row],[PP]]-(testdata[[#This Row],[H]]-testdata[[#This Row],[L]])</f>
        <v>267.51333333333332</v>
      </c>
      <c r="N408" s="9">
        <f>testdata[[#This Row],[L]]-2*(testdata[[#This Row],[H]]-testdata[[#This Row],[PP]])</f>
        <v>264.59666666666664</v>
      </c>
      <c r="O408" s="9">
        <f>testdata[[#This Row],[PP]]*2-testdata[[#This Row],[L]]</f>
        <v>276.17666666666668</v>
      </c>
      <c r="P408" s="9">
        <f>testdata[[#This Row],[PP]]+(testdata[[#This Row],[H]]-testdata[[#This Row],[L]])</f>
        <v>279.09333333333336</v>
      </c>
      <c r="Q408" s="9">
        <f>testdata[[#This Row],[H]]+2*(testdata[[#This Row],[PP]]-testdata[[#This Row],[L]])</f>
        <v>281.9666666666667</v>
      </c>
    </row>
    <row r="409" spans="1:17" x14ac:dyDescent="0.25">
      <c r="A409" s="6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 t="shared" si="18"/>
        <v>276.22000000000003</v>
      </c>
      <c r="I409" s="2">
        <f t="shared" si="19"/>
        <v>271.06</v>
      </c>
      <c r="J409" s="2">
        <f t="shared" si="20"/>
        <v>272.81</v>
      </c>
      <c r="K409" s="9">
        <f>(testdata[[#This Row],[H]]+testdata[[#This Row],[L]]+testdata[[#This Row],[C]])/3</f>
        <v>273.36333333333329</v>
      </c>
      <c r="L409" s="9">
        <f>testdata[[#This Row],[PP]]*2-testdata[[#This Row],[H]]</f>
        <v>270.50666666666655</v>
      </c>
      <c r="M409" s="9">
        <f>testdata[[#This Row],[PP]]-(testdata[[#This Row],[H]]-testdata[[#This Row],[L]])</f>
        <v>268.20333333333326</v>
      </c>
      <c r="N409" s="9">
        <f>testdata[[#This Row],[L]]-2*(testdata[[#This Row],[H]]-testdata[[#This Row],[PP]])</f>
        <v>265.34666666666652</v>
      </c>
      <c r="O409" s="9">
        <f>testdata[[#This Row],[PP]]*2-testdata[[#This Row],[L]]</f>
        <v>275.66666666666657</v>
      </c>
      <c r="P409" s="9">
        <f>testdata[[#This Row],[PP]]+(testdata[[#This Row],[H]]-testdata[[#This Row],[L]])</f>
        <v>278.52333333333331</v>
      </c>
      <c r="Q409" s="9">
        <f>testdata[[#This Row],[H]]+2*(testdata[[#This Row],[PP]]-testdata[[#This Row],[L]])</f>
        <v>280.8266666666666</v>
      </c>
    </row>
    <row r="410" spans="1:17" x14ac:dyDescent="0.25">
      <c r="A410" s="6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 t="shared" si="18"/>
        <v>276.22000000000003</v>
      </c>
      <c r="I410" s="2">
        <f t="shared" si="19"/>
        <v>271.06</v>
      </c>
      <c r="J410" s="2">
        <f t="shared" si="20"/>
        <v>274.29000000000002</v>
      </c>
      <c r="K410" s="9">
        <f>(testdata[[#This Row],[H]]+testdata[[#This Row],[L]]+testdata[[#This Row],[C]])/3</f>
        <v>273.85666666666663</v>
      </c>
      <c r="L410" s="9">
        <f>testdata[[#This Row],[PP]]*2-testdata[[#This Row],[H]]</f>
        <v>271.49333333333323</v>
      </c>
      <c r="M410" s="9">
        <f>testdata[[#This Row],[PP]]-(testdata[[#This Row],[H]]-testdata[[#This Row],[L]])</f>
        <v>268.6966666666666</v>
      </c>
      <c r="N410" s="9">
        <f>testdata[[#This Row],[L]]-2*(testdata[[#This Row],[H]]-testdata[[#This Row],[PP]])</f>
        <v>266.3333333333332</v>
      </c>
      <c r="O410" s="9">
        <f>testdata[[#This Row],[PP]]*2-testdata[[#This Row],[L]]</f>
        <v>276.65333333333325</v>
      </c>
      <c r="P410" s="9">
        <f>testdata[[#This Row],[PP]]+(testdata[[#This Row],[H]]-testdata[[#This Row],[L]])</f>
        <v>279.01666666666665</v>
      </c>
      <c r="Q410" s="9">
        <f>testdata[[#This Row],[H]]+2*(testdata[[#This Row],[PP]]-testdata[[#This Row],[L]])</f>
        <v>281.81333333333328</v>
      </c>
    </row>
    <row r="411" spans="1:17" x14ac:dyDescent="0.25">
      <c r="A411" s="6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 t="shared" si="18"/>
        <v>276.22000000000003</v>
      </c>
      <c r="I411" s="2">
        <f t="shared" si="19"/>
        <v>271.06</v>
      </c>
      <c r="J411" s="2">
        <f t="shared" si="20"/>
        <v>275.47000000000003</v>
      </c>
      <c r="K411" s="9">
        <f>(testdata[[#This Row],[H]]+testdata[[#This Row],[L]]+testdata[[#This Row],[C]])/3</f>
        <v>274.25</v>
      </c>
      <c r="L411" s="9">
        <f>testdata[[#This Row],[PP]]*2-testdata[[#This Row],[H]]</f>
        <v>272.27999999999997</v>
      </c>
      <c r="M411" s="9">
        <f>testdata[[#This Row],[PP]]-(testdata[[#This Row],[H]]-testdata[[#This Row],[L]])</f>
        <v>269.08999999999997</v>
      </c>
      <c r="N411" s="9">
        <f>testdata[[#This Row],[L]]-2*(testdata[[#This Row],[H]]-testdata[[#This Row],[PP]])</f>
        <v>267.11999999999995</v>
      </c>
      <c r="O411" s="9">
        <f>testdata[[#This Row],[PP]]*2-testdata[[#This Row],[L]]</f>
        <v>277.44</v>
      </c>
      <c r="P411" s="9">
        <f>testdata[[#This Row],[PP]]+(testdata[[#This Row],[H]]-testdata[[#This Row],[L]])</f>
        <v>279.41000000000003</v>
      </c>
      <c r="Q411" s="9">
        <f>testdata[[#This Row],[H]]+2*(testdata[[#This Row],[PP]]-testdata[[#This Row],[L]])</f>
        <v>282.60000000000002</v>
      </c>
    </row>
    <row r="412" spans="1:17" x14ac:dyDescent="0.25">
      <c r="A412" s="6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 t="shared" si="18"/>
        <v>276.82</v>
      </c>
      <c r="I412" s="2">
        <f t="shared" si="19"/>
        <v>271.06</v>
      </c>
      <c r="J412" s="2">
        <f t="shared" si="20"/>
        <v>276.48</v>
      </c>
      <c r="K412" s="9">
        <f>(testdata[[#This Row],[H]]+testdata[[#This Row],[L]]+testdata[[#This Row],[C]])/3</f>
        <v>274.78666666666669</v>
      </c>
      <c r="L412" s="9">
        <f>testdata[[#This Row],[PP]]*2-testdata[[#This Row],[H]]</f>
        <v>272.75333333333339</v>
      </c>
      <c r="M412" s="9">
        <f>testdata[[#This Row],[PP]]-(testdata[[#This Row],[H]]-testdata[[#This Row],[L]])</f>
        <v>269.0266666666667</v>
      </c>
      <c r="N412" s="9">
        <f>testdata[[#This Row],[L]]-2*(testdata[[#This Row],[H]]-testdata[[#This Row],[PP]])</f>
        <v>266.9933333333334</v>
      </c>
      <c r="O412" s="9">
        <f>testdata[[#This Row],[PP]]*2-testdata[[#This Row],[L]]</f>
        <v>278.51333333333338</v>
      </c>
      <c r="P412" s="9">
        <f>testdata[[#This Row],[PP]]+(testdata[[#This Row],[H]]-testdata[[#This Row],[L]])</f>
        <v>280.54666666666668</v>
      </c>
      <c r="Q412" s="9">
        <f>testdata[[#This Row],[H]]+2*(testdata[[#This Row],[PP]]-testdata[[#This Row],[L]])</f>
        <v>284.27333333333337</v>
      </c>
    </row>
    <row r="413" spans="1:17" x14ac:dyDescent="0.25">
      <c r="A413" s="6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 t="shared" si="18"/>
        <v>277.81</v>
      </c>
      <c r="I413" s="2">
        <f t="shared" si="19"/>
        <v>271.14999999999998</v>
      </c>
      <c r="J413" s="2">
        <f t="shared" si="20"/>
        <v>277.39</v>
      </c>
      <c r="K413" s="9">
        <f>(testdata[[#This Row],[H]]+testdata[[#This Row],[L]]+testdata[[#This Row],[C]])/3</f>
        <v>275.45</v>
      </c>
      <c r="L413" s="9">
        <f>testdata[[#This Row],[PP]]*2-testdata[[#This Row],[H]]</f>
        <v>273.08999999999997</v>
      </c>
      <c r="M413" s="9">
        <f>testdata[[#This Row],[PP]]-(testdata[[#This Row],[H]]-testdata[[#This Row],[L]])</f>
        <v>268.78999999999996</v>
      </c>
      <c r="N413" s="9">
        <f>testdata[[#This Row],[L]]-2*(testdata[[#This Row],[H]]-testdata[[#This Row],[PP]])</f>
        <v>266.42999999999995</v>
      </c>
      <c r="O413" s="9">
        <f>testdata[[#This Row],[PP]]*2-testdata[[#This Row],[L]]</f>
        <v>279.75</v>
      </c>
      <c r="P413" s="9">
        <f>testdata[[#This Row],[PP]]+(testdata[[#This Row],[H]]-testdata[[#This Row],[L]])</f>
        <v>282.11</v>
      </c>
      <c r="Q413" s="9">
        <f>testdata[[#This Row],[H]]+2*(testdata[[#This Row],[PP]]-testdata[[#This Row],[L]])</f>
        <v>286.41000000000003</v>
      </c>
    </row>
    <row r="414" spans="1:17" x14ac:dyDescent="0.25">
      <c r="A414" s="6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 t="shared" si="18"/>
        <v>277.81</v>
      </c>
      <c r="I414" s="2">
        <f t="shared" si="19"/>
        <v>271.14999999999998</v>
      </c>
      <c r="J414" s="2">
        <f t="shared" si="20"/>
        <v>277.27</v>
      </c>
      <c r="K414" s="9">
        <f>(testdata[[#This Row],[H]]+testdata[[#This Row],[L]]+testdata[[#This Row],[C]])/3</f>
        <v>275.41000000000003</v>
      </c>
      <c r="L414" s="9">
        <f>testdata[[#This Row],[PP]]*2-testdata[[#This Row],[H]]</f>
        <v>273.01000000000005</v>
      </c>
      <c r="M414" s="9">
        <f>testdata[[#This Row],[PP]]-(testdata[[#This Row],[H]]-testdata[[#This Row],[L]])</f>
        <v>268.75</v>
      </c>
      <c r="N414" s="9">
        <f>testdata[[#This Row],[L]]-2*(testdata[[#This Row],[H]]-testdata[[#This Row],[PP]])</f>
        <v>266.35000000000002</v>
      </c>
      <c r="O414" s="9">
        <f>testdata[[#This Row],[PP]]*2-testdata[[#This Row],[L]]</f>
        <v>279.67000000000007</v>
      </c>
      <c r="P414" s="9">
        <f>testdata[[#This Row],[PP]]+(testdata[[#This Row],[H]]-testdata[[#This Row],[L]])</f>
        <v>282.07000000000005</v>
      </c>
      <c r="Q414" s="9">
        <f>testdata[[#This Row],[H]]+2*(testdata[[#This Row],[PP]]-testdata[[#This Row],[L]])</f>
        <v>286.3300000000001</v>
      </c>
    </row>
    <row r="415" spans="1:17" x14ac:dyDescent="0.25">
      <c r="A415" s="6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 t="shared" si="18"/>
        <v>277.81</v>
      </c>
      <c r="I415" s="2">
        <f t="shared" si="19"/>
        <v>271.14999999999998</v>
      </c>
      <c r="J415" s="2">
        <f t="shared" si="20"/>
        <v>276.89999999999998</v>
      </c>
      <c r="K415" s="9">
        <f>(testdata[[#This Row],[H]]+testdata[[#This Row],[L]]+testdata[[#This Row],[C]])/3</f>
        <v>275.28666666666669</v>
      </c>
      <c r="L415" s="9">
        <f>testdata[[#This Row],[PP]]*2-testdata[[#This Row],[H]]</f>
        <v>272.76333333333338</v>
      </c>
      <c r="M415" s="9">
        <f>testdata[[#This Row],[PP]]-(testdata[[#This Row],[H]]-testdata[[#This Row],[L]])</f>
        <v>268.62666666666667</v>
      </c>
      <c r="N415" s="9">
        <f>testdata[[#This Row],[L]]-2*(testdata[[#This Row],[H]]-testdata[[#This Row],[PP]])</f>
        <v>266.10333333333335</v>
      </c>
      <c r="O415" s="9">
        <f>testdata[[#This Row],[PP]]*2-testdata[[#This Row],[L]]</f>
        <v>279.4233333333334</v>
      </c>
      <c r="P415" s="9">
        <f>testdata[[#This Row],[PP]]+(testdata[[#This Row],[H]]-testdata[[#This Row],[L]])</f>
        <v>281.94666666666672</v>
      </c>
      <c r="Q415" s="9">
        <f>testdata[[#This Row],[H]]+2*(testdata[[#This Row],[PP]]-testdata[[#This Row],[L]])</f>
        <v>286.08333333333343</v>
      </c>
    </row>
    <row r="416" spans="1:17" x14ac:dyDescent="0.25">
      <c r="A416" s="6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 t="shared" si="18"/>
        <v>277.81</v>
      </c>
      <c r="I416" s="2">
        <f t="shared" si="19"/>
        <v>271.14999999999998</v>
      </c>
      <c r="J416" s="2">
        <f t="shared" si="20"/>
        <v>275.04000000000002</v>
      </c>
      <c r="K416" s="9">
        <f>(testdata[[#This Row],[H]]+testdata[[#This Row],[L]]+testdata[[#This Row],[C]])/3</f>
        <v>274.66666666666669</v>
      </c>
      <c r="L416" s="9">
        <f>testdata[[#This Row],[PP]]*2-testdata[[#This Row],[H]]</f>
        <v>271.52333333333337</v>
      </c>
      <c r="M416" s="9">
        <f>testdata[[#This Row],[PP]]-(testdata[[#This Row],[H]]-testdata[[#This Row],[L]])</f>
        <v>268.00666666666666</v>
      </c>
      <c r="N416" s="9">
        <f>testdata[[#This Row],[L]]-2*(testdata[[#This Row],[H]]-testdata[[#This Row],[PP]])</f>
        <v>264.86333333333334</v>
      </c>
      <c r="O416" s="9">
        <f>testdata[[#This Row],[PP]]*2-testdata[[#This Row],[L]]</f>
        <v>278.18333333333339</v>
      </c>
      <c r="P416" s="9">
        <f>testdata[[#This Row],[PP]]+(testdata[[#This Row],[H]]-testdata[[#This Row],[L]])</f>
        <v>281.32666666666671</v>
      </c>
      <c r="Q416" s="9">
        <f>testdata[[#This Row],[H]]+2*(testdata[[#This Row],[PP]]-testdata[[#This Row],[L]])</f>
        <v>284.84333333333342</v>
      </c>
    </row>
    <row r="417" spans="1:17" x14ac:dyDescent="0.25">
      <c r="A417" s="6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 t="shared" si="18"/>
        <v>277.81</v>
      </c>
      <c r="I417" s="2">
        <f t="shared" si="19"/>
        <v>271.14999999999998</v>
      </c>
      <c r="J417" s="2">
        <f t="shared" si="20"/>
        <v>274.01</v>
      </c>
      <c r="K417" s="9">
        <f>(testdata[[#This Row],[H]]+testdata[[#This Row],[L]]+testdata[[#This Row],[C]])/3</f>
        <v>274.32333333333332</v>
      </c>
      <c r="L417" s="9">
        <f>testdata[[#This Row],[PP]]*2-testdata[[#This Row],[H]]</f>
        <v>270.83666666666664</v>
      </c>
      <c r="M417" s="9">
        <f>testdata[[#This Row],[PP]]-(testdata[[#This Row],[H]]-testdata[[#This Row],[L]])</f>
        <v>267.6633333333333</v>
      </c>
      <c r="N417" s="9">
        <f>testdata[[#This Row],[L]]-2*(testdata[[#This Row],[H]]-testdata[[#This Row],[PP]])</f>
        <v>264.17666666666662</v>
      </c>
      <c r="O417" s="9">
        <f>testdata[[#This Row],[PP]]*2-testdata[[#This Row],[L]]</f>
        <v>277.49666666666667</v>
      </c>
      <c r="P417" s="9">
        <f>testdata[[#This Row],[PP]]+(testdata[[#This Row],[H]]-testdata[[#This Row],[L]])</f>
        <v>280.98333333333335</v>
      </c>
      <c r="Q417" s="9">
        <f>testdata[[#This Row],[H]]+2*(testdata[[#This Row],[PP]]-testdata[[#This Row],[L]])</f>
        <v>284.15666666666669</v>
      </c>
    </row>
    <row r="418" spans="1:17" x14ac:dyDescent="0.25">
      <c r="A418" s="6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 t="shared" si="18"/>
        <v>277.81</v>
      </c>
      <c r="I418" s="2">
        <f t="shared" si="19"/>
        <v>271.14999999999998</v>
      </c>
      <c r="J418" s="2">
        <f t="shared" si="20"/>
        <v>275.76</v>
      </c>
      <c r="K418" s="9">
        <f>(testdata[[#This Row],[H]]+testdata[[#This Row],[L]]+testdata[[#This Row],[C]])/3</f>
        <v>274.90666666666669</v>
      </c>
      <c r="L418" s="9">
        <f>testdata[[#This Row],[PP]]*2-testdata[[#This Row],[H]]</f>
        <v>272.00333333333339</v>
      </c>
      <c r="M418" s="9">
        <f>testdata[[#This Row],[PP]]-(testdata[[#This Row],[H]]-testdata[[#This Row],[L]])</f>
        <v>268.24666666666667</v>
      </c>
      <c r="N418" s="9">
        <f>testdata[[#This Row],[L]]-2*(testdata[[#This Row],[H]]-testdata[[#This Row],[PP]])</f>
        <v>265.34333333333336</v>
      </c>
      <c r="O418" s="9">
        <f>testdata[[#This Row],[PP]]*2-testdata[[#This Row],[L]]</f>
        <v>278.66333333333341</v>
      </c>
      <c r="P418" s="9">
        <f>testdata[[#This Row],[PP]]+(testdata[[#This Row],[H]]-testdata[[#This Row],[L]])</f>
        <v>281.56666666666672</v>
      </c>
      <c r="Q418" s="9">
        <f>testdata[[#This Row],[H]]+2*(testdata[[#This Row],[PP]]-testdata[[#This Row],[L]])</f>
        <v>285.32333333333344</v>
      </c>
    </row>
    <row r="419" spans="1:17" x14ac:dyDescent="0.25">
      <c r="A419" s="6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 t="shared" si="18"/>
        <v>277.81</v>
      </c>
      <c r="I419" s="2">
        <f t="shared" si="19"/>
        <v>271.14999999999998</v>
      </c>
      <c r="J419" s="2">
        <f t="shared" si="20"/>
        <v>273.7</v>
      </c>
      <c r="K419" s="9">
        <f>(testdata[[#This Row],[H]]+testdata[[#This Row],[L]]+testdata[[#This Row],[C]])/3</f>
        <v>274.22000000000003</v>
      </c>
      <c r="L419" s="9">
        <f>testdata[[#This Row],[PP]]*2-testdata[[#This Row],[H]]</f>
        <v>270.63000000000005</v>
      </c>
      <c r="M419" s="9">
        <f>testdata[[#This Row],[PP]]-(testdata[[#This Row],[H]]-testdata[[#This Row],[L]])</f>
        <v>267.56</v>
      </c>
      <c r="N419" s="9">
        <f>testdata[[#This Row],[L]]-2*(testdata[[#This Row],[H]]-testdata[[#This Row],[PP]])</f>
        <v>263.97000000000003</v>
      </c>
      <c r="O419" s="9">
        <f>testdata[[#This Row],[PP]]*2-testdata[[#This Row],[L]]</f>
        <v>277.29000000000008</v>
      </c>
      <c r="P419" s="9">
        <f>testdata[[#This Row],[PP]]+(testdata[[#This Row],[H]]-testdata[[#This Row],[L]])</f>
        <v>280.88000000000005</v>
      </c>
      <c r="Q419" s="9">
        <f>testdata[[#This Row],[H]]+2*(testdata[[#This Row],[PP]]-testdata[[#This Row],[L]])</f>
        <v>283.9500000000001</v>
      </c>
    </row>
    <row r="420" spans="1:17" x14ac:dyDescent="0.25">
      <c r="A420" s="6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 t="shared" si="18"/>
        <v>277.81</v>
      </c>
      <c r="I420" s="2">
        <f t="shared" si="19"/>
        <v>271.14999999999998</v>
      </c>
      <c r="J420" s="2">
        <f t="shared" si="20"/>
        <v>275.91000000000003</v>
      </c>
      <c r="K420" s="9">
        <f>(testdata[[#This Row],[H]]+testdata[[#This Row],[L]]+testdata[[#This Row],[C]])/3</f>
        <v>274.95666666666671</v>
      </c>
      <c r="L420" s="9">
        <f>testdata[[#This Row],[PP]]*2-testdata[[#This Row],[H]]</f>
        <v>272.10333333333341</v>
      </c>
      <c r="M420" s="9">
        <f>testdata[[#This Row],[PP]]-(testdata[[#This Row],[H]]-testdata[[#This Row],[L]])</f>
        <v>268.29666666666668</v>
      </c>
      <c r="N420" s="9">
        <f>testdata[[#This Row],[L]]-2*(testdata[[#This Row],[H]]-testdata[[#This Row],[PP]])</f>
        <v>265.44333333333338</v>
      </c>
      <c r="O420" s="9">
        <f>testdata[[#This Row],[PP]]*2-testdata[[#This Row],[L]]</f>
        <v>278.76333333333343</v>
      </c>
      <c r="P420" s="9">
        <f>testdata[[#This Row],[PP]]+(testdata[[#This Row],[H]]-testdata[[#This Row],[L]])</f>
        <v>281.61666666666673</v>
      </c>
      <c r="Q420" s="9">
        <f>testdata[[#This Row],[H]]+2*(testdata[[#This Row],[PP]]-testdata[[#This Row],[L]])</f>
        <v>285.42333333333346</v>
      </c>
    </row>
    <row r="421" spans="1:17" x14ac:dyDescent="0.25">
      <c r="A421" s="6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 t="shared" si="18"/>
        <v>277.81</v>
      </c>
      <c r="I421" s="2">
        <f t="shared" si="19"/>
        <v>272.13</v>
      </c>
      <c r="J421" s="2">
        <f t="shared" si="20"/>
        <v>276.89</v>
      </c>
      <c r="K421" s="9">
        <f>(testdata[[#This Row],[H]]+testdata[[#This Row],[L]]+testdata[[#This Row],[C]])/3</f>
        <v>275.61</v>
      </c>
      <c r="L421" s="9">
        <f>testdata[[#This Row],[PP]]*2-testdata[[#This Row],[H]]</f>
        <v>273.41000000000003</v>
      </c>
      <c r="M421" s="9">
        <f>testdata[[#This Row],[PP]]-(testdata[[#This Row],[H]]-testdata[[#This Row],[L]])</f>
        <v>269.93</v>
      </c>
      <c r="N421" s="9">
        <f>testdata[[#This Row],[L]]-2*(testdata[[#This Row],[H]]-testdata[[#This Row],[PP]])</f>
        <v>267.73</v>
      </c>
      <c r="O421" s="9">
        <f>testdata[[#This Row],[PP]]*2-testdata[[#This Row],[L]]</f>
        <v>279.09000000000003</v>
      </c>
      <c r="P421" s="9">
        <f>testdata[[#This Row],[PP]]+(testdata[[#This Row],[H]]-testdata[[#This Row],[L]])</f>
        <v>281.29000000000002</v>
      </c>
      <c r="Q421" s="9">
        <f>testdata[[#This Row],[H]]+2*(testdata[[#This Row],[PP]]-testdata[[#This Row],[L]])</f>
        <v>284.77000000000004</v>
      </c>
    </row>
    <row r="422" spans="1:17" x14ac:dyDescent="0.25">
      <c r="A422" s="6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2">
        <f t="shared" si="18"/>
        <v>277.81</v>
      </c>
      <c r="I422" s="2">
        <f t="shared" si="19"/>
        <v>272.13</v>
      </c>
      <c r="J422" s="2">
        <f t="shared" si="20"/>
        <v>277.48</v>
      </c>
      <c r="K422" s="9">
        <f>(testdata[[#This Row],[H]]+testdata[[#This Row],[L]]+testdata[[#This Row],[C]])/3</f>
        <v>275.80666666666667</v>
      </c>
      <c r="L422" s="9">
        <f>testdata[[#This Row],[PP]]*2-testdata[[#This Row],[H]]</f>
        <v>273.80333333333334</v>
      </c>
      <c r="M422" s="9">
        <f>testdata[[#This Row],[PP]]-(testdata[[#This Row],[H]]-testdata[[#This Row],[L]])</f>
        <v>270.12666666666667</v>
      </c>
      <c r="N422" s="9">
        <f>testdata[[#This Row],[L]]-2*(testdata[[#This Row],[H]]-testdata[[#This Row],[PP]])</f>
        <v>268.12333333333333</v>
      </c>
      <c r="O422" s="9">
        <f>testdata[[#This Row],[PP]]*2-testdata[[#This Row],[L]]</f>
        <v>279.48333333333335</v>
      </c>
      <c r="P422" s="9">
        <f>testdata[[#This Row],[PP]]+(testdata[[#This Row],[H]]-testdata[[#This Row],[L]])</f>
        <v>281.48666666666668</v>
      </c>
      <c r="Q422" s="9">
        <f>testdata[[#This Row],[H]]+2*(testdata[[#This Row],[PP]]-testdata[[#This Row],[L]])</f>
        <v>285.16333333333336</v>
      </c>
    </row>
    <row r="423" spans="1:17" x14ac:dyDescent="0.25">
      <c r="A423" s="6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 t="shared" si="18"/>
        <v>279.07</v>
      </c>
      <c r="I423" s="2">
        <f t="shared" si="19"/>
        <v>272.13</v>
      </c>
      <c r="J423" s="2">
        <f t="shared" si="20"/>
        <v>278.13</v>
      </c>
      <c r="K423" s="9">
        <f>(testdata[[#This Row],[H]]+testdata[[#This Row],[L]]+testdata[[#This Row],[C]])/3</f>
        <v>276.44333333333333</v>
      </c>
      <c r="L423" s="9">
        <f>testdata[[#This Row],[PP]]*2-testdata[[#This Row],[H]]</f>
        <v>273.81666666666666</v>
      </c>
      <c r="M423" s="9">
        <f>testdata[[#This Row],[PP]]-(testdata[[#This Row],[H]]-testdata[[#This Row],[L]])</f>
        <v>269.50333333333333</v>
      </c>
      <c r="N423" s="9">
        <f>testdata[[#This Row],[L]]-2*(testdata[[#This Row],[H]]-testdata[[#This Row],[PP]])</f>
        <v>266.87666666666667</v>
      </c>
      <c r="O423" s="9">
        <f>testdata[[#This Row],[PP]]*2-testdata[[#This Row],[L]]</f>
        <v>280.75666666666666</v>
      </c>
      <c r="P423" s="9">
        <f>testdata[[#This Row],[PP]]+(testdata[[#This Row],[H]]-testdata[[#This Row],[L]])</f>
        <v>283.38333333333333</v>
      </c>
      <c r="Q423" s="9">
        <f>testdata[[#This Row],[H]]+2*(testdata[[#This Row],[PP]]-testdata[[#This Row],[L]])</f>
        <v>287.69666666666666</v>
      </c>
    </row>
    <row r="424" spans="1:17" x14ac:dyDescent="0.25">
      <c r="A424" s="6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 t="shared" si="18"/>
        <v>279.07</v>
      </c>
      <c r="I424" s="2">
        <f t="shared" si="19"/>
        <v>272.13</v>
      </c>
      <c r="J424" s="2">
        <f t="shared" si="20"/>
        <v>277.95999999999998</v>
      </c>
      <c r="K424" s="9">
        <f>(testdata[[#This Row],[H]]+testdata[[#This Row],[L]]+testdata[[#This Row],[C]])/3</f>
        <v>276.38666666666671</v>
      </c>
      <c r="L424" s="9">
        <f>testdata[[#This Row],[PP]]*2-testdata[[#This Row],[H]]</f>
        <v>273.70333333333343</v>
      </c>
      <c r="M424" s="9">
        <f>testdata[[#This Row],[PP]]-(testdata[[#This Row],[H]]-testdata[[#This Row],[L]])</f>
        <v>269.44666666666672</v>
      </c>
      <c r="N424" s="9">
        <f>testdata[[#This Row],[L]]-2*(testdata[[#This Row],[H]]-testdata[[#This Row],[PP]])</f>
        <v>266.76333333333343</v>
      </c>
      <c r="O424" s="9">
        <f>testdata[[#This Row],[PP]]*2-testdata[[#This Row],[L]]</f>
        <v>280.64333333333343</v>
      </c>
      <c r="P424" s="9">
        <f>testdata[[#This Row],[PP]]+(testdata[[#This Row],[H]]-testdata[[#This Row],[L]])</f>
        <v>283.32666666666671</v>
      </c>
      <c r="Q424" s="9">
        <f>testdata[[#This Row],[H]]+2*(testdata[[#This Row],[PP]]-testdata[[#This Row],[L]])</f>
        <v>287.58333333333343</v>
      </c>
    </row>
    <row r="425" spans="1:17" x14ac:dyDescent="0.25">
      <c r="A425" s="6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 t="shared" si="18"/>
        <v>279.07</v>
      </c>
      <c r="I425" s="2">
        <f t="shared" si="19"/>
        <v>272.13</v>
      </c>
      <c r="J425" s="2">
        <f t="shared" si="20"/>
        <v>277.58999999999997</v>
      </c>
      <c r="K425" s="9">
        <f>(testdata[[#This Row],[H]]+testdata[[#This Row],[L]]+testdata[[#This Row],[C]])/3</f>
        <v>276.26333333333332</v>
      </c>
      <c r="L425" s="9">
        <f>testdata[[#This Row],[PP]]*2-testdata[[#This Row],[H]]</f>
        <v>273.45666666666665</v>
      </c>
      <c r="M425" s="9">
        <f>testdata[[#This Row],[PP]]-(testdata[[#This Row],[H]]-testdata[[#This Row],[L]])</f>
        <v>269.32333333333332</v>
      </c>
      <c r="N425" s="9">
        <f>testdata[[#This Row],[L]]-2*(testdata[[#This Row],[H]]-testdata[[#This Row],[PP]])</f>
        <v>266.51666666666665</v>
      </c>
      <c r="O425" s="9">
        <f>testdata[[#This Row],[PP]]*2-testdata[[#This Row],[L]]</f>
        <v>280.39666666666665</v>
      </c>
      <c r="P425" s="9">
        <f>testdata[[#This Row],[PP]]+(testdata[[#This Row],[H]]-testdata[[#This Row],[L]])</f>
        <v>283.20333333333332</v>
      </c>
      <c r="Q425" s="9">
        <f>testdata[[#This Row],[H]]+2*(testdata[[#This Row],[PP]]-testdata[[#This Row],[L]])</f>
        <v>287.33666666666664</v>
      </c>
    </row>
    <row r="426" spans="1:17" x14ac:dyDescent="0.25">
      <c r="A426" s="6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 t="shared" si="18"/>
        <v>279.42</v>
      </c>
      <c r="I426" s="2">
        <f t="shared" si="19"/>
        <v>272.13</v>
      </c>
      <c r="J426" s="2">
        <f t="shared" si="20"/>
        <v>279.27</v>
      </c>
      <c r="K426" s="9">
        <f>(testdata[[#This Row],[H]]+testdata[[#This Row],[L]]+testdata[[#This Row],[C]])/3</f>
        <v>276.94</v>
      </c>
      <c r="L426" s="9">
        <f>testdata[[#This Row],[PP]]*2-testdata[[#This Row],[H]]</f>
        <v>274.45999999999998</v>
      </c>
      <c r="M426" s="9">
        <f>testdata[[#This Row],[PP]]-(testdata[[#This Row],[H]]-testdata[[#This Row],[L]])</f>
        <v>269.64999999999998</v>
      </c>
      <c r="N426" s="9">
        <f>testdata[[#This Row],[L]]-2*(testdata[[#This Row],[H]]-testdata[[#This Row],[PP]])</f>
        <v>267.16999999999996</v>
      </c>
      <c r="O426" s="9">
        <f>testdata[[#This Row],[PP]]*2-testdata[[#This Row],[L]]</f>
        <v>281.75</v>
      </c>
      <c r="P426" s="9">
        <f>testdata[[#This Row],[PP]]+(testdata[[#This Row],[H]]-testdata[[#This Row],[L]])</f>
        <v>284.23</v>
      </c>
      <c r="Q426" s="9">
        <f>testdata[[#This Row],[H]]+2*(testdata[[#This Row],[PP]]-testdata[[#This Row],[L]])</f>
        <v>289.04000000000002</v>
      </c>
    </row>
    <row r="427" spans="1:17" x14ac:dyDescent="0.25">
      <c r="A427" s="6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 t="shared" si="18"/>
        <v>281.58999999999997</v>
      </c>
      <c r="I427" s="2">
        <f t="shared" si="19"/>
        <v>272.13</v>
      </c>
      <c r="J427" s="2">
        <f t="shared" si="20"/>
        <v>281.47000000000003</v>
      </c>
      <c r="K427" s="9">
        <f>(testdata[[#This Row],[H]]+testdata[[#This Row],[L]]+testdata[[#This Row],[C]])/3</f>
        <v>278.3966666666667</v>
      </c>
      <c r="L427" s="9">
        <f>testdata[[#This Row],[PP]]*2-testdata[[#This Row],[H]]</f>
        <v>275.20333333333343</v>
      </c>
      <c r="M427" s="9">
        <f>testdata[[#This Row],[PP]]-(testdata[[#This Row],[H]]-testdata[[#This Row],[L]])</f>
        <v>268.93666666666672</v>
      </c>
      <c r="N427" s="9">
        <f>testdata[[#This Row],[L]]-2*(testdata[[#This Row],[H]]-testdata[[#This Row],[PP]])</f>
        <v>265.74333333333345</v>
      </c>
      <c r="O427" s="9">
        <f>testdata[[#This Row],[PP]]*2-testdata[[#This Row],[L]]</f>
        <v>284.66333333333341</v>
      </c>
      <c r="P427" s="9">
        <f>testdata[[#This Row],[PP]]+(testdata[[#This Row],[H]]-testdata[[#This Row],[L]])</f>
        <v>287.85666666666668</v>
      </c>
      <c r="Q427" s="9">
        <f>testdata[[#This Row],[H]]+2*(testdata[[#This Row],[PP]]-testdata[[#This Row],[L]])</f>
        <v>294.12333333333339</v>
      </c>
    </row>
    <row r="428" spans="1:17" x14ac:dyDescent="0.25">
      <c r="A428" s="6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 t="shared" si="18"/>
        <v>282.08999999999997</v>
      </c>
      <c r="I428" s="2">
        <f t="shared" si="19"/>
        <v>272.13</v>
      </c>
      <c r="J428" s="2">
        <f t="shared" si="20"/>
        <v>281.61</v>
      </c>
      <c r="K428" s="9">
        <f>(testdata[[#This Row],[H]]+testdata[[#This Row],[L]]+testdata[[#This Row],[C]])/3</f>
        <v>278.61</v>
      </c>
      <c r="L428" s="9">
        <f>testdata[[#This Row],[PP]]*2-testdata[[#This Row],[H]]</f>
        <v>275.13000000000005</v>
      </c>
      <c r="M428" s="9">
        <f>testdata[[#This Row],[PP]]-(testdata[[#This Row],[H]]-testdata[[#This Row],[L]])</f>
        <v>268.65000000000003</v>
      </c>
      <c r="N428" s="9">
        <f>testdata[[#This Row],[L]]-2*(testdata[[#This Row],[H]]-testdata[[#This Row],[PP]])</f>
        <v>265.17000000000007</v>
      </c>
      <c r="O428" s="9">
        <f>testdata[[#This Row],[PP]]*2-testdata[[#This Row],[L]]</f>
        <v>285.09000000000003</v>
      </c>
      <c r="P428" s="9">
        <f>testdata[[#This Row],[PP]]+(testdata[[#This Row],[H]]-testdata[[#This Row],[L]])</f>
        <v>288.57</v>
      </c>
      <c r="Q428" s="9">
        <f>testdata[[#This Row],[H]]+2*(testdata[[#This Row],[PP]]-testdata[[#This Row],[L]])</f>
        <v>295.05</v>
      </c>
    </row>
    <row r="429" spans="1:17" x14ac:dyDescent="0.25">
      <c r="A429" s="6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 t="shared" si="18"/>
        <v>283.37</v>
      </c>
      <c r="I429" s="2">
        <f t="shared" si="19"/>
        <v>272.13</v>
      </c>
      <c r="J429" s="2">
        <f t="shared" si="20"/>
        <v>283.12</v>
      </c>
      <c r="K429" s="9">
        <f>(testdata[[#This Row],[H]]+testdata[[#This Row],[L]]+testdata[[#This Row],[C]])/3</f>
        <v>279.54000000000002</v>
      </c>
      <c r="L429" s="9">
        <f>testdata[[#This Row],[PP]]*2-testdata[[#This Row],[H]]</f>
        <v>275.71000000000004</v>
      </c>
      <c r="M429" s="9">
        <f>testdata[[#This Row],[PP]]-(testdata[[#This Row],[H]]-testdata[[#This Row],[L]])</f>
        <v>268.3</v>
      </c>
      <c r="N429" s="9">
        <f>testdata[[#This Row],[L]]-2*(testdata[[#This Row],[H]]-testdata[[#This Row],[PP]])</f>
        <v>264.47000000000003</v>
      </c>
      <c r="O429" s="9">
        <f>testdata[[#This Row],[PP]]*2-testdata[[#This Row],[L]]</f>
        <v>286.95000000000005</v>
      </c>
      <c r="P429" s="9">
        <f>testdata[[#This Row],[PP]]+(testdata[[#This Row],[H]]-testdata[[#This Row],[L]])</f>
        <v>290.78000000000003</v>
      </c>
      <c r="Q429" s="9">
        <f>testdata[[#This Row],[H]]+2*(testdata[[#This Row],[PP]]-testdata[[#This Row],[L]])</f>
        <v>298.19000000000005</v>
      </c>
    </row>
    <row r="430" spans="1:17" x14ac:dyDescent="0.25">
      <c r="A430" s="6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 t="shared" si="18"/>
        <v>283.37</v>
      </c>
      <c r="I430" s="2">
        <f t="shared" si="19"/>
        <v>275.23</v>
      </c>
      <c r="J430" s="2">
        <f t="shared" si="20"/>
        <v>281.98</v>
      </c>
      <c r="K430" s="9">
        <f>(testdata[[#This Row],[H]]+testdata[[#This Row],[L]]+testdata[[#This Row],[C]])/3</f>
        <v>280.19333333333333</v>
      </c>
      <c r="L430" s="9">
        <f>testdata[[#This Row],[PP]]*2-testdata[[#This Row],[H]]</f>
        <v>277.01666666666665</v>
      </c>
      <c r="M430" s="9">
        <f>testdata[[#This Row],[PP]]-(testdata[[#This Row],[H]]-testdata[[#This Row],[L]])</f>
        <v>272.05333333333334</v>
      </c>
      <c r="N430" s="9">
        <f>testdata[[#This Row],[L]]-2*(testdata[[#This Row],[H]]-testdata[[#This Row],[PP]])</f>
        <v>268.87666666666667</v>
      </c>
      <c r="O430" s="9">
        <f>testdata[[#This Row],[PP]]*2-testdata[[#This Row],[L]]</f>
        <v>285.15666666666664</v>
      </c>
      <c r="P430" s="9">
        <f>testdata[[#This Row],[PP]]+(testdata[[#This Row],[H]]-testdata[[#This Row],[L]])</f>
        <v>288.33333333333331</v>
      </c>
      <c r="Q430" s="9">
        <f>testdata[[#This Row],[H]]+2*(testdata[[#This Row],[PP]]-testdata[[#This Row],[L]])</f>
        <v>293.29666666666662</v>
      </c>
    </row>
    <row r="431" spans="1:17" x14ac:dyDescent="0.25">
      <c r="A431" s="6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 t="shared" si="18"/>
        <v>283.37</v>
      </c>
      <c r="I431" s="2">
        <f t="shared" si="19"/>
        <v>275.24</v>
      </c>
      <c r="J431" s="2">
        <f t="shared" si="20"/>
        <v>281.98</v>
      </c>
      <c r="K431" s="9">
        <f>(testdata[[#This Row],[H]]+testdata[[#This Row],[L]]+testdata[[#This Row],[C]])/3</f>
        <v>280.19666666666666</v>
      </c>
      <c r="L431" s="9">
        <f>testdata[[#This Row],[PP]]*2-testdata[[#This Row],[H]]</f>
        <v>277.02333333333331</v>
      </c>
      <c r="M431" s="9">
        <f>testdata[[#This Row],[PP]]-(testdata[[#This Row],[H]]-testdata[[#This Row],[L]])</f>
        <v>272.06666666666666</v>
      </c>
      <c r="N431" s="9">
        <f>testdata[[#This Row],[L]]-2*(testdata[[#This Row],[H]]-testdata[[#This Row],[PP]])</f>
        <v>268.89333333333332</v>
      </c>
      <c r="O431" s="9">
        <f>testdata[[#This Row],[PP]]*2-testdata[[#This Row],[L]]</f>
        <v>285.15333333333331</v>
      </c>
      <c r="P431" s="9">
        <f>testdata[[#This Row],[PP]]+(testdata[[#This Row],[H]]-testdata[[#This Row],[L]])</f>
        <v>288.32666666666665</v>
      </c>
      <c r="Q431" s="9">
        <f>testdata[[#This Row],[H]]+2*(testdata[[#This Row],[PP]]-testdata[[#This Row],[L]])</f>
        <v>293.2833333333333</v>
      </c>
    </row>
    <row r="432" spans="1:17" x14ac:dyDescent="0.25">
      <c r="A432" s="6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 t="shared" si="18"/>
        <v>283.37</v>
      </c>
      <c r="I432" s="2">
        <f t="shared" si="19"/>
        <v>276.89</v>
      </c>
      <c r="J432" s="2">
        <f t="shared" si="20"/>
        <v>281.5</v>
      </c>
      <c r="K432" s="9">
        <f>(testdata[[#This Row],[H]]+testdata[[#This Row],[L]]+testdata[[#This Row],[C]])/3</f>
        <v>280.58666666666664</v>
      </c>
      <c r="L432" s="9">
        <f>testdata[[#This Row],[PP]]*2-testdata[[#This Row],[H]]</f>
        <v>277.80333333333328</v>
      </c>
      <c r="M432" s="9">
        <f>testdata[[#This Row],[PP]]-(testdata[[#This Row],[H]]-testdata[[#This Row],[L]])</f>
        <v>274.10666666666663</v>
      </c>
      <c r="N432" s="9">
        <f>testdata[[#This Row],[L]]-2*(testdata[[#This Row],[H]]-testdata[[#This Row],[PP]])</f>
        <v>271.32333333333327</v>
      </c>
      <c r="O432" s="9">
        <f>testdata[[#This Row],[PP]]*2-testdata[[#This Row],[L]]</f>
        <v>284.2833333333333</v>
      </c>
      <c r="P432" s="9">
        <f>testdata[[#This Row],[PP]]+(testdata[[#This Row],[H]]-testdata[[#This Row],[L]])</f>
        <v>287.06666666666666</v>
      </c>
      <c r="Q432" s="9">
        <f>testdata[[#This Row],[H]]+2*(testdata[[#This Row],[PP]]-testdata[[#This Row],[L]])</f>
        <v>290.76333333333332</v>
      </c>
    </row>
    <row r="433" spans="1:17" x14ac:dyDescent="0.25">
      <c r="A433" s="6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 t="shared" si="18"/>
        <v>283.37</v>
      </c>
      <c r="I433" s="2">
        <f t="shared" si="19"/>
        <v>277.24</v>
      </c>
      <c r="J433" s="2">
        <f t="shared" si="20"/>
        <v>280.74</v>
      </c>
      <c r="K433" s="9">
        <f>(testdata[[#This Row],[H]]+testdata[[#This Row],[L]]+testdata[[#This Row],[C]])/3</f>
        <v>280.45</v>
      </c>
      <c r="L433" s="9">
        <f>testdata[[#This Row],[PP]]*2-testdata[[#This Row],[H]]</f>
        <v>277.52999999999997</v>
      </c>
      <c r="M433" s="9">
        <f>testdata[[#This Row],[PP]]-(testdata[[#This Row],[H]]-testdata[[#This Row],[L]])</f>
        <v>274.32</v>
      </c>
      <c r="N433" s="9">
        <f>testdata[[#This Row],[L]]-2*(testdata[[#This Row],[H]]-testdata[[#This Row],[PP]])</f>
        <v>271.39999999999998</v>
      </c>
      <c r="O433" s="9">
        <f>testdata[[#This Row],[PP]]*2-testdata[[#This Row],[L]]</f>
        <v>283.65999999999997</v>
      </c>
      <c r="P433" s="9">
        <f>testdata[[#This Row],[PP]]+(testdata[[#This Row],[H]]-testdata[[#This Row],[L]])</f>
        <v>286.58</v>
      </c>
      <c r="Q433" s="9">
        <f>testdata[[#This Row],[H]]+2*(testdata[[#This Row],[PP]]-testdata[[#This Row],[L]])</f>
        <v>289.78999999999996</v>
      </c>
    </row>
    <row r="434" spans="1:17" x14ac:dyDescent="0.25">
      <c r="A434" s="6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 t="shared" si="18"/>
        <v>283.37</v>
      </c>
      <c r="I434" s="2">
        <f t="shared" si="19"/>
        <v>277.24</v>
      </c>
      <c r="J434" s="2">
        <f t="shared" si="20"/>
        <v>279.89999999999998</v>
      </c>
      <c r="K434" s="9">
        <f>(testdata[[#This Row],[H]]+testdata[[#This Row],[L]]+testdata[[#This Row],[C]])/3</f>
        <v>280.17</v>
      </c>
      <c r="L434" s="9">
        <f>testdata[[#This Row],[PP]]*2-testdata[[#This Row],[H]]</f>
        <v>276.97000000000003</v>
      </c>
      <c r="M434" s="9">
        <f>testdata[[#This Row],[PP]]-(testdata[[#This Row],[H]]-testdata[[#This Row],[L]])</f>
        <v>274.04000000000002</v>
      </c>
      <c r="N434" s="9">
        <f>testdata[[#This Row],[L]]-2*(testdata[[#This Row],[H]]-testdata[[#This Row],[PP]])</f>
        <v>270.84000000000003</v>
      </c>
      <c r="O434" s="9">
        <f>testdata[[#This Row],[PP]]*2-testdata[[#This Row],[L]]</f>
        <v>283.10000000000002</v>
      </c>
      <c r="P434" s="9">
        <f>testdata[[#This Row],[PP]]+(testdata[[#This Row],[H]]-testdata[[#This Row],[L]])</f>
        <v>286.3</v>
      </c>
      <c r="Q434" s="9">
        <f>testdata[[#This Row],[H]]+2*(testdata[[#This Row],[PP]]-testdata[[#This Row],[L]])</f>
        <v>289.23</v>
      </c>
    </row>
    <row r="435" spans="1:17" x14ac:dyDescent="0.25">
      <c r="A435" s="6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 t="shared" si="18"/>
        <v>283.37</v>
      </c>
      <c r="I435" s="2">
        <f t="shared" si="19"/>
        <v>277.24</v>
      </c>
      <c r="J435" s="2">
        <f t="shared" si="20"/>
        <v>279.35000000000002</v>
      </c>
      <c r="K435" s="9">
        <f>(testdata[[#This Row],[H]]+testdata[[#This Row],[L]]+testdata[[#This Row],[C]])/3</f>
        <v>279.98666666666668</v>
      </c>
      <c r="L435" s="9">
        <f>testdata[[#This Row],[PP]]*2-testdata[[#This Row],[H]]</f>
        <v>276.60333333333335</v>
      </c>
      <c r="M435" s="9">
        <f>testdata[[#This Row],[PP]]-(testdata[[#This Row],[H]]-testdata[[#This Row],[L]])</f>
        <v>273.85666666666668</v>
      </c>
      <c r="N435" s="9">
        <f>testdata[[#This Row],[L]]-2*(testdata[[#This Row],[H]]-testdata[[#This Row],[PP]])</f>
        <v>270.47333333333336</v>
      </c>
      <c r="O435" s="9">
        <f>testdata[[#This Row],[PP]]*2-testdata[[#This Row],[L]]</f>
        <v>282.73333333333335</v>
      </c>
      <c r="P435" s="9">
        <f>testdata[[#This Row],[PP]]+(testdata[[#This Row],[H]]-testdata[[#This Row],[L]])</f>
        <v>286.11666666666667</v>
      </c>
      <c r="Q435" s="9">
        <f>testdata[[#This Row],[H]]+2*(testdata[[#This Row],[PP]]-testdata[[#This Row],[L]])</f>
        <v>288.86333333333334</v>
      </c>
    </row>
    <row r="436" spans="1:17" x14ac:dyDescent="0.25">
      <c r="A436" s="6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 t="shared" si="18"/>
        <v>283.37</v>
      </c>
      <c r="I436" s="2">
        <f t="shared" si="19"/>
        <v>278.17</v>
      </c>
      <c r="J436" s="2">
        <f t="shared" si="20"/>
        <v>279.83999999999997</v>
      </c>
      <c r="K436" s="9">
        <f>(testdata[[#This Row],[H]]+testdata[[#This Row],[L]]+testdata[[#This Row],[C]])/3</f>
        <v>280.45999999999998</v>
      </c>
      <c r="L436" s="9">
        <f>testdata[[#This Row],[PP]]*2-testdata[[#This Row],[H]]</f>
        <v>277.54999999999995</v>
      </c>
      <c r="M436" s="9">
        <f>testdata[[#This Row],[PP]]-(testdata[[#This Row],[H]]-testdata[[#This Row],[L]])</f>
        <v>275.26</v>
      </c>
      <c r="N436" s="9">
        <f>testdata[[#This Row],[L]]-2*(testdata[[#This Row],[H]]-testdata[[#This Row],[PP]])</f>
        <v>272.34999999999997</v>
      </c>
      <c r="O436" s="9">
        <f>testdata[[#This Row],[PP]]*2-testdata[[#This Row],[L]]</f>
        <v>282.74999999999994</v>
      </c>
      <c r="P436" s="9">
        <f>testdata[[#This Row],[PP]]+(testdata[[#This Row],[H]]-testdata[[#This Row],[L]])</f>
        <v>285.65999999999997</v>
      </c>
      <c r="Q436" s="9">
        <f>testdata[[#This Row],[H]]+2*(testdata[[#This Row],[PP]]-testdata[[#This Row],[L]])</f>
        <v>287.94999999999993</v>
      </c>
    </row>
    <row r="437" spans="1:17" x14ac:dyDescent="0.25">
      <c r="A437" s="6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 t="shared" si="18"/>
        <v>283.37</v>
      </c>
      <c r="I437" s="2">
        <f t="shared" si="19"/>
        <v>278.49</v>
      </c>
      <c r="J437" s="2">
        <f t="shared" si="20"/>
        <v>280.76</v>
      </c>
      <c r="K437" s="9">
        <f>(testdata[[#This Row],[H]]+testdata[[#This Row],[L]]+testdata[[#This Row],[C]])/3</f>
        <v>280.87333333333333</v>
      </c>
      <c r="L437" s="9">
        <f>testdata[[#This Row],[PP]]*2-testdata[[#This Row],[H]]</f>
        <v>278.37666666666667</v>
      </c>
      <c r="M437" s="9">
        <f>testdata[[#This Row],[PP]]-(testdata[[#This Row],[H]]-testdata[[#This Row],[L]])</f>
        <v>275.99333333333334</v>
      </c>
      <c r="N437" s="9">
        <f>testdata[[#This Row],[L]]-2*(testdata[[#This Row],[H]]-testdata[[#This Row],[PP]])</f>
        <v>273.49666666666667</v>
      </c>
      <c r="O437" s="9">
        <f>testdata[[#This Row],[PP]]*2-testdata[[#This Row],[L]]</f>
        <v>283.25666666666666</v>
      </c>
      <c r="P437" s="9">
        <f>testdata[[#This Row],[PP]]+(testdata[[#This Row],[H]]-testdata[[#This Row],[L]])</f>
        <v>285.75333333333333</v>
      </c>
      <c r="Q437" s="9">
        <f>testdata[[#This Row],[H]]+2*(testdata[[#This Row],[PP]]-testdata[[#This Row],[L]])</f>
        <v>288.13666666666666</v>
      </c>
    </row>
    <row r="438" spans="1:17" x14ac:dyDescent="0.25">
      <c r="A438" s="6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 t="shared" si="18"/>
        <v>283.37</v>
      </c>
      <c r="I438" s="2">
        <f t="shared" si="19"/>
        <v>278.49</v>
      </c>
      <c r="J438" s="2">
        <f t="shared" si="20"/>
        <v>280.83</v>
      </c>
      <c r="K438" s="9">
        <f>(testdata[[#This Row],[H]]+testdata[[#This Row],[L]]+testdata[[#This Row],[C]])/3</f>
        <v>280.8966666666667</v>
      </c>
      <c r="L438" s="9">
        <f>testdata[[#This Row],[PP]]*2-testdata[[#This Row],[H]]</f>
        <v>278.4233333333334</v>
      </c>
      <c r="M438" s="9">
        <f>testdata[[#This Row],[PP]]-(testdata[[#This Row],[H]]-testdata[[#This Row],[L]])</f>
        <v>276.01666666666671</v>
      </c>
      <c r="N438" s="9">
        <f>testdata[[#This Row],[L]]-2*(testdata[[#This Row],[H]]-testdata[[#This Row],[PP]])</f>
        <v>273.54333333333341</v>
      </c>
      <c r="O438" s="9">
        <f>testdata[[#This Row],[PP]]*2-testdata[[#This Row],[L]]</f>
        <v>283.3033333333334</v>
      </c>
      <c r="P438" s="9">
        <f>testdata[[#This Row],[PP]]+(testdata[[#This Row],[H]]-testdata[[#This Row],[L]])</f>
        <v>285.7766666666667</v>
      </c>
      <c r="Q438" s="9">
        <f>testdata[[#This Row],[H]]+2*(testdata[[#This Row],[PP]]-testdata[[#This Row],[L]])</f>
        <v>288.18333333333339</v>
      </c>
    </row>
    <row r="439" spans="1:17" x14ac:dyDescent="0.25">
      <c r="A439" s="6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 t="shared" si="18"/>
        <v>283.37</v>
      </c>
      <c r="I439" s="2">
        <f t="shared" si="19"/>
        <v>278.49</v>
      </c>
      <c r="J439" s="2">
        <f t="shared" si="20"/>
        <v>282.49</v>
      </c>
      <c r="K439" s="9">
        <f>(testdata[[#This Row],[H]]+testdata[[#This Row],[L]]+testdata[[#This Row],[C]])/3</f>
        <v>281.45</v>
      </c>
      <c r="L439" s="9">
        <f>testdata[[#This Row],[PP]]*2-testdata[[#This Row],[H]]</f>
        <v>279.52999999999997</v>
      </c>
      <c r="M439" s="9">
        <f>testdata[[#This Row],[PP]]-(testdata[[#This Row],[H]]-testdata[[#This Row],[L]])</f>
        <v>276.57</v>
      </c>
      <c r="N439" s="9">
        <f>testdata[[#This Row],[L]]-2*(testdata[[#This Row],[H]]-testdata[[#This Row],[PP]])</f>
        <v>274.64999999999998</v>
      </c>
      <c r="O439" s="9">
        <f>testdata[[#This Row],[PP]]*2-testdata[[#This Row],[L]]</f>
        <v>284.40999999999997</v>
      </c>
      <c r="P439" s="9">
        <f>testdata[[#This Row],[PP]]+(testdata[[#This Row],[H]]-testdata[[#This Row],[L]])</f>
        <v>286.33</v>
      </c>
      <c r="Q439" s="9">
        <f>testdata[[#This Row],[H]]+2*(testdata[[#This Row],[PP]]-testdata[[#This Row],[L]])</f>
        <v>289.28999999999996</v>
      </c>
    </row>
    <row r="440" spans="1:17" x14ac:dyDescent="0.25">
      <c r="A440" s="6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 t="shared" si="18"/>
        <v>283</v>
      </c>
      <c r="I440" s="2">
        <f t="shared" si="19"/>
        <v>278.49</v>
      </c>
      <c r="J440" s="2">
        <f t="shared" si="20"/>
        <v>282.54000000000002</v>
      </c>
      <c r="K440" s="9">
        <f>(testdata[[#This Row],[H]]+testdata[[#This Row],[L]]+testdata[[#This Row],[C]])/3</f>
        <v>281.34333333333331</v>
      </c>
      <c r="L440" s="9">
        <f>testdata[[#This Row],[PP]]*2-testdata[[#This Row],[H]]</f>
        <v>279.68666666666661</v>
      </c>
      <c r="M440" s="9">
        <f>testdata[[#This Row],[PP]]-(testdata[[#This Row],[H]]-testdata[[#This Row],[L]])</f>
        <v>276.83333333333331</v>
      </c>
      <c r="N440" s="9">
        <f>testdata[[#This Row],[L]]-2*(testdata[[#This Row],[H]]-testdata[[#This Row],[PP]])</f>
        <v>275.17666666666662</v>
      </c>
      <c r="O440" s="9">
        <f>testdata[[#This Row],[PP]]*2-testdata[[#This Row],[L]]</f>
        <v>284.1966666666666</v>
      </c>
      <c r="P440" s="9">
        <f>testdata[[#This Row],[PP]]+(testdata[[#This Row],[H]]-testdata[[#This Row],[L]])</f>
        <v>285.8533333333333</v>
      </c>
      <c r="Q440" s="9">
        <f>testdata[[#This Row],[H]]+2*(testdata[[#This Row],[PP]]-testdata[[#This Row],[L]])</f>
        <v>288.70666666666659</v>
      </c>
    </row>
    <row r="441" spans="1:17" x14ac:dyDescent="0.25">
      <c r="A441" s="6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2">
        <f t="shared" si="18"/>
        <v>282.92</v>
      </c>
      <c r="I441" s="2">
        <f t="shared" si="19"/>
        <v>278.49</v>
      </c>
      <c r="J441" s="2">
        <f t="shared" si="20"/>
        <v>281.04000000000002</v>
      </c>
      <c r="K441" s="9">
        <f>(testdata[[#This Row],[H]]+testdata[[#This Row],[L]]+testdata[[#This Row],[C]])/3</f>
        <v>280.81666666666666</v>
      </c>
      <c r="L441" s="9">
        <f>testdata[[#This Row],[PP]]*2-testdata[[#This Row],[H]]</f>
        <v>278.71333333333331</v>
      </c>
      <c r="M441" s="9">
        <f>testdata[[#This Row],[PP]]-(testdata[[#This Row],[H]]-testdata[[#This Row],[L]])</f>
        <v>276.38666666666666</v>
      </c>
      <c r="N441" s="9">
        <f>testdata[[#This Row],[L]]-2*(testdata[[#This Row],[H]]-testdata[[#This Row],[PP]])</f>
        <v>274.2833333333333</v>
      </c>
      <c r="O441" s="9">
        <f>testdata[[#This Row],[PP]]*2-testdata[[#This Row],[L]]</f>
        <v>283.14333333333332</v>
      </c>
      <c r="P441" s="9">
        <f>testdata[[#This Row],[PP]]+(testdata[[#This Row],[H]]-testdata[[#This Row],[L]])</f>
        <v>285.24666666666667</v>
      </c>
      <c r="Q441" s="9">
        <f>testdata[[#This Row],[H]]+2*(testdata[[#This Row],[PP]]-testdata[[#This Row],[L]])</f>
        <v>287.57333333333332</v>
      </c>
    </row>
    <row r="442" spans="1:17" x14ac:dyDescent="0.25">
      <c r="A442" s="6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 t="shared" si="18"/>
        <v>283.22000000000003</v>
      </c>
      <c r="I442" s="2">
        <f t="shared" si="19"/>
        <v>278.49</v>
      </c>
      <c r="J442" s="2">
        <f t="shared" si="20"/>
        <v>282.57</v>
      </c>
      <c r="K442" s="9">
        <f>(testdata[[#This Row],[H]]+testdata[[#This Row],[L]]+testdata[[#This Row],[C]])/3</f>
        <v>281.42666666666668</v>
      </c>
      <c r="L442" s="9">
        <f>testdata[[#This Row],[PP]]*2-testdata[[#This Row],[H]]</f>
        <v>279.63333333333333</v>
      </c>
      <c r="M442" s="9">
        <f>testdata[[#This Row],[PP]]-(testdata[[#This Row],[H]]-testdata[[#This Row],[L]])</f>
        <v>276.69666666666666</v>
      </c>
      <c r="N442" s="9">
        <f>testdata[[#This Row],[L]]-2*(testdata[[#This Row],[H]]-testdata[[#This Row],[PP]])</f>
        <v>274.90333333333331</v>
      </c>
      <c r="O442" s="9">
        <f>testdata[[#This Row],[PP]]*2-testdata[[#This Row],[L]]</f>
        <v>284.36333333333334</v>
      </c>
      <c r="P442" s="9">
        <f>testdata[[#This Row],[PP]]+(testdata[[#This Row],[H]]-testdata[[#This Row],[L]])</f>
        <v>286.15666666666669</v>
      </c>
      <c r="Q442" s="9">
        <f>testdata[[#This Row],[H]]+2*(testdata[[#This Row],[PP]]-testdata[[#This Row],[L]])</f>
        <v>289.09333333333336</v>
      </c>
    </row>
    <row r="443" spans="1:17" x14ac:dyDescent="0.25">
      <c r="A443" s="6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 t="shared" si="18"/>
        <v>283.33</v>
      </c>
      <c r="I443" s="2">
        <f t="shared" si="19"/>
        <v>278.49</v>
      </c>
      <c r="J443" s="2">
        <f t="shared" si="20"/>
        <v>282.87</v>
      </c>
      <c r="K443" s="9">
        <f>(testdata[[#This Row],[H]]+testdata[[#This Row],[L]]+testdata[[#This Row],[C]])/3</f>
        <v>281.56333333333333</v>
      </c>
      <c r="L443" s="9">
        <f>testdata[[#This Row],[PP]]*2-testdata[[#This Row],[H]]</f>
        <v>279.79666666666668</v>
      </c>
      <c r="M443" s="9">
        <f>testdata[[#This Row],[PP]]-(testdata[[#This Row],[H]]-testdata[[#This Row],[L]])</f>
        <v>276.72333333333336</v>
      </c>
      <c r="N443" s="9">
        <f>testdata[[#This Row],[L]]-2*(testdata[[#This Row],[H]]-testdata[[#This Row],[PP]])</f>
        <v>274.95666666666671</v>
      </c>
      <c r="O443" s="9">
        <f>testdata[[#This Row],[PP]]*2-testdata[[#This Row],[L]]</f>
        <v>284.63666666666666</v>
      </c>
      <c r="P443" s="9">
        <f>testdata[[#This Row],[PP]]+(testdata[[#This Row],[H]]-testdata[[#This Row],[L]])</f>
        <v>286.40333333333331</v>
      </c>
      <c r="Q443" s="9">
        <f>testdata[[#This Row],[H]]+2*(testdata[[#This Row],[PP]]-testdata[[#This Row],[L]])</f>
        <v>289.47666666666663</v>
      </c>
    </row>
    <row r="444" spans="1:17" x14ac:dyDescent="0.25">
      <c r="A444" s="6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 t="shared" si="18"/>
        <v>285.51</v>
      </c>
      <c r="I444" s="2">
        <f t="shared" si="19"/>
        <v>278.49</v>
      </c>
      <c r="J444" s="2">
        <f t="shared" si="20"/>
        <v>285.16000000000003</v>
      </c>
      <c r="K444" s="9">
        <f>(testdata[[#This Row],[H]]+testdata[[#This Row],[L]]+testdata[[#This Row],[C]])/3</f>
        <v>283.05333333333334</v>
      </c>
      <c r="L444" s="9">
        <f>testdata[[#This Row],[PP]]*2-testdata[[#This Row],[H]]</f>
        <v>280.59666666666669</v>
      </c>
      <c r="M444" s="9">
        <f>testdata[[#This Row],[PP]]-(testdata[[#This Row],[H]]-testdata[[#This Row],[L]])</f>
        <v>276.03333333333336</v>
      </c>
      <c r="N444" s="9">
        <f>testdata[[#This Row],[L]]-2*(testdata[[#This Row],[H]]-testdata[[#This Row],[PP]])</f>
        <v>273.57666666666671</v>
      </c>
      <c r="O444" s="9">
        <f>testdata[[#This Row],[PP]]*2-testdata[[#This Row],[L]]</f>
        <v>287.61666666666667</v>
      </c>
      <c r="P444" s="9">
        <f>testdata[[#This Row],[PP]]+(testdata[[#This Row],[H]]-testdata[[#This Row],[L]])</f>
        <v>290.07333333333332</v>
      </c>
      <c r="Q444" s="9">
        <f>testdata[[#This Row],[H]]+2*(testdata[[#This Row],[PP]]-testdata[[#This Row],[L]])</f>
        <v>294.63666666666666</v>
      </c>
    </row>
    <row r="445" spans="1:17" x14ac:dyDescent="0.25">
      <c r="A445" s="6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 t="shared" si="18"/>
        <v>286.10000000000002</v>
      </c>
      <c r="I445" s="2">
        <f t="shared" si="19"/>
        <v>278.49</v>
      </c>
      <c r="J445" s="2">
        <f t="shared" si="20"/>
        <v>284.89999999999998</v>
      </c>
      <c r="K445" s="9">
        <f>(testdata[[#This Row],[H]]+testdata[[#This Row],[L]]+testdata[[#This Row],[C]])/3</f>
        <v>283.16333333333336</v>
      </c>
      <c r="L445" s="9">
        <f>testdata[[#This Row],[PP]]*2-testdata[[#This Row],[H]]</f>
        <v>280.22666666666669</v>
      </c>
      <c r="M445" s="9">
        <f>testdata[[#This Row],[PP]]-(testdata[[#This Row],[H]]-testdata[[#This Row],[L]])</f>
        <v>275.55333333333334</v>
      </c>
      <c r="N445" s="9">
        <f>testdata[[#This Row],[L]]-2*(testdata[[#This Row],[H]]-testdata[[#This Row],[PP]])</f>
        <v>272.61666666666667</v>
      </c>
      <c r="O445" s="9">
        <f>testdata[[#This Row],[PP]]*2-testdata[[#This Row],[L]]</f>
        <v>287.8366666666667</v>
      </c>
      <c r="P445" s="9">
        <f>testdata[[#This Row],[PP]]+(testdata[[#This Row],[H]]-testdata[[#This Row],[L]])</f>
        <v>290.77333333333337</v>
      </c>
      <c r="Q445" s="9">
        <f>testdata[[#This Row],[H]]+2*(testdata[[#This Row],[PP]]-testdata[[#This Row],[L]])</f>
        <v>295.44666666666672</v>
      </c>
    </row>
    <row r="446" spans="1:17" x14ac:dyDescent="0.25">
      <c r="A446" s="6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 t="shared" si="18"/>
        <v>286.10000000000002</v>
      </c>
      <c r="I446" s="2">
        <f t="shared" si="19"/>
        <v>278.75</v>
      </c>
      <c r="J446" s="2">
        <f t="shared" si="20"/>
        <v>283.95</v>
      </c>
      <c r="K446" s="9">
        <f>(testdata[[#This Row],[H]]+testdata[[#This Row],[L]]+testdata[[#This Row],[C]])/3</f>
        <v>282.93333333333334</v>
      </c>
      <c r="L446" s="9">
        <f>testdata[[#This Row],[PP]]*2-testdata[[#This Row],[H]]</f>
        <v>279.76666666666665</v>
      </c>
      <c r="M446" s="9">
        <f>testdata[[#This Row],[PP]]-(testdata[[#This Row],[H]]-testdata[[#This Row],[L]])</f>
        <v>275.58333333333331</v>
      </c>
      <c r="N446" s="9">
        <f>testdata[[#This Row],[L]]-2*(testdata[[#This Row],[H]]-testdata[[#This Row],[PP]])</f>
        <v>272.41666666666663</v>
      </c>
      <c r="O446" s="9">
        <f>testdata[[#This Row],[PP]]*2-testdata[[#This Row],[L]]</f>
        <v>287.11666666666667</v>
      </c>
      <c r="P446" s="9">
        <f>testdata[[#This Row],[PP]]+(testdata[[#This Row],[H]]-testdata[[#This Row],[L]])</f>
        <v>290.28333333333336</v>
      </c>
      <c r="Q446" s="9">
        <f>testdata[[#This Row],[H]]+2*(testdata[[#This Row],[PP]]-testdata[[#This Row],[L]])</f>
        <v>294.4666666666667</v>
      </c>
    </row>
    <row r="447" spans="1:17" x14ac:dyDescent="0.25">
      <c r="A447" s="6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 t="shared" si="18"/>
        <v>286.10000000000002</v>
      </c>
      <c r="I447" s="2">
        <f t="shared" si="19"/>
        <v>278.75</v>
      </c>
      <c r="J447" s="2">
        <f t="shared" si="20"/>
        <v>283.69</v>
      </c>
      <c r="K447" s="9">
        <f>(testdata[[#This Row],[H]]+testdata[[#This Row],[L]]+testdata[[#This Row],[C]])/3</f>
        <v>282.84666666666664</v>
      </c>
      <c r="L447" s="9">
        <f>testdata[[#This Row],[PP]]*2-testdata[[#This Row],[H]]</f>
        <v>279.59333333333325</v>
      </c>
      <c r="M447" s="9">
        <f>testdata[[#This Row],[PP]]-(testdata[[#This Row],[H]]-testdata[[#This Row],[L]])</f>
        <v>275.49666666666661</v>
      </c>
      <c r="N447" s="9">
        <f>testdata[[#This Row],[L]]-2*(testdata[[#This Row],[H]]-testdata[[#This Row],[PP]])</f>
        <v>272.24333333333323</v>
      </c>
      <c r="O447" s="9">
        <f>testdata[[#This Row],[PP]]*2-testdata[[#This Row],[L]]</f>
        <v>286.94333333333327</v>
      </c>
      <c r="P447" s="9">
        <f>testdata[[#This Row],[PP]]+(testdata[[#This Row],[H]]-testdata[[#This Row],[L]])</f>
        <v>290.19666666666666</v>
      </c>
      <c r="Q447" s="9">
        <f>testdata[[#This Row],[H]]+2*(testdata[[#This Row],[PP]]-testdata[[#This Row],[L]])</f>
        <v>294.29333333333329</v>
      </c>
    </row>
    <row r="448" spans="1:17" x14ac:dyDescent="0.25">
      <c r="A448" s="6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 t="shared" si="18"/>
        <v>286.10000000000002</v>
      </c>
      <c r="I448" s="2">
        <f t="shared" si="19"/>
        <v>279.95999999999998</v>
      </c>
      <c r="J448" s="2">
        <f t="shared" si="20"/>
        <v>282.83999999999997</v>
      </c>
      <c r="K448" s="9">
        <f>(testdata[[#This Row],[H]]+testdata[[#This Row],[L]]+testdata[[#This Row],[C]])/3</f>
        <v>282.96666666666664</v>
      </c>
      <c r="L448" s="9">
        <f>testdata[[#This Row],[PP]]*2-testdata[[#This Row],[H]]</f>
        <v>279.83333333333326</v>
      </c>
      <c r="M448" s="9">
        <f>testdata[[#This Row],[PP]]-(testdata[[#This Row],[H]]-testdata[[#This Row],[L]])</f>
        <v>276.8266666666666</v>
      </c>
      <c r="N448" s="9">
        <f>testdata[[#This Row],[L]]-2*(testdata[[#This Row],[H]]-testdata[[#This Row],[PP]])</f>
        <v>273.69333333333321</v>
      </c>
      <c r="O448" s="9">
        <f>testdata[[#This Row],[PP]]*2-testdata[[#This Row],[L]]</f>
        <v>285.9733333333333</v>
      </c>
      <c r="P448" s="9">
        <f>testdata[[#This Row],[PP]]+(testdata[[#This Row],[H]]-testdata[[#This Row],[L]])</f>
        <v>289.10666666666668</v>
      </c>
      <c r="Q448" s="9">
        <f>testdata[[#This Row],[H]]+2*(testdata[[#This Row],[PP]]-testdata[[#This Row],[L]])</f>
        <v>292.11333333333334</v>
      </c>
    </row>
    <row r="449" spans="1:17" x14ac:dyDescent="0.25">
      <c r="A449" s="6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 t="shared" si="18"/>
        <v>286.10000000000002</v>
      </c>
      <c r="I449" s="2">
        <f t="shared" si="19"/>
        <v>280.74</v>
      </c>
      <c r="J449" s="2">
        <f t="shared" si="20"/>
        <v>283.63</v>
      </c>
      <c r="K449" s="9">
        <f>(testdata[[#This Row],[H]]+testdata[[#This Row],[L]]+testdata[[#This Row],[C]])/3</f>
        <v>283.49</v>
      </c>
      <c r="L449" s="9">
        <f>testdata[[#This Row],[PP]]*2-testdata[[#This Row],[H]]</f>
        <v>280.88</v>
      </c>
      <c r="M449" s="9">
        <f>testdata[[#This Row],[PP]]-(testdata[[#This Row],[H]]-testdata[[#This Row],[L]])</f>
        <v>278.13</v>
      </c>
      <c r="N449" s="9">
        <f>testdata[[#This Row],[L]]-2*(testdata[[#This Row],[H]]-testdata[[#This Row],[PP]])</f>
        <v>275.52</v>
      </c>
      <c r="O449" s="9">
        <f>testdata[[#This Row],[PP]]*2-testdata[[#This Row],[L]]</f>
        <v>286.24</v>
      </c>
      <c r="P449" s="9">
        <f>testdata[[#This Row],[PP]]+(testdata[[#This Row],[H]]-testdata[[#This Row],[L]])</f>
        <v>288.85000000000002</v>
      </c>
      <c r="Q449" s="9">
        <f>testdata[[#This Row],[H]]+2*(testdata[[#This Row],[PP]]-testdata[[#This Row],[L]])</f>
        <v>291.60000000000002</v>
      </c>
    </row>
    <row r="450" spans="1:17" x14ac:dyDescent="0.25">
      <c r="A450" s="6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 t="shared" si="18"/>
        <v>286.10000000000002</v>
      </c>
      <c r="I450" s="2">
        <f t="shared" si="19"/>
        <v>280.74</v>
      </c>
      <c r="J450" s="2">
        <f t="shared" si="20"/>
        <v>283.66000000000003</v>
      </c>
      <c r="K450" s="9">
        <f>(testdata[[#This Row],[H]]+testdata[[#This Row],[L]]+testdata[[#This Row],[C]])/3</f>
        <v>283.5</v>
      </c>
      <c r="L450" s="9">
        <f>testdata[[#This Row],[PP]]*2-testdata[[#This Row],[H]]</f>
        <v>280.89999999999998</v>
      </c>
      <c r="M450" s="9">
        <f>testdata[[#This Row],[PP]]-(testdata[[#This Row],[H]]-testdata[[#This Row],[L]])</f>
        <v>278.14</v>
      </c>
      <c r="N450" s="9">
        <f>testdata[[#This Row],[L]]-2*(testdata[[#This Row],[H]]-testdata[[#This Row],[PP]])</f>
        <v>275.53999999999996</v>
      </c>
      <c r="O450" s="9">
        <f>testdata[[#This Row],[PP]]*2-testdata[[#This Row],[L]]</f>
        <v>286.26</v>
      </c>
      <c r="P450" s="9">
        <f>testdata[[#This Row],[PP]]+(testdata[[#This Row],[H]]-testdata[[#This Row],[L]])</f>
        <v>288.86</v>
      </c>
      <c r="Q450" s="9">
        <f>testdata[[#This Row],[H]]+2*(testdata[[#This Row],[PP]]-testdata[[#This Row],[L]])</f>
        <v>291.62</v>
      </c>
    </row>
    <row r="451" spans="1:17" x14ac:dyDescent="0.25">
      <c r="A451" s="6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 t="shared" si="18"/>
        <v>286.10000000000002</v>
      </c>
      <c r="I451" s="2">
        <f t="shared" si="19"/>
        <v>280.74</v>
      </c>
      <c r="J451" s="2">
        <f t="shared" si="20"/>
        <v>284.64999999999998</v>
      </c>
      <c r="K451" s="9">
        <f>(testdata[[#This Row],[H]]+testdata[[#This Row],[L]]+testdata[[#This Row],[C]])/3</f>
        <v>283.83</v>
      </c>
      <c r="L451" s="9">
        <f>testdata[[#This Row],[PP]]*2-testdata[[#This Row],[H]]</f>
        <v>281.55999999999995</v>
      </c>
      <c r="M451" s="9">
        <f>testdata[[#This Row],[PP]]-(testdata[[#This Row],[H]]-testdata[[#This Row],[L]])</f>
        <v>278.46999999999997</v>
      </c>
      <c r="N451" s="9">
        <f>testdata[[#This Row],[L]]-2*(testdata[[#This Row],[H]]-testdata[[#This Row],[PP]])</f>
        <v>276.19999999999993</v>
      </c>
      <c r="O451" s="9">
        <f>testdata[[#This Row],[PP]]*2-testdata[[#This Row],[L]]</f>
        <v>286.91999999999996</v>
      </c>
      <c r="P451" s="9">
        <f>testdata[[#This Row],[PP]]+(testdata[[#This Row],[H]]-testdata[[#This Row],[L]])</f>
        <v>289.19</v>
      </c>
      <c r="Q451" s="9">
        <f>testdata[[#This Row],[H]]+2*(testdata[[#This Row],[PP]]-testdata[[#This Row],[L]])</f>
        <v>292.27999999999997</v>
      </c>
    </row>
    <row r="452" spans="1:17" x14ac:dyDescent="0.25">
      <c r="A452" s="6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 t="shared" si="18"/>
        <v>286.10000000000002</v>
      </c>
      <c r="I452" s="2">
        <f t="shared" si="19"/>
        <v>281.25</v>
      </c>
      <c r="J452" s="2">
        <f t="shared" si="20"/>
        <v>284.48</v>
      </c>
      <c r="K452" s="9">
        <f>(testdata[[#This Row],[H]]+testdata[[#This Row],[L]]+testdata[[#This Row],[C]])/3</f>
        <v>283.94333333333333</v>
      </c>
      <c r="L452" s="9">
        <f>testdata[[#This Row],[PP]]*2-testdata[[#This Row],[H]]</f>
        <v>281.78666666666663</v>
      </c>
      <c r="M452" s="9">
        <f>testdata[[#This Row],[PP]]-(testdata[[#This Row],[H]]-testdata[[#This Row],[L]])</f>
        <v>279.09333333333331</v>
      </c>
      <c r="N452" s="9">
        <f>testdata[[#This Row],[L]]-2*(testdata[[#This Row],[H]]-testdata[[#This Row],[PP]])</f>
        <v>276.93666666666661</v>
      </c>
      <c r="O452" s="9">
        <f>testdata[[#This Row],[PP]]*2-testdata[[#This Row],[L]]</f>
        <v>286.63666666666666</v>
      </c>
      <c r="P452" s="9">
        <f>testdata[[#This Row],[PP]]+(testdata[[#This Row],[H]]-testdata[[#This Row],[L]])</f>
        <v>288.79333333333335</v>
      </c>
      <c r="Q452" s="9">
        <f>testdata[[#This Row],[H]]+2*(testdata[[#This Row],[PP]]-testdata[[#This Row],[L]])</f>
        <v>291.48666666666668</v>
      </c>
    </row>
    <row r="453" spans="1:17" x14ac:dyDescent="0.25">
      <c r="A453" s="6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 t="shared" si="18"/>
        <v>286.10000000000002</v>
      </c>
      <c r="I453" s="2">
        <f t="shared" si="19"/>
        <v>282.38</v>
      </c>
      <c r="J453" s="2">
        <f t="shared" si="20"/>
        <v>284.64</v>
      </c>
      <c r="K453" s="9">
        <f>(testdata[[#This Row],[H]]+testdata[[#This Row],[L]]+testdata[[#This Row],[C]])/3</f>
        <v>284.37333333333333</v>
      </c>
      <c r="L453" s="9">
        <f>testdata[[#This Row],[PP]]*2-testdata[[#This Row],[H]]</f>
        <v>282.64666666666665</v>
      </c>
      <c r="M453" s="9">
        <f>testdata[[#This Row],[PP]]-(testdata[[#This Row],[H]]-testdata[[#This Row],[L]])</f>
        <v>280.65333333333331</v>
      </c>
      <c r="N453" s="9">
        <f>testdata[[#This Row],[L]]-2*(testdata[[#This Row],[H]]-testdata[[#This Row],[PP]])</f>
        <v>278.92666666666662</v>
      </c>
      <c r="O453" s="9">
        <f>testdata[[#This Row],[PP]]*2-testdata[[#This Row],[L]]</f>
        <v>286.36666666666667</v>
      </c>
      <c r="P453" s="9">
        <f>testdata[[#This Row],[PP]]+(testdata[[#This Row],[H]]-testdata[[#This Row],[L]])</f>
        <v>288.09333333333336</v>
      </c>
      <c r="Q453" s="9">
        <f>testdata[[#This Row],[H]]+2*(testdata[[#This Row],[PP]]-testdata[[#This Row],[L]])</f>
        <v>290.0866666666667</v>
      </c>
    </row>
    <row r="454" spans="1:17" x14ac:dyDescent="0.25">
      <c r="A454" s="6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 t="shared" si="18"/>
        <v>286.10000000000002</v>
      </c>
      <c r="I454" s="2">
        <f t="shared" si="19"/>
        <v>280.68</v>
      </c>
      <c r="J454" s="2">
        <f t="shared" si="20"/>
        <v>282.41000000000003</v>
      </c>
      <c r="K454" s="9">
        <f>(testdata[[#This Row],[H]]+testdata[[#This Row],[L]]+testdata[[#This Row],[C]])/3</f>
        <v>283.06333333333333</v>
      </c>
      <c r="L454" s="9">
        <f>testdata[[#This Row],[PP]]*2-testdata[[#This Row],[H]]</f>
        <v>280.02666666666664</v>
      </c>
      <c r="M454" s="9">
        <f>testdata[[#This Row],[PP]]-(testdata[[#This Row],[H]]-testdata[[#This Row],[L]])</f>
        <v>277.64333333333332</v>
      </c>
      <c r="N454" s="9">
        <f>testdata[[#This Row],[L]]-2*(testdata[[#This Row],[H]]-testdata[[#This Row],[PP]])</f>
        <v>274.60666666666663</v>
      </c>
      <c r="O454" s="9">
        <f>testdata[[#This Row],[PP]]*2-testdata[[#This Row],[L]]</f>
        <v>285.44666666666666</v>
      </c>
      <c r="P454" s="9">
        <f>testdata[[#This Row],[PP]]+(testdata[[#This Row],[H]]-testdata[[#This Row],[L]])</f>
        <v>288.48333333333335</v>
      </c>
      <c r="Q454" s="9">
        <f>testdata[[#This Row],[H]]+2*(testdata[[#This Row],[PP]]-testdata[[#This Row],[L]])</f>
        <v>290.86666666666667</v>
      </c>
    </row>
    <row r="455" spans="1:17" x14ac:dyDescent="0.25">
      <c r="A455" s="6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 t="shared" si="18"/>
        <v>286.10000000000002</v>
      </c>
      <c r="I455" s="2">
        <f t="shared" si="19"/>
        <v>279.27</v>
      </c>
      <c r="J455" s="2">
        <f t="shared" si="20"/>
        <v>280.83</v>
      </c>
      <c r="K455" s="9">
        <f>(testdata[[#This Row],[H]]+testdata[[#This Row],[L]]+testdata[[#This Row],[C]])/3</f>
        <v>282.06666666666666</v>
      </c>
      <c r="L455" s="9">
        <f>testdata[[#This Row],[PP]]*2-testdata[[#This Row],[H]]</f>
        <v>278.0333333333333</v>
      </c>
      <c r="M455" s="9">
        <f>testdata[[#This Row],[PP]]-(testdata[[#This Row],[H]]-testdata[[#This Row],[L]])</f>
        <v>275.23666666666662</v>
      </c>
      <c r="N455" s="9">
        <f>testdata[[#This Row],[L]]-2*(testdata[[#This Row],[H]]-testdata[[#This Row],[PP]])</f>
        <v>271.20333333333326</v>
      </c>
      <c r="O455" s="9">
        <f>testdata[[#This Row],[PP]]*2-testdata[[#This Row],[L]]</f>
        <v>284.86333333333334</v>
      </c>
      <c r="P455" s="9">
        <f>testdata[[#This Row],[PP]]+(testdata[[#This Row],[H]]-testdata[[#This Row],[L]])</f>
        <v>288.8966666666667</v>
      </c>
      <c r="Q455" s="9">
        <f>testdata[[#This Row],[H]]+2*(testdata[[#This Row],[PP]]-testdata[[#This Row],[L]])</f>
        <v>291.69333333333338</v>
      </c>
    </row>
    <row r="456" spans="1:17" x14ac:dyDescent="0.25">
      <c r="A456" s="6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 t="shared" si="18"/>
        <v>286.08999999999997</v>
      </c>
      <c r="I456" s="2">
        <f t="shared" si="19"/>
        <v>278.57</v>
      </c>
      <c r="J456" s="2">
        <f t="shared" si="20"/>
        <v>280.83</v>
      </c>
      <c r="K456" s="9">
        <f>(testdata[[#This Row],[H]]+testdata[[#This Row],[L]]+testdata[[#This Row],[C]])/3</f>
        <v>281.83</v>
      </c>
      <c r="L456" s="9">
        <f>testdata[[#This Row],[PP]]*2-testdata[[#This Row],[H]]</f>
        <v>277.57</v>
      </c>
      <c r="M456" s="9">
        <f>testdata[[#This Row],[PP]]-(testdata[[#This Row],[H]]-testdata[[#This Row],[L]])</f>
        <v>274.31</v>
      </c>
      <c r="N456" s="9">
        <f>testdata[[#This Row],[L]]-2*(testdata[[#This Row],[H]]-testdata[[#This Row],[PP]])</f>
        <v>270.05</v>
      </c>
      <c r="O456" s="9">
        <f>testdata[[#This Row],[PP]]*2-testdata[[#This Row],[L]]</f>
        <v>285.08999999999997</v>
      </c>
      <c r="P456" s="9">
        <f>testdata[[#This Row],[PP]]+(testdata[[#This Row],[H]]-testdata[[#This Row],[L]])</f>
        <v>289.34999999999997</v>
      </c>
      <c r="Q456" s="9">
        <f>testdata[[#This Row],[H]]+2*(testdata[[#This Row],[PP]]-testdata[[#This Row],[L]])</f>
        <v>292.60999999999996</v>
      </c>
    </row>
    <row r="457" spans="1:17" x14ac:dyDescent="0.25">
      <c r="A457" s="6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 t="shared" si="18"/>
        <v>286.08999999999997</v>
      </c>
      <c r="I457" s="2">
        <f t="shared" si="19"/>
        <v>278.57</v>
      </c>
      <c r="J457" s="2">
        <f t="shared" si="20"/>
        <v>280.42</v>
      </c>
      <c r="K457" s="9">
        <f>(testdata[[#This Row],[H]]+testdata[[#This Row],[L]]+testdata[[#This Row],[C]])/3</f>
        <v>281.69333333333333</v>
      </c>
      <c r="L457" s="9">
        <f>testdata[[#This Row],[PP]]*2-testdata[[#This Row],[H]]</f>
        <v>277.29666666666668</v>
      </c>
      <c r="M457" s="9">
        <f>testdata[[#This Row],[PP]]-(testdata[[#This Row],[H]]-testdata[[#This Row],[L]])</f>
        <v>274.17333333333335</v>
      </c>
      <c r="N457" s="9">
        <f>testdata[[#This Row],[L]]-2*(testdata[[#This Row],[H]]-testdata[[#This Row],[PP]])</f>
        <v>269.7766666666667</v>
      </c>
      <c r="O457" s="9">
        <f>testdata[[#This Row],[PP]]*2-testdata[[#This Row],[L]]</f>
        <v>284.81666666666666</v>
      </c>
      <c r="P457" s="9">
        <f>testdata[[#This Row],[PP]]+(testdata[[#This Row],[H]]-testdata[[#This Row],[L]])</f>
        <v>289.21333333333331</v>
      </c>
      <c r="Q457" s="9">
        <f>testdata[[#This Row],[H]]+2*(testdata[[#This Row],[PP]]-testdata[[#This Row],[L]])</f>
        <v>292.33666666666664</v>
      </c>
    </row>
    <row r="458" spans="1:17" x14ac:dyDescent="0.25">
      <c r="A458" s="6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 t="shared" si="18"/>
        <v>286.08999999999997</v>
      </c>
      <c r="I458" s="2">
        <f t="shared" si="19"/>
        <v>271.13</v>
      </c>
      <c r="J458" s="2">
        <f t="shared" si="20"/>
        <v>271.54000000000002</v>
      </c>
      <c r="K458" s="9">
        <f>(testdata[[#This Row],[H]]+testdata[[#This Row],[L]]+testdata[[#This Row],[C]])/3</f>
        <v>276.25333333333333</v>
      </c>
      <c r="L458" s="9">
        <f>testdata[[#This Row],[PP]]*2-testdata[[#This Row],[H]]</f>
        <v>266.41666666666669</v>
      </c>
      <c r="M458" s="9">
        <f>testdata[[#This Row],[PP]]-(testdata[[#This Row],[H]]-testdata[[#This Row],[L]])</f>
        <v>261.29333333333335</v>
      </c>
      <c r="N458" s="9">
        <f>testdata[[#This Row],[L]]-2*(testdata[[#This Row],[H]]-testdata[[#This Row],[PP]])</f>
        <v>251.45666666666671</v>
      </c>
      <c r="O458" s="9">
        <f>testdata[[#This Row],[PP]]*2-testdata[[#This Row],[L]]</f>
        <v>281.37666666666667</v>
      </c>
      <c r="P458" s="9">
        <f>testdata[[#This Row],[PP]]+(testdata[[#This Row],[H]]-testdata[[#This Row],[L]])</f>
        <v>291.21333333333331</v>
      </c>
      <c r="Q458" s="9">
        <f>testdata[[#This Row],[H]]+2*(testdata[[#This Row],[PP]]-testdata[[#This Row],[L]])</f>
        <v>296.33666666666664</v>
      </c>
    </row>
    <row r="459" spans="1:17" x14ac:dyDescent="0.25">
      <c r="A459" s="6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 t="shared" si="18"/>
        <v>286.08999999999997</v>
      </c>
      <c r="I459" s="2">
        <f t="shared" si="19"/>
        <v>263.8</v>
      </c>
      <c r="J459" s="2">
        <f t="shared" si="20"/>
        <v>265.56</v>
      </c>
      <c r="K459" s="9">
        <f>(testdata[[#This Row],[H]]+testdata[[#This Row],[L]]+testdata[[#This Row],[C]])/3</f>
        <v>271.81666666666666</v>
      </c>
      <c r="L459" s="9">
        <f>testdata[[#This Row],[PP]]*2-testdata[[#This Row],[H]]</f>
        <v>257.54333333333335</v>
      </c>
      <c r="M459" s="9">
        <f>testdata[[#This Row],[PP]]-(testdata[[#This Row],[H]]-testdata[[#This Row],[L]])</f>
        <v>249.5266666666667</v>
      </c>
      <c r="N459" s="9">
        <f>testdata[[#This Row],[L]]-2*(testdata[[#This Row],[H]]-testdata[[#This Row],[PP]])</f>
        <v>235.25333333333339</v>
      </c>
      <c r="O459" s="9">
        <f>testdata[[#This Row],[PP]]*2-testdata[[#This Row],[L]]</f>
        <v>279.83333333333331</v>
      </c>
      <c r="P459" s="9">
        <f>testdata[[#This Row],[PP]]+(testdata[[#This Row],[H]]-testdata[[#This Row],[L]])</f>
        <v>294.10666666666663</v>
      </c>
      <c r="Q459" s="9">
        <f>testdata[[#This Row],[H]]+2*(testdata[[#This Row],[PP]]-testdata[[#This Row],[L]])</f>
        <v>302.12333333333328</v>
      </c>
    </row>
    <row r="460" spans="1:17" x14ac:dyDescent="0.25">
      <c r="A460" s="6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 t="shared" si="18"/>
        <v>286.08999999999997</v>
      </c>
      <c r="I460" s="2">
        <f t="shared" si="19"/>
        <v>263.8</v>
      </c>
      <c r="J460" s="2">
        <f t="shared" si="20"/>
        <v>269.25</v>
      </c>
      <c r="K460" s="9">
        <f>(testdata[[#This Row],[H]]+testdata[[#This Row],[L]]+testdata[[#This Row],[C]])/3</f>
        <v>273.04666666666668</v>
      </c>
      <c r="L460" s="9">
        <f>testdata[[#This Row],[PP]]*2-testdata[[#This Row],[H]]</f>
        <v>260.00333333333339</v>
      </c>
      <c r="M460" s="9">
        <f>testdata[[#This Row],[PP]]-(testdata[[#This Row],[H]]-testdata[[#This Row],[L]])</f>
        <v>250.75666666666672</v>
      </c>
      <c r="N460" s="9">
        <f>testdata[[#This Row],[L]]-2*(testdata[[#This Row],[H]]-testdata[[#This Row],[PP]])</f>
        <v>237.71333333333342</v>
      </c>
      <c r="O460" s="9">
        <f>testdata[[#This Row],[PP]]*2-testdata[[#This Row],[L]]</f>
        <v>282.29333333333335</v>
      </c>
      <c r="P460" s="9">
        <f>testdata[[#This Row],[PP]]+(testdata[[#This Row],[H]]-testdata[[#This Row],[L]])</f>
        <v>295.33666666666664</v>
      </c>
      <c r="Q460" s="9">
        <f>testdata[[#This Row],[H]]+2*(testdata[[#This Row],[PP]]-testdata[[#This Row],[L]])</f>
        <v>304.58333333333331</v>
      </c>
    </row>
    <row r="461" spans="1:17" x14ac:dyDescent="0.25">
      <c r="A461" s="6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 t="shared" si="18"/>
        <v>286.08999999999997</v>
      </c>
      <c r="I461" s="2">
        <f t="shared" si="19"/>
        <v>263.8</v>
      </c>
      <c r="J461" s="2">
        <f t="shared" si="20"/>
        <v>267.74</v>
      </c>
      <c r="K461" s="9">
        <f>(testdata[[#This Row],[H]]+testdata[[#This Row],[L]]+testdata[[#This Row],[C]])/3</f>
        <v>272.54333333333335</v>
      </c>
      <c r="L461" s="9">
        <f>testdata[[#This Row],[PP]]*2-testdata[[#This Row],[H]]</f>
        <v>258.99666666666673</v>
      </c>
      <c r="M461" s="9">
        <f>testdata[[#This Row],[PP]]-(testdata[[#This Row],[H]]-testdata[[#This Row],[L]])</f>
        <v>250.25333333333339</v>
      </c>
      <c r="N461" s="9">
        <f>testdata[[#This Row],[L]]-2*(testdata[[#This Row],[H]]-testdata[[#This Row],[PP]])</f>
        <v>236.70666666666676</v>
      </c>
      <c r="O461" s="9">
        <f>testdata[[#This Row],[PP]]*2-testdata[[#This Row],[L]]</f>
        <v>281.28666666666669</v>
      </c>
      <c r="P461" s="9">
        <f>testdata[[#This Row],[PP]]+(testdata[[#This Row],[H]]-testdata[[#This Row],[L]])</f>
        <v>294.83333333333331</v>
      </c>
      <c r="Q461" s="9">
        <f>testdata[[#This Row],[H]]+2*(testdata[[#This Row],[PP]]-testdata[[#This Row],[L]])</f>
        <v>303.57666666666665</v>
      </c>
    </row>
    <row r="462" spans="1:17" x14ac:dyDescent="0.25">
      <c r="A462" s="6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 t="shared" si="18"/>
        <v>286.08999999999997</v>
      </c>
      <c r="I462" s="2">
        <f t="shared" si="19"/>
        <v>263.8</v>
      </c>
      <c r="J462" s="2">
        <f t="shared" si="20"/>
        <v>273.58999999999997</v>
      </c>
      <c r="K462" s="9">
        <f>(testdata[[#This Row],[H]]+testdata[[#This Row],[L]]+testdata[[#This Row],[C]])/3</f>
        <v>274.49333333333334</v>
      </c>
      <c r="L462" s="9">
        <f>testdata[[#This Row],[PP]]*2-testdata[[#This Row],[H]]</f>
        <v>262.8966666666667</v>
      </c>
      <c r="M462" s="9">
        <f>testdata[[#This Row],[PP]]-(testdata[[#This Row],[H]]-testdata[[#This Row],[L]])</f>
        <v>252.20333333333338</v>
      </c>
      <c r="N462" s="9">
        <f>testdata[[#This Row],[L]]-2*(testdata[[#This Row],[H]]-testdata[[#This Row],[PP]])</f>
        <v>240.60666666666674</v>
      </c>
      <c r="O462" s="9">
        <f>testdata[[#This Row],[PP]]*2-testdata[[#This Row],[L]]</f>
        <v>285.18666666666667</v>
      </c>
      <c r="P462" s="9">
        <f>testdata[[#This Row],[PP]]+(testdata[[#This Row],[H]]-testdata[[#This Row],[L]])</f>
        <v>296.7833333333333</v>
      </c>
      <c r="Q462" s="9">
        <f>testdata[[#This Row],[H]]+2*(testdata[[#This Row],[PP]]-testdata[[#This Row],[L]])</f>
        <v>307.47666666666663</v>
      </c>
    </row>
    <row r="463" spans="1:17" x14ac:dyDescent="0.25">
      <c r="A463" s="6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 t="shared" si="18"/>
        <v>286.08999999999997</v>
      </c>
      <c r="I463" s="2">
        <f t="shared" si="19"/>
        <v>263.8</v>
      </c>
      <c r="J463" s="2">
        <f t="shared" si="20"/>
        <v>273.64</v>
      </c>
      <c r="K463" s="9">
        <f>(testdata[[#This Row],[H]]+testdata[[#This Row],[L]]+testdata[[#This Row],[C]])/3</f>
        <v>274.51</v>
      </c>
      <c r="L463" s="9">
        <f>testdata[[#This Row],[PP]]*2-testdata[[#This Row],[H]]</f>
        <v>262.93</v>
      </c>
      <c r="M463" s="9">
        <f>testdata[[#This Row],[PP]]-(testdata[[#This Row],[H]]-testdata[[#This Row],[L]])</f>
        <v>252.22000000000003</v>
      </c>
      <c r="N463" s="9">
        <f>testdata[[#This Row],[L]]-2*(testdata[[#This Row],[H]]-testdata[[#This Row],[PP]])</f>
        <v>240.64000000000004</v>
      </c>
      <c r="O463" s="9">
        <f>testdata[[#This Row],[PP]]*2-testdata[[#This Row],[L]]</f>
        <v>285.21999999999997</v>
      </c>
      <c r="P463" s="9">
        <f>testdata[[#This Row],[PP]]+(testdata[[#This Row],[H]]-testdata[[#This Row],[L]])</f>
        <v>296.79999999999995</v>
      </c>
      <c r="Q463" s="9">
        <f>testdata[[#This Row],[H]]+2*(testdata[[#This Row],[PP]]-testdata[[#This Row],[L]])</f>
        <v>307.50999999999993</v>
      </c>
    </row>
    <row r="464" spans="1:17" x14ac:dyDescent="0.25">
      <c r="A464" s="6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2">
        <f t="shared" si="18"/>
        <v>284.17</v>
      </c>
      <c r="I464" s="2">
        <f t="shared" si="19"/>
        <v>263.8</v>
      </c>
      <c r="J464" s="2">
        <f t="shared" si="20"/>
        <v>269.69</v>
      </c>
      <c r="K464" s="9">
        <f>(testdata[[#This Row],[H]]+testdata[[#This Row],[L]]+testdata[[#This Row],[C]])/3</f>
        <v>272.55333333333334</v>
      </c>
      <c r="L464" s="9">
        <f>testdata[[#This Row],[PP]]*2-testdata[[#This Row],[H]]</f>
        <v>260.93666666666667</v>
      </c>
      <c r="M464" s="9">
        <f>testdata[[#This Row],[PP]]-(testdata[[#This Row],[H]]-testdata[[#This Row],[L]])</f>
        <v>252.18333333333334</v>
      </c>
      <c r="N464" s="9">
        <f>testdata[[#This Row],[L]]-2*(testdata[[#This Row],[H]]-testdata[[#This Row],[PP]])</f>
        <v>240.56666666666666</v>
      </c>
      <c r="O464" s="9">
        <f>testdata[[#This Row],[PP]]*2-testdata[[#This Row],[L]]</f>
        <v>281.30666666666667</v>
      </c>
      <c r="P464" s="9">
        <f>testdata[[#This Row],[PP]]+(testdata[[#This Row],[H]]-testdata[[#This Row],[L]])</f>
        <v>292.92333333333335</v>
      </c>
      <c r="Q464" s="9">
        <f>testdata[[#This Row],[H]]+2*(testdata[[#This Row],[PP]]-testdata[[#This Row],[L]])</f>
        <v>301.67666666666668</v>
      </c>
    </row>
    <row r="465" spans="1:17" x14ac:dyDescent="0.25">
      <c r="A465" s="6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 t="shared" si="18"/>
        <v>283.22000000000003</v>
      </c>
      <c r="I465" s="2">
        <f t="shared" si="19"/>
        <v>263.8</v>
      </c>
      <c r="J465" s="2">
        <f t="shared" si="20"/>
        <v>269.54000000000002</v>
      </c>
      <c r="K465" s="9">
        <f>(testdata[[#This Row],[H]]+testdata[[#This Row],[L]]+testdata[[#This Row],[C]])/3</f>
        <v>272.18666666666667</v>
      </c>
      <c r="L465" s="9">
        <f>testdata[[#This Row],[PP]]*2-testdata[[#This Row],[H]]</f>
        <v>261.15333333333331</v>
      </c>
      <c r="M465" s="9">
        <f>testdata[[#This Row],[PP]]-(testdata[[#This Row],[H]]-testdata[[#This Row],[L]])</f>
        <v>252.76666666666665</v>
      </c>
      <c r="N465" s="9">
        <f>testdata[[#This Row],[L]]-2*(testdata[[#This Row],[H]]-testdata[[#This Row],[PP]])</f>
        <v>241.73333333333329</v>
      </c>
      <c r="O465" s="9">
        <f>testdata[[#This Row],[PP]]*2-testdata[[#This Row],[L]]</f>
        <v>280.57333333333332</v>
      </c>
      <c r="P465" s="9">
        <f>testdata[[#This Row],[PP]]+(testdata[[#This Row],[H]]-testdata[[#This Row],[L]])</f>
        <v>291.60666666666668</v>
      </c>
      <c r="Q465" s="9">
        <f>testdata[[#This Row],[H]]+2*(testdata[[#This Row],[PP]]-testdata[[#This Row],[L]])</f>
        <v>299.99333333333334</v>
      </c>
    </row>
    <row r="466" spans="1:17" x14ac:dyDescent="0.25">
      <c r="A466" s="6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 t="shared" si="18"/>
        <v>281.85000000000002</v>
      </c>
      <c r="I466" s="2">
        <f t="shared" si="19"/>
        <v>263.8</v>
      </c>
      <c r="J466" s="2">
        <f t="shared" si="20"/>
        <v>268.33</v>
      </c>
      <c r="K466" s="9">
        <f>(testdata[[#This Row],[H]]+testdata[[#This Row],[L]]+testdata[[#This Row],[C]])/3</f>
        <v>271.32666666666665</v>
      </c>
      <c r="L466" s="9">
        <f>testdata[[#This Row],[PP]]*2-testdata[[#This Row],[H]]</f>
        <v>260.80333333333328</v>
      </c>
      <c r="M466" s="9">
        <f>testdata[[#This Row],[PP]]-(testdata[[#This Row],[H]]-testdata[[#This Row],[L]])</f>
        <v>253.27666666666664</v>
      </c>
      <c r="N466" s="9">
        <f>testdata[[#This Row],[L]]-2*(testdata[[#This Row],[H]]-testdata[[#This Row],[PP]])</f>
        <v>242.75333333333327</v>
      </c>
      <c r="O466" s="9">
        <f>testdata[[#This Row],[PP]]*2-testdata[[#This Row],[L]]</f>
        <v>278.8533333333333</v>
      </c>
      <c r="P466" s="9">
        <f>testdata[[#This Row],[PP]]+(testdata[[#This Row],[H]]-testdata[[#This Row],[L]])</f>
        <v>289.37666666666667</v>
      </c>
      <c r="Q466" s="9">
        <f>testdata[[#This Row],[H]]+2*(testdata[[#This Row],[PP]]-testdata[[#This Row],[L]])</f>
        <v>296.90333333333331</v>
      </c>
    </row>
    <row r="467" spans="1:17" x14ac:dyDescent="0.25">
      <c r="A467" s="6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 t="shared" si="18"/>
        <v>281.85000000000002</v>
      </c>
      <c r="I467" s="2">
        <f t="shared" si="19"/>
        <v>262.08999999999997</v>
      </c>
      <c r="J467" s="2">
        <f t="shared" si="20"/>
        <v>266.97000000000003</v>
      </c>
      <c r="K467" s="9">
        <f>(testdata[[#This Row],[H]]+testdata[[#This Row],[L]]+testdata[[#This Row],[C]])/3</f>
        <v>270.30333333333334</v>
      </c>
      <c r="L467" s="9">
        <f>testdata[[#This Row],[PP]]*2-testdata[[#This Row],[H]]</f>
        <v>258.75666666666666</v>
      </c>
      <c r="M467" s="9">
        <f>testdata[[#This Row],[PP]]-(testdata[[#This Row],[H]]-testdata[[#This Row],[L]])</f>
        <v>250.54333333333329</v>
      </c>
      <c r="N467" s="9">
        <f>testdata[[#This Row],[L]]-2*(testdata[[#This Row],[H]]-testdata[[#This Row],[PP]])</f>
        <v>238.99666666666661</v>
      </c>
      <c r="O467" s="9">
        <f>testdata[[#This Row],[PP]]*2-testdata[[#This Row],[L]]</f>
        <v>278.51666666666671</v>
      </c>
      <c r="P467" s="9">
        <f>testdata[[#This Row],[PP]]+(testdata[[#This Row],[H]]-testdata[[#This Row],[L]])</f>
        <v>290.06333333333339</v>
      </c>
      <c r="Q467" s="9">
        <f>testdata[[#This Row],[H]]+2*(testdata[[#This Row],[PP]]-testdata[[#This Row],[L]])</f>
        <v>298.27666666666676</v>
      </c>
    </row>
    <row r="468" spans="1:17" x14ac:dyDescent="0.25">
      <c r="A468" s="6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 t="shared" si="18"/>
        <v>279.94</v>
      </c>
      <c r="I468" s="2">
        <f t="shared" si="19"/>
        <v>258.27</v>
      </c>
      <c r="J468" s="2">
        <f t="shared" si="20"/>
        <v>258.88</v>
      </c>
      <c r="K468" s="9">
        <f>(testdata[[#This Row],[H]]+testdata[[#This Row],[L]]+testdata[[#This Row],[C]])/3</f>
        <v>265.69666666666666</v>
      </c>
      <c r="L468" s="9">
        <f>testdata[[#This Row],[PP]]*2-testdata[[#This Row],[H]]</f>
        <v>251.45333333333332</v>
      </c>
      <c r="M468" s="9">
        <f>testdata[[#This Row],[PP]]-(testdata[[#This Row],[H]]-testdata[[#This Row],[L]])</f>
        <v>244.02666666666664</v>
      </c>
      <c r="N468" s="9">
        <f>testdata[[#This Row],[L]]-2*(testdata[[#This Row],[H]]-testdata[[#This Row],[PP]])</f>
        <v>229.7833333333333</v>
      </c>
      <c r="O468" s="9">
        <f>testdata[[#This Row],[PP]]*2-testdata[[#This Row],[L]]</f>
        <v>273.12333333333333</v>
      </c>
      <c r="P468" s="9">
        <f>testdata[[#This Row],[PP]]+(testdata[[#This Row],[H]]-testdata[[#This Row],[L]])</f>
        <v>287.36666666666667</v>
      </c>
      <c r="Q468" s="9">
        <f>testdata[[#This Row],[H]]+2*(testdata[[#This Row],[PP]]-testdata[[#This Row],[L]])</f>
        <v>294.79333333333335</v>
      </c>
    </row>
    <row r="469" spans="1:17" x14ac:dyDescent="0.25">
      <c r="A469" s="6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 t="shared" si="18"/>
        <v>274.32</v>
      </c>
      <c r="I469" s="2">
        <f t="shared" si="19"/>
        <v>258.27</v>
      </c>
      <c r="J469" s="2">
        <f t="shared" si="20"/>
        <v>263.52</v>
      </c>
      <c r="K469" s="9">
        <f>(testdata[[#This Row],[H]]+testdata[[#This Row],[L]]+testdata[[#This Row],[C]])/3</f>
        <v>265.36999999999995</v>
      </c>
      <c r="L469" s="9">
        <f>testdata[[#This Row],[PP]]*2-testdata[[#This Row],[H]]</f>
        <v>256.4199999999999</v>
      </c>
      <c r="M469" s="9">
        <f>testdata[[#This Row],[PP]]-(testdata[[#This Row],[H]]-testdata[[#This Row],[L]])</f>
        <v>249.31999999999994</v>
      </c>
      <c r="N469" s="9">
        <f>testdata[[#This Row],[L]]-2*(testdata[[#This Row],[H]]-testdata[[#This Row],[PP]])</f>
        <v>240.36999999999989</v>
      </c>
      <c r="O469" s="9">
        <f>testdata[[#This Row],[PP]]*2-testdata[[#This Row],[L]]</f>
        <v>272.46999999999991</v>
      </c>
      <c r="P469" s="9">
        <f>testdata[[#This Row],[PP]]+(testdata[[#This Row],[H]]-testdata[[#This Row],[L]])</f>
        <v>281.41999999999996</v>
      </c>
      <c r="Q469" s="9">
        <f>testdata[[#This Row],[H]]+2*(testdata[[#This Row],[PP]]-testdata[[#This Row],[L]])</f>
        <v>288.51999999999992</v>
      </c>
    </row>
    <row r="470" spans="1:17" x14ac:dyDescent="0.25">
      <c r="A470" s="6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 t="shared" si="18"/>
        <v>274.32</v>
      </c>
      <c r="I470" s="2">
        <f t="shared" si="19"/>
        <v>255.92</v>
      </c>
      <c r="J470" s="2">
        <f t="shared" si="20"/>
        <v>258.89</v>
      </c>
      <c r="K470" s="9">
        <f>(testdata[[#This Row],[H]]+testdata[[#This Row],[L]]+testdata[[#This Row],[C]])/3</f>
        <v>263.04333333333335</v>
      </c>
      <c r="L470" s="9">
        <f>testdata[[#This Row],[PP]]*2-testdata[[#This Row],[H]]</f>
        <v>251.76666666666671</v>
      </c>
      <c r="M470" s="9">
        <f>testdata[[#This Row],[PP]]-(testdata[[#This Row],[H]]-testdata[[#This Row],[L]])</f>
        <v>244.64333333333335</v>
      </c>
      <c r="N470" s="9">
        <f>testdata[[#This Row],[L]]-2*(testdata[[#This Row],[H]]-testdata[[#This Row],[PP]])</f>
        <v>233.3666666666667</v>
      </c>
      <c r="O470" s="9">
        <f>testdata[[#This Row],[PP]]*2-testdata[[#This Row],[L]]</f>
        <v>270.16666666666674</v>
      </c>
      <c r="P470" s="9">
        <f>testdata[[#This Row],[PP]]+(testdata[[#This Row],[H]]-testdata[[#This Row],[L]])</f>
        <v>281.44333333333338</v>
      </c>
      <c r="Q470" s="9">
        <f>testdata[[#This Row],[H]]+2*(testdata[[#This Row],[PP]]-testdata[[#This Row],[L]])</f>
        <v>288.56666666666672</v>
      </c>
    </row>
    <row r="471" spans="1:17" x14ac:dyDescent="0.25">
      <c r="A471" s="6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 t="shared" ref="H471:H503" si="21">MAX($D451:$D461)</f>
        <v>274.32</v>
      </c>
      <c r="I471" s="2">
        <f t="shared" ref="I471:I503" si="22">MIN($E451:$E461)</f>
        <v>253.54</v>
      </c>
      <c r="J471" s="2">
        <f t="shared" ref="J471:J503" si="23">$F461</f>
        <v>257.45</v>
      </c>
      <c r="K471" s="9">
        <f>(testdata[[#This Row],[H]]+testdata[[#This Row],[L]]+testdata[[#This Row],[C]])/3</f>
        <v>261.77</v>
      </c>
      <c r="L471" s="9">
        <f>testdata[[#This Row],[PP]]*2-testdata[[#This Row],[H]]</f>
        <v>249.21999999999997</v>
      </c>
      <c r="M471" s="9">
        <f>testdata[[#This Row],[PP]]-(testdata[[#This Row],[H]]-testdata[[#This Row],[L]])</f>
        <v>240.98999999999998</v>
      </c>
      <c r="N471" s="9">
        <f>testdata[[#This Row],[L]]-2*(testdata[[#This Row],[H]]-testdata[[#This Row],[PP]])</f>
        <v>228.43999999999997</v>
      </c>
      <c r="O471" s="9">
        <f>testdata[[#This Row],[PP]]*2-testdata[[#This Row],[L]]</f>
        <v>270</v>
      </c>
      <c r="P471" s="9">
        <f>testdata[[#This Row],[PP]]+(testdata[[#This Row],[H]]-testdata[[#This Row],[L]])</f>
        <v>282.54999999999995</v>
      </c>
      <c r="Q471" s="9">
        <f>testdata[[#This Row],[H]]+2*(testdata[[#This Row],[PP]]-testdata[[#This Row],[L]])</f>
        <v>290.77999999999997</v>
      </c>
    </row>
    <row r="472" spans="1:17" x14ac:dyDescent="0.25">
      <c r="A472" s="6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 t="shared" si="21"/>
        <v>274.32</v>
      </c>
      <c r="I472" s="2">
        <f t="shared" si="22"/>
        <v>253.54</v>
      </c>
      <c r="J472" s="2">
        <f t="shared" si="23"/>
        <v>261.27</v>
      </c>
      <c r="K472" s="9">
        <f>(testdata[[#This Row],[H]]+testdata[[#This Row],[L]]+testdata[[#This Row],[C]])/3</f>
        <v>263.04333333333335</v>
      </c>
      <c r="L472" s="9">
        <f>testdata[[#This Row],[PP]]*2-testdata[[#This Row],[H]]</f>
        <v>251.76666666666671</v>
      </c>
      <c r="M472" s="9">
        <f>testdata[[#This Row],[PP]]-(testdata[[#This Row],[H]]-testdata[[#This Row],[L]])</f>
        <v>242.26333333333335</v>
      </c>
      <c r="N472" s="9">
        <f>testdata[[#This Row],[L]]-2*(testdata[[#This Row],[H]]-testdata[[#This Row],[PP]])</f>
        <v>230.98666666666671</v>
      </c>
      <c r="O472" s="9">
        <f>testdata[[#This Row],[PP]]*2-testdata[[#This Row],[L]]</f>
        <v>272.54666666666674</v>
      </c>
      <c r="P472" s="9">
        <f>testdata[[#This Row],[PP]]+(testdata[[#This Row],[H]]-testdata[[#This Row],[L]])</f>
        <v>283.82333333333338</v>
      </c>
      <c r="Q472" s="9">
        <f>testdata[[#This Row],[H]]+2*(testdata[[#This Row],[PP]]-testdata[[#This Row],[L]])</f>
        <v>293.32666666666671</v>
      </c>
    </row>
    <row r="473" spans="1:17" x14ac:dyDescent="0.25">
      <c r="A473" s="6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 t="shared" si="21"/>
        <v>274.32</v>
      </c>
      <c r="I473" s="2">
        <f t="shared" si="22"/>
        <v>253.54</v>
      </c>
      <c r="J473" s="2">
        <f t="shared" si="23"/>
        <v>264.06</v>
      </c>
      <c r="K473" s="9">
        <f>(testdata[[#This Row],[H]]+testdata[[#This Row],[L]]+testdata[[#This Row],[C]])/3</f>
        <v>263.97333333333336</v>
      </c>
      <c r="L473" s="9">
        <f>testdata[[#This Row],[PP]]*2-testdata[[#This Row],[H]]</f>
        <v>253.62666666666672</v>
      </c>
      <c r="M473" s="9">
        <f>testdata[[#This Row],[PP]]-(testdata[[#This Row],[H]]-testdata[[#This Row],[L]])</f>
        <v>243.19333333333336</v>
      </c>
      <c r="N473" s="9">
        <f>testdata[[#This Row],[L]]-2*(testdata[[#This Row],[H]]-testdata[[#This Row],[PP]])</f>
        <v>232.84666666666672</v>
      </c>
      <c r="O473" s="9">
        <f>testdata[[#This Row],[PP]]*2-testdata[[#This Row],[L]]</f>
        <v>274.40666666666675</v>
      </c>
      <c r="P473" s="9">
        <f>testdata[[#This Row],[PP]]+(testdata[[#This Row],[H]]-testdata[[#This Row],[L]])</f>
        <v>284.75333333333333</v>
      </c>
      <c r="Q473" s="9">
        <f>testdata[[#This Row],[H]]+2*(testdata[[#This Row],[PP]]-testdata[[#This Row],[L]])</f>
        <v>295.18666666666672</v>
      </c>
    </row>
    <row r="474" spans="1:17" x14ac:dyDescent="0.25">
      <c r="A474" s="6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 t="shared" si="21"/>
        <v>273.27</v>
      </c>
      <c r="I474" s="2">
        <f t="shared" si="22"/>
        <v>253.54</v>
      </c>
      <c r="J474" s="2">
        <f t="shared" si="23"/>
        <v>266.87</v>
      </c>
      <c r="K474" s="9">
        <f>(testdata[[#This Row],[H]]+testdata[[#This Row],[L]]+testdata[[#This Row],[C]])/3</f>
        <v>264.56</v>
      </c>
      <c r="L474" s="9">
        <f>testdata[[#This Row],[PP]]*2-testdata[[#This Row],[H]]</f>
        <v>255.85000000000002</v>
      </c>
      <c r="M474" s="9">
        <f>testdata[[#This Row],[PP]]-(testdata[[#This Row],[H]]-testdata[[#This Row],[L]])</f>
        <v>244.83</v>
      </c>
      <c r="N474" s="9">
        <f>testdata[[#This Row],[L]]-2*(testdata[[#This Row],[H]]-testdata[[#This Row],[PP]])</f>
        <v>236.12000000000003</v>
      </c>
      <c r="O474" s="9">
        <f>testdata[[#This Row],[PP]]*2-testdata[[#This Row],[L]]</f>
        <v>275.58000000000004</v>
      </c>
      <c r="P474" s="9">
        <f>testdata[[#This Row],[PP]]+(testdata[[#This Row],[H]]-testdata[[#This Row],[L]])</f>
        <v>284.28999999999996</v>
      </c>
      <c r="Q474" s="9">
        <f>testdata[[#This Row],[H]]+2*(testdata[[#This Row],[PP]]-testdata[[#This Row],[L]])</f>
        <v>295.31</v>
      </c>
    </row>
    <row r="475" spans="1:17" x14ac:dyDescent="0.25">
      <c r="A475" s="6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 t="shared" si="21"/>
        <v>272.52</v>
      </c>
      <c r="I475" s="2">
        <f t="shared" si="22"/>
        <v>253.54</v>
      </c>
      <c r="J475" s="2">
        <f t="shared" si="23"/>
        <v>265.29000000000002</v>
      </c>
      <c r="K475" s="9">
        <f>(testdata[[#This Row],[H]]+testdata[[#This Row],[L]]+testdata[[#This Row],[C]])/3</f>
        <v>263.7833333333333</v>
      </c>
      <c r="L475" s="9">
        <f>testdata[[#This Row],[PP]]*2-testdata[[#This Row],[H]]</f>
        <v>255.04666666666662</v>
      </c>
      <c r="M475" s="9">
        <f>testdata[[#This Row],[PP]]-(testdata[[#This Row],[H]]-testdata[[#This Row],[L]])</f>
        <v>244.80333333333331</v>
      </c>
      <c r="N475" s="9">
        <f>testdata[[#This Row],[L]]-2*(testdata[[#This Row],[H]]-testdata[[#This Row],[PP]])</f>
        <v>236.06666666666663</v>
      </c>
      <c r="O475" s="9">
        <f>testdata[[#This Row],[PP]]*2-testdata[[#This Row],[L]]</f>
        <v>274.02666666666664</v>
      </c>
      <c r="P475" s="9">
        <f>testdata[[#This Row],[PP]]+(testdata[[#This Row],[H]]-testdata[[#This Row],[L]])</f>
        <v>282.76333333333332</v>
      </c>
      <c r="Q475" s="9">
        <f>testdata[[#This Row],[H]]+2*(testdata[[#This Row],[PP]]-testdata[[#This Row],[L]])</f>
        <v>293.0066666666666</v>
      </c>
    </row>
    <row r="476" spans="1:17" x14ac:dyDescent="0.25">
      <c r="A476" s="6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 t="shared" si="21"/>
        <v>270.63</v>
      </c>
      <c r="I476" s="2">
        <f t="shared" si="22"/>
        <v>253.54</v>
      </c>
      <c r="J476" s="2">
        <f t="shared" si="23"/>
        <v>266.75</v>
      </c>
      <c r="K476" s="9">
        <f>(testdata[[#This Row],[H]]+testdata[[#This Row],[L]]+testdata[[#This Row],[C]])/3</f>
        <v>263.64</v>
      </c>
      <c r="L476" s="9">
        <f>testdata[[#This Row],[PP]]*2-testdata[[#This Row],[H]]</f>
        <v>256.64999999999998</v>
      </c>
      <c r="M476" s="9">
        <f>testdata[[#This Row],[PP]]-(testdata[[#This Row],[H]]-testdata[[#This Row],[L]])</f>
        <v>246.54999999999998</v>
      </c>
      <c r="N476" s="9">
        <f>testdata[[#This Row],[L]]-2*(testdata[[#This Row],[H]]-testdata[[#This Row],[PP]])</f>
        <v>239.55999999999997</v>
      </c>
      <c r="O476" s="9">
        <f>testdata[[#This Row],[PP]]*2-testdata[[#This Row],[L]]</f>
        <v>273.74</v>
      </c>
      <c r="P476" s="9">
        <f>testdata[[#This Row],[PP]]+(testdata[[#This Row],[H]]-testdata[[#This Row],[L]])</f>
        <v>280.73</v>
      </c>
      <c r="Q476" s="9">
        <f>testdata[[#This Row],[H]]+2*(testdata[[#This Row],[PP]]-testdata[[#This Row],[L]])</f>
        <v>290.83</v>
      </c>
    </row>
    <row r="477" spans="1:17" x14ac:dyDescent="0.25">
      <c r="A477" s="6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 t="shared" si="21"/>
        <v>268.62</v>
      </c>
      <c r="I477" s="2">
        <f t="shared" si="22"/>
        <v>253.54</v>
      </c>
      <c r="J477" s="2">
        <f t="shared" si="23"/>
        <v>268.44</v>
      </c>
      <c r="K477" s="9">
        <f>(testdata[[#This Row],[H]]+testdata[[#This Row],[L]]+testdata[[#This Row],[C]])/3</f>
        <v>263.5333333333333</v>
      </c>
      <c r="L477" s="9">
        <f>testdata[[#This Row],[PP]]*2-testdata[[#This Row],[H]]</f>
        <v>258.4466666666666</v>
      </c>
      <c r="M477" s="9">
        <f>testdata[[#This Row],[PP]]-(testdata[[#This Row],[H]]-testdata[[#This Row],[L]])</f>
        <v>248.45333333333329</v>
      </c>
      <c r="N477" s="9">
        <f>testdata[[#This Row],[L]]-2*(testdata[[#This Row],[H]]-testdata[[#This Row],[PP]])</f>
        <v>243.36666666666659</v>
      </c>
      <c r="O477" s="9">
        <f>testdata[[#This Row],[PP]]*2-testdata[[#This Row],[L]]</f>
        <v>273.52666666666664</v>
      </c>
      <c r="P477" s="9">
        <f>testdata[[#This Row],[PP]]+(testdata[[#This Row],[H]]-testdata[[#This Row],[L]])</f>
        <v>278.61333333333334</v>
      </c>
      <c r="Q477" s="9">
        <f>testdata[[#This Row],[H]]+2*(testdata[[#This Row],[PP]]-testdata[[#This Row],[L]])</f>
        <v>288.60666666666663</v>
      </c>
    </row>
    <row r="478" spans="1:17" x14ac:dyDescent="0.25">
      <c r="A478" s="6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 t="shared" si="21"/>
        <v>274.27</v>
      </c>
      <c r="I478" s="2">
        <f t="shared" si="22"/>
        <v>253.54</v>
      </c>
      <c r="J478" s="2">
        <f t="shared" si="23"/>
        <v>274.19</v>
      </c>
      <c r="K478" s="9">
        <f>(testdata[[#This Row],[H]]+testdata[[#This Row],[L]]+testdata[[#This Row],[C]])/3</f>
        <v>267.33333333333331</v>
      </c>
      <c r="L478" s="9">
        <f>testdata[[#This Row],[PP]]*2-testdata[[#This Row],[H]]</f>
        <v>260.39666666666665</v>
      </c>
      <c r="M478" s="9">
        <f>testdata[[#This Row],[PP]]-(testdata[[#This Row],[H]]-testdata[[#This Row],[L]])</f>
        <v>246.60333333333332</v>
      </c>
      <c r="N478" s="9">
        <f>testdata[[#This Row],[L]]-2*(testdata[[#This Row],[H]]-testdata[[#This Row],[PP]])</f>
        <v>239.66666666666666</v>
      </c>
      <c r="O478" s="9">
        <f>testdata[[#This Row],[PP]]*2-testdata[[#This Row],[L]]</f>
        <v>281.12666666666667</v>
      </c>
      <c r="P478" s="9">
        <f>testdata[[#This Row],[PP]]+(testdata[[#This Row],[H]]-testdata[[#This Row],[L]])</f>
        <v>288.06333333333328</v>
      </c>
      <c r="Q478" s="9">
        <f>testdata[[#This Row],[H]]+2*(testdata[[#This Row],[PP]]-testdata[[#This Row],[L]])</f>
        <v>301.85666666666663</v>
      </c>
    </row>
    <row r="479" spans="1:17" x14ac:dyDescent="0.25">
      <c r="A479" s="6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 t="shared" si="21"/>
        <v>274.39</v>
      </c>
      <c r="I479" s="2">
        <f t="shared" si="22"/>
        <v>253.54</v>
      </c>
      <c r="J479" s="2">
        <f t="shared" si="23"/>
        <v>273.69</v>
      </c>
      <c r="K479" s="9">
        <f>(testdata[[#This Row],[H]]+testdata[[#This Row],[L]]+testdata[[#This Row],[C]])/3</f>
        <v>267.20666666666665</v>
      </c>
      <c r="L479" s="9">
        <f>testdata[[#This Row],[PP]]*2-testdata[[#This Row],[H]]</f>
        <v>260.02333333333331</v>
      </c>
      <c r="M479" s="9">
        <f>testdata[[#This Row],[PP]]-(testdata[[#This Row],[H]]-testdata[[#This Row],[L]])</f>
        <v>246.35666666666665</v>
      </c>
      <c r="N479" s="9">
        <f>testdata[[#This Row],[L]]-2*(testdata[[#This Row],[H]]-testdata[[#This Row],[PP]])</f>
        <v>239.17333333333332</v>
      </c>
      <c r="O479" s="9">
        <f>testdata[[#This Row],[PP]]*2-testdata[[#This Row],[L]]</f>
        <v>280.87333333333333</v>
      </c>
      <c r="P479" s="9">
        <f>testdata[[#This Row],[PP]]+(testdata[[#This Row],[H]]-testdata[[#This Row],[L]])</f>
        <v>288.05666666666662</v>
      </c>
      <c r="Q479" s="9">
        <f>testdata[[#This Row],[H]]+2*(testdata[[#This Row],[PP]]-testdata[[#This Row],[L]])</f>
        <v>301.7233333333333</v>
      </c>
    </row>
    <row r="480" spans="1:17" x14ac:dyDescent="0.25">
      <c r="A480" s="6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 t="shared" si="21"/>
        <v>274.39</v>
      </c>
      <c r="I480" s="2">
        <f t="shared" si="22"/>
        <v>253.54</v>
      </c>
      <c r="J480" s="2">
        <f t="shared" si="23"/>
        <v>271.02</v>
      </c>
      <c r="K480" s="9">
        <f>(testdata[[#This Row],[H]]+testdata[[#This Row],[L]]+testdata[[#This Row],[C]])/3</f>
        <v>266.31666666666666</v>
      </c>
      <c r="L480" s="9">
        <f>testdata[[#This Row],[PP]]*2-testdata[[#This Row],[H]]</f>
        <v>258.24333333333334</v>
      </c>
      <c r="M480" s="9">
        <f>testdata[[#This Row],[PP]]-(testdata[[#This Row],[H]]-testdata[[#This Row],[L]])</f>
        <v>245.46666666666667</v>
      </c>
      <c r="N480" s="9">
        <f>testdata[[#This Row],[L]]-2*(testdata[[#This Row],[H]]-testdata[[#This Row],[PP]])</f>
        <v>237.39333333333335</v>
      </c>
      <c r="O480" s="9">
        <f>testdata[[#This Row],[PP]]*2-testdata[[#This Row],[L]]</f>
        <v>279.09333333333336</v>
      </c>
      <c r="P480" s="9">
        <f>testdata[[#This Row],[PP]]+(testdata[[#This Row],[H]]-testdata[[#This Row],[L]])</f>
        <v>287.16666666666663</v>
      </c>
      <c r="Q480" s="9">
        <f>testdata[[#This Row],[H]]+2*(testdata[[#This Row],[PP]]-testdata[[#This Row],[L]])</f>
        <v>299.94333333333333</v>
      </c>
    </row>
    <row r="481" spans="1:17" x14ac:dyDescent="0.25">
      <c r="A481" s="6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 t="shared" si="21"/>
        <v>274.39</v>
      </c>
      <c r="I481" s="2">
        <f t="shared" si="22"/>
        <v>253.54</v>
      </c>
      <c r="J481" s="2">
        <f t="shared" si="23"/>
        <v>265.95</v>
      </c>
      <c r="K481" s="9">
        <f>(testdata[[#This Row],[H]]+testdata[[#This Row],[L]]+testdata[[#This Row],[C]])/3</f>
        <v>264.62666666666661</v>
      </c>
      <c r="L481" s="9">
        <f>testdata[[#This Row],[PP]]*2-testdata[[#This Row],[H]]</f>
        <v>254.86333333333323</v>
      </c>
      <c r="M481" s="9">
        <f>testdata[[#This Row],[PP]]-(testdata[[#This Row],[H]]-testdata[[#This Row],[L]])</f>
        <v>243.77666666666661</v>
      </c>
      <c r="N481" s="9">
        <f>testdata[[#This Row],[L]]-2*(testdata[[#This Row],[H]]-testdata[[#This Row],[PP]])</f>
        <v>234.01333333333324</v>
      </c>
      <c r="O481" s="9">
        <f>testdata[[#This Row],[PP]]*2-testdata[[#This Row],[L]]</f>
        <v>275.71333333333325</v>
      </c>
      <c r="P481" s="9">
        <f>testdata[[#This Row],[PP]]+(testdata[[#This Row],[H]]-testdata[[#This Row],[L]])</f>
        <v>285.47666666666657</v>
      </c>
      <c r="Q481" s="9">
        <f>testdata[[#This Row],[H]]+2*(testdata[[#This Row],[PP]]-testdata[[#This Row],[L]])</f>
        <v>296.56333333333322</v>
      </c>
    </row>
    <row r="482" spans="1:17" x14ac:dyDescent="0.25">
      <c r="A482" s="6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 t="shared" si="21"/>
        <v>274.39</v>
      </c>
      <c r="I482" s="2">
        <f t="shared" si="22"/>
        <v>256.73</v>
      </c>
      <c r="J482" s="2">
        <f t="shared" si="23"/>
        <v>265.45</v>
      </c>
      <c r="K482" s="9">
        <f>(testdata[[#This Row],[H]]+testdata[[#This Row],[L]]+testdata[[#This Row],[C]])/3</f>
        <v>265.52333333333331</v>
      </c>
      <c r="L482" s="9">
        <f>testdata[[#This Row],[PP]]*2-testdata[[#This Row],[H]]</f>
        <v>256.65666666666664</v>
      </c>
      <c r="M482" s="9">
        <f>testdata[[#This Row],[PP]]-(testdata[[#This Row],[H]]-testdata[[#This Row],[L]])</f>
        <v>247.86333333333334</v>
      </c>
      <c r="N482" s="9">
        <f>testdata[[#This Row],[L]]-2*(testdata[[#This Row],[H]]-testdata[[#This Row],[PP]])</f>
        <v>238.99666666666667</v>
      </c>
      <c r="O482" s="9">
        <f>testdata[[#This Row],[PP]]*2-testdata[[#This Row],[L]]</f>
        <v>274.31666666666661</v>
      </c>
      <c r="P482" s="9">
        <f>testdata[[#This Row],[PP]]+(testdata[[#This Row],[H]]-testdata[[#This Row],[L]])</f>
        <v>283.18333333333328</v>
      </c>
      <c r="Q482" s="9">
        <f>testdata[[#This Row],[H]]+2*(testdata[[#This Row],[PP]]-testdata[[#This Row],[L]])</f>
        <v>291.97666666666657</v>
      </c>
    </row>
    <row r="483" spans="1:17" x14ac:dyDescent="0.25">
      <c r="A483" s="6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 t="shared" si="21"/>
        <v>274.39</v>
      </c>
      <c r="I483" s="2">
        <f t="shared" si="22"/>
        <v>261.93</v>
      </c>
      <c r="J483" s="2">
        <f t="shared" si="23"/>
        <v>263.64</v>
      </c>
      <c r="K483" s="9">
        <f>(testdata[[#This Row],[H]]+testdata[[#This Row],[L]]+testdata[[#This Row],[C]])/3</f>
        <v>266.65333333333331</v>
      </c>
      <c r="L483" s="9">
        <f>testdata[[#This Row],[PP]]*2-testdata[[#This Row],[H]]</f>
        <v>258.91666666666663</v>
      </c>
      <c r="M483" s="9">
        <f>testdata[[#This Row],[PP]]-(testdata[[#This Row],[H]]-testdata[[#This Row],[L]])</f>
        <v>254.19333333333333</v>
      </c>
      <c r="N483" s="9">
        <f>testdata[[#This Row],[L]]-2*(testdata[[#This Row],[H]]-testdata[[#This Row],[PP]])</f>
        <v>246.45666666666665</v>
      </c>
      <c r="O483" s="9">
        <f>testdata[[#This Row],[PP]]*2-testdata[[#This Row],[L]]</f>
        <v>271.37666666666661</v>
      </c>
      <c r="P483" s="9">
        <f>testdata[[#This Row],[PP]]+(testdata[[#This Row],[H]]-testdata[[#This Row],[L]])</f>
        <v>279.11333333333329</v>
      </c>
      <c r="Q483" s="9">
        <f>testdata[[#This Row],[H]]+2*(testdata[[#This Row],[PP]]-testdata[[#This Row],[L]])</f>
        <v>283.83666666666659</v>
      </c>
    </row>
    <row r="484" spans="1:17" x14ac:dyDescent="0.25">
      <c r="A484" s="6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 t="shared" si="21"/>
        <v>274.39</v>
      </c>
      <c r="I484" s="2">
        <f t="shared" si="22"/>
        <v>260.52999999999997</v>
      </c>
      <c r="J484" s="2">
        <f t="shared" si="23"/>
        <v>266.39</v>
      </c>
      <c r="K484" s="9">
        <f>(testdata[[#This Row],[H]]+testdata[[#This Row],[L]]+testdata[[#This Row],[C]])/3</f>
        <v>267.1033333333333</v>
      </c>
      <c r="L484" s="9">
        <f>testdata[[#This Row],[PP]]*2-testdata[[#This Row],[H]]</f>
        <v>259.81666666666661</v>
      </c>
      <c r="M484" s="9">
        <f>testdata[[#This Row],[PP]]-(testdata[[#This Row],[H]]-testdata[[#This Row],[L]])</f>
        <v>253.24333333333328</v>
      </c>
      <c r="N484" s="9">
        <f>testdata[[#This Row],[L]]-2*(testdata[[#This Row],[H]]-testdata[[#This Row],[PP]])</f>
        <v>245.95666666666659</v>
      </c>
      <c r="O484" s="9">
        <f>testdata[[#This Row],[PP]]*2-testdata[[#This Row],[L]]</f>
        <v>273.67666666666662</v>
      </c>
      <c r="P484" s="9">
        <f>testdata[[#This Row],[PP]]+(testdata[[#This Row],[H]]-testdata[[#This Row],[L]])</f>
        <v>280.96333333333331</v>
      </c>
      <c r="Q484" s="9">
        <f>testdata[[#This Row],[H]]+2*(testdata[[#This Row],[PP]]-testdata[[#This Row],[L]])</f>
        <v>287.53666666666663</v>
      </c>
    </row>
    <row r="485" spans="1:17" x14ac:dyDescent="0.25">
      <c r="A485" s="6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2">
        <f t="shared" si="21"/>
        <v>274.39</v>
      </c>
      <c r="I485" s="2">
        <f t="shared" si="22"/>
        <v>260.52999999999997</v>
      </c>
      <c r="J485" s="2">
        <f t="shared" si="23"/>
        <v>267.08</v>
      </c>
      <c r="K485" s="9">
        <f>(testdata[[#This Row],[H]]+testdata[[#This Row],[L]]+testdata[[#This Row],[C]])/3</f>
        <v>267.33333333333331</v>
      </c>
      <c r="L485" s="9">
        <f>testdata[[#This Row],[PP]]*2-testdata[[#This Row],[H]]</f>
        <v>260.27666666666664</v>
      </c>
      <c r="M485" s="9">
        <f>testdata[[#This Row],[PP]]-(testdata[[#This Row],[H]]-testdata[[#This Row],[L]])</f>
        <v>253.4733333333333</v>
      </c>
      <c r="N485" s="9">
        <f>testdata[[#This Row],[L]]-2*(testdata[[#This Row],[H]]-testdata[[#This Row],[PP]])</f>
        <v>246.41666666666663</v>
      </c>
      <c r="O485" s="9">
        <f>testdata[[#This Row],[PP]]*2-testdata[[#This Row],[L]]</f>
        <v>274.13666666666666</v>
      </c>
      <c r="P485" s="9">
        <f>testdata[[#This Row],[PP]]+(testdata[[#This Row],[H]]-testdata[[#This Row],[L]])</f>
        <v>281.19333333333333</v>
      </c>
      <c r="Q485" s="9">
        <f>testdata[[#This Row],[H]]+2*(testdata[[#This Row],[PP]]-testdata[[#This Row],[L]])</f>
        <v>287.99666666666667</v>
      </c>
    </row>
    <row r="486" spans="1:17" x14ac:dyDescent="0.25">
      <c r="A486" s="6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 t="shared" si="21"/>
        <v>274.39</v>
      </c>
      <c r="I486" s="2">
        <f t="shared" si="22"/>
        <v>260.52999999999997</v>
      </c>
      <c r="J486" s="2">
        <f t="shared" si="23"/>
        <v>262.57</v>
      </c>
      <c r="K486" s="9">
        <f>(testdata[[#This Row],[H]]+testdata[[#This Row],[L]]+testdata[[#This Row],[C]])/3</f>
        <v>265.83</v>
      </c>
      <c r="L486" s="9">
        <f>testdata[[#This Row],[PP]]*2-testdata[[#This Row],[H]]</f>
        <v>257.27</v>
      </c>
      <c r="M486" s="9">
        <f>testdata[[#This Row],[PP]]-(testdata[[#This Row],[H]]-testdata[[#This Row],[L]])</f>
        <v>251.96999999999997</v>
      </c>
      <c r="N486" s="9">
        <f>testdata[[#This Row],[L]]-2*(testdata[[#This Row],[H]]-testdata[[#This Row],[PP]])</f>
        <v>243.40999999999997</v>
      </c>
      <c r="O486" s="9">
        <f>testdata[[#This Row],[PP]]*2-testdata[[#This Row],[L]]</f>
        <v>271.13</v>
      </c>
      <c r="P486" s="9">
        <f>testdata[[#This Row],[PP]]+(testdata[[#This Row],[H]]-testdata[[#This Row],[L]])</f>
        <v>279.69</v>
      </c>
      <c r="Q486" s="9">
        <f>testdata[[#This Row],[H]]+2*(testdata[[#This Row],[PP]]-testdata[[#This Row],[L]])</f>
        <v>284.99</v>
      </c>
    </row>
    <row r="487" spans="1:17" x14ac:dyDescent="0.25">
      <c r="A487" s="6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 t="shared" si="21"/>
        <v>274.39</v>
      </c>
      <c r="I487" s="2">
        <f t="shared" si="22"/>
        <v>256.76</v>
      </c>
      <c r="J487" s="2">
        <f t="shared" si="23"/>
        <v>257.70999999999998</v>
      </c>
      <c r="K487" s="9">
        <f>(testdata[[#This Row],[H]]+testdata[[#This Row],[L]]+testdata[[#This Row],[C]])/3</f>
        <v>262.95333333333332</v>
      </c>
      <c r="L487" s="9">
        <f>testdata[[#This Row],[PP]]*2-testdata[[#This Row],[H]]</f>
        <v>251.51666666666665</v>
      </c>
      <c r="M487" s="9">
        <f>testdata[[#This Row],[PP]]-(testdata[[#This Row],[H]]-testdata[[#This Row],[L]])</f>
        <v>245.32333333333332</v>
      </c>
      <c r="N487" s="9">
        <f>testdata[[#This Row],[L]]-2*(testdata[[#This Row],[H]]-testdata[[#This Row],[PP]])</f>
        <v>233.88666666666666</v>
      </c>
      <c r="O487" s="9">
        <f>testdata[[#This Row],[PP]]*2-testdata[[#This Row],[L]]</f>
        <v>269.14666666666665</v>
      </c>
      <c r="P487" s="9">
        <f>testdata[[#This Row],[PP]]+(testdata[[#This Row],[H]]-testdata[[#This Row],[L]])</f>
        <v>280.58333333333331</v>
      </c>
      <c r="Q487" s="9">
        <f>testdata[[#This Row],[H]]+2*(testdata[[#This Row],[PP]]-testdata[[#This Row],[L]])</f>
        <v>286.77666666666664</v>
      </c>
    </row>
    <row r="488" spans="1:17" x14ac:dyDescent="0.25">
      <c r="A488" s="6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 t="shared" si="21"/>
        <v>274.39</v>
      </c>
      <c r="I488" s="2">
        <f t="shared" si="22"/>
        <v>256.76</v>
      </c>
      <c r="J488" s="2">
        <f t="shared" si="23"/>
        <v>258.58</v>
      </c>
      <c r="K488" s="9">
        <f>(testdata[[#This Row],[H]]+testdata[[#This Row],[L]]+testdata[[#This Row],[C]])/3</f>
        <v>263.24333333333334</v>
      </c>
      <c r="L488" s="9">
        <f>testdata[[#This Row],[PP]]*2-testdata[[#This Row],[H]]</f>
        <v>252.09666666666669</v>
      </c>
      <c r="M488" s="9">
        <f>testdata[[#This Row],[PP]]-(testdata[[#This Row],[H]]-testdata[[#This Row],[L]])</f>
        <v>245.61333333333334</v>
      </c>
      <c r="N488" s="9">
        <f>testdata[[#This Row],[L]]-2*(testdata[[#This Row],[H]]-testdata[[#This Row],[PP]])</f>
        <v>234.4666666666667</v>
      </c>
      <c r="O488" s="9">
        <f>testdata[[#This Row],[PP]]*2-testdata[[#This Row],[L]]</f>
        <v>269.72666666666669</v>
      </c>
      <c r="P488" s="9">
        <f>testdata[[#This Row],[PP]]+(testdata[[#This Row],[H]]-testdata[[#This Row],[L]])</f>
        <v>280.87333333333333</v>
      </c>
      <c r="Q488" s="9">
        <f>testdata[[#This Row],[H]]+2*(testdata[[#This Row],[PP]]-testdata[[#This Row],[L]])</f>
        <v>287.35666666666668</v>
      </c>
    </row>
    <row r="489" spans="1:17" x14ac:dyDescent="0.25">
      <c r="A489" s="6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 t="shared" si="21"/>
        <v>274.39</v>
      </c>
      <c r="I489" s="2">
        <f t="shared" si="22"/>
        <v>256.68</v>
      </c>
      <c r="J489" s="2">
        <f t="shared" si="23"/>
        <v>256.86</v>
      </c>
      <c r="K489" s="9">
        <f>(testdata[[#This Row],[H]]+testdata[[#This Row],[L]]+testdata[[#This Row],[C]])/3</f>
        <v>262.64333333333332</v>
      </c>
      <c r="L489" s="9">
        <f>testdata[[#This Row],[PP]]*2-testdata[[#This Row],[H]]</f>
        <v>250.89666666666665</v>
      </c>
      <c r="M489" s="9">
        <f>testdata[[#This Row],[PP]]-(testdata[[#This Row],[H]]-testdata[[#This Row],[L]])</f>
        <v>244.93333333333334</v>
      </c>
      <c r="N489" s="9">
        <f>testdata[[#This Row],[L]]-2*(testdata[[#This Row],[H]]-testdata[[#This Row],[PP]])</f>
        <v>233.18666666666667</v>
      </c>
      <c r="O489" s="9">
        <f>testdata[[#This Row],[PP]]*2-testdata[[#This Row],[L]]</f>
        <v>268.60666666666663</v>
      </c>
      <c r="P489" s="9">
        <f>testdata[[#This Row],[PP]]+(testdata[[#This Row],[H]]-testdata[[#This Row],[L]])</f>
        <v>280.3533333333333</v>
      </c>
      <c r="Q489" s="9">
        <f>testdata[[#This Row],[H]]+2*(testdata[[#This Row],[PP]]-testdata[[#This Row],[L]])</f>
        <v>286.31666666666661</v>
      </c>
    </row>
    <row r="490" spans="1:17" x14ac:dyDescent="0.25">
      <c r="A490" s="6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 t="shared" si="21"/>
        <v>272.45999999999998</v>
      </c>
      <c r="I490" s="2">
        <f t="shared" si="22"/>
        <v>256.68</v>
      </c>
      <c r="J490" s="2">
        <f t="shared" si="23"/>
        <v>261</v>
      </c>
      <c r="K490" s="9">
        <f>(testdata[[#This Row],[H]]+testdata[[#This Row],[L]]+testdata[[#This Row],[C]])/3</f>
        <v>263.38</v>
      </c>
      <c r="L490" s="9">
        <f>testdata[[#This Row],[PP]]*2-testdata[[#This Row],[H]]</f>
        <v>254.3</v>
      </c>
      <c r="M490" s="9">
        <f>testdata[[#This Row],[PP]]-(testdata[[#This Row],[H]]-testdata[[#This Row],[L]])</f>
        <v>247.60000000000002</v>
      </c>
      <c r="N490" s="9">
        <f>testdata[[#This Row],[L]]-2*(testdata[[#This Row],[H]]-testdata[[#This Row],[PP]])</f>
        <v>238.52000000000004</v>
      </c>
      <c r="O490" s="9">
        <f>testdata[[#This Row],[PP]]*2-testdata[[#This Row],[L]]</f>
        <v>270.08</v>
      </c>
      <c r="P490" s="9">
        <f>testdata[[#This Row],[PP]]+(testdata[[#This Row],[H]]-testdata[[#This Row],[L]])</f>
        <v>279.15999999999997</v>
      </c>
      <c r="Q490" s="9">
        <f>testdata[[#This Row],[H]]+2*(testdata[[#This Row],[PP]]-testdata[[#This Row],[L]])</f>
        <v>285.85999999999996</v>
      </c>
    </row>
    <row r="491" spans="1:17" x14ac:dyDescent="0.25">
      <c r="A491" s="6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 t="shared" si="21"/>
        <v>270.72000000000003</v>
      </c>
      <c r="I491" s="2">
        <f t="shared" si="22"/>
        <v>256.68</v>
      </c>
      <c r="J491" s="2">
        <f t="shared" si="23"/>
        <v>261.88</v>
      </c>
      <c r="K491" s="9">
        <f>(testdata[[#This Row],[H]]+testdata[[#This Row],[L]]+testdata[[#This Row],[C]])/3</f>
        <v>263.09333333333336</v>
      </c>
      <c r="L491" s="9">
        <f>testdata[[#This Row],[PP]]*2-testdata[[#This Row],[H]]</f>
        <v>255.4666666666667</v>
      </c>
      <c r="M491" s="9">
        <f>testdata[[#This Row],[PP]]-(testdata[[#This Row],[H]]-testdata[[#This Row],[L]])</f>
        <v>249.05333333333334</v>
      </c>
      <c r="N491" s="9">
        <f>testdata[[#This Row],[L]]-2*(testdata[[#This Row],[H]]-testdata[[#This Row],[PP]])</f>
        <v>241.42666666666668</v>
      </c>
      <c r="O491" s="9">
        <f>testdata[[#This Row],[PP]]*2-testdata[[#This Row],[L]]</f>
        <v>269.50666666666672</v>
      </c>
      <c r="P491" s="9">
        <f>testdata[[#This Row],[PP]]+(testdata[[#This Row],[H]]-testdata[[#This Row],[L]])</f>
        <v>277.13333333333338</v>
      </c>
      <c r="Q491" s="9">
        <f>testdata[[#This Row],[H]]+2*(testdata[[#This Row],[PP]]-testdata[[#This Row],[L]])</f>
        <v>283.54666666666674</v>
      </c>
    </row>
    <row r="492" spans="1:17" x14ac:dyDescent="0.25">
      <c r="A492" s="6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 t="shared" si="21"/>
        <v>268.64</v>
      </c>
      <c r="I492" s="2">
        <f t="shared" si="22"/>
        <v>256.68</v>
      </c>
      <c r="J492" s="2">
        <f t="shared" si="23"/>
        <v>267.91000000000003</v>
      </c>
      <c r="K492" s="9">
        <f>(testdata[[#This Row],[H]]+testdata[[#This Row],[L]]+testdata[[#This Row],[C]])/3</f>
        <v>264.41000000000003</v>
      </c>
      <c r="L492" s="9">
        <f>testdata[[#This Row],[PP]]*2-testdata[[#This Row],[H]]</f>
        <v>260.18000000000006</v>
      </c>
      <c r="M492" s="9">
        <f>testdata[[#This Row],[PP]]-(testdata[[#This Row],[H]]-testdata[[#This Row],[L]])</f>
        <v>252.45000000000005</v>
      </c>
      <c r="N492" s="9">
        <f>testdata[[#This Row],[L]]-2*(testdata[[#This Row],[H]]-testdata[[#This Row],[PP]])</f>
        <v>248.22000000000008</v>
      </c>
      <c r="O492" s="9">
        <f>testdata[[#This Row],[PP]]*2-testdata[[#This Row],[L]]</f>
        <v>272.14000000000004</v>
      </c>
      <c r="P492" s="9">
        <f>testdata[[#This Row],[PP]]+(testdata[[#This Row],[H]]-testdata[[#This Row],[L]])</f>
        <v>276.37</v>
      </c>
      <c r="Q492" s="9">
        <f>testdata[[#This Row],[H]]+2*(testdata[[#This Row],[PP]]-testdata[[#This Row],[L]])</f>
        <v>284.10000000000002</v>
      </c>
    </row>
    <row r="493" spans="1:17" x14ac:dyDescent="0.25">
      <c r="A493" s="6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 t="shared" si="21"/>
        <v>268.86</v>
      </c>
      <c r="I493" s="2">
        <f t="shared" si="22"/>
        <v>256.68</v>
      </c>
      <c r="J493" s="2">
        <f t="shared" si="23"/>
        <v>267.33</v>
      </c>
      <c r="K493" s="9">
        <f>(testdata[[#This Row],[H]]+testdata[[#This Row],[L]]+testdata[[#This Row],[C]])/3</f>
        <v>264.28999999999996</v>
      </c>
      <c r="L493" s="9">
        <f>testdata[[#This Row],[PP]]*2-testdata[[#This Row],[H]]</f>
        <v>259.71999999999991</v>
      </c>
      <c r="M493" s="9">
        <f>testdata[[#This Row],[PP]]-(testdata[[#This Row],[H]]-testdata[[#This Row],[L]])</f>
        <v>252.10999999999996</v>
      </c>
      <c r="N493" s="9">
        <f>testdata[[#This Row],[L]]-2*(testdata[[#This Row],[H]]-testdata[[#This Row],[PP]])</f>
        <v>247.53999999999991</v>
      </c>
      <c r="O493" s="9">
        <f>testdata[[#This Row],[PP]]*2-testdata[[#This Row],[L]]</f>
        <v>271.89999999999992</v>
      </c>
      <c r="P493" s="9">
        <f>testdata[[#This Row],[PP]]+(testdata[[#This Row],[H]]-testdata[[#This Row],[L]])</f>
        <v>276.46999999999997</v>
      </c>
      <c r="Q493" s="9">
        <f>testdata[[#This Row],[H]]+2*(testdata[[#This Row],[PP]]-testdata[[#This Row],[L]])</f>
        <v>284.07999999999993</v>
      </c>
    </row>
    <row r="494" spans="1:17" x14ac:dyDescent="0.25">
      <c r="A494" s="6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 t="shared" si="21"/>
        <v>269.57</v>
      </c>
      <c r="I494" s="2">
        <f t="shared" si="22"/>
        <v>256.68</v>
      </c>
      <c r="J494" s="2">
        <f t="shared" si="23"/>
        <v>268.95999999999998</v>
      </c>
      <c r="K494" s="9">
        <f>(testdata[[#This Row],[H]]+testdata[[#This Row],[L]]+testdata[[#This Row],[C]])/3</f>
        <v>265.07</v>
      </c>
      <c r="L494" s="9">
        <f>testdata[[#This Row],[PP]]*2-testdata[[#This Row],[H]]</f>
        <v>260.57</v>
      </c>
      <c r="M494" s="9">
        <f>testdata[[#This Row],[PP]]-(testdata[[#This Row],[H]]-testdata[[#This Row],[L]])</f>
        <v>252.18</v>
      </c>
      <c r="N494" s="9">
        <f>testdata[[#This Row],[L]]-2*(testdata[[#This Row],[H]]-testdata[[#This Row],[PP]])</f>
        <v>247.68</v>
      </c>
      <c r="O494" s="9">
        <f>testdata[[#This Row],[PP]]*2-testdata[[#This Row],[L]]</f>
        <v>273.45999999999998</v>
      </c>
      <c r="P494" s="9">
        <f>testdata[[#This Row],[PP]]+(testdata[[#This Row],[H]]-testdata[[#This Row],[L]])</f>
        <v>277.95999999999998</v>
      </c>
      <c r="Q494" s="9">
        <f>testdata[[#This Row],[H]]+2*(testdata[[#This Row],[PP]]-testdata[[#This Row],[L]])</f>
        <v>286.34999999999997</v>
      </c>
    </row>
    <row r="495" spans="1:17" x14ac:dyDescent="0.25">
      <c r="A495" s="6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 t="shared" si="21"/>
        <v>273.58999999999997</v>
      </c>
      <c r="I495" s="2">
        <f t="shared" si="22"/>
        <v>256.68</v>
      </c>
      <c r="J495" s="2">
        <f t="shared" si="23"/>
        <v>272.52</v>
      </c>
      <c r="K495" s="9">
        <f>(testdata[[#This Row],[H]]+testdata[[#This Row],[L]]+testdata[[#This Row],[C]])/3</f>
        <v>267.59666666666664</v>
      </c>
      <c r="L495" s="9">
        <f>testdata[[#This Row],[PP]]*2-testdata[[#This Row],[H]]</f>
        <v>261.6033333333333</v>
      </c>
      <c r="M495" s="9">
        <f>testdata[[#This Row],[PP]]-(testdata[[#This Row],[H]]-testdata[[#This Row],[L]])</f>
        <v>250.68666666666667</v>
      </c>
      <c r="N495" s="9">
        <f>testdata[[#This Row],[L]]-2*(testdata[[#This Row],[H]]-testdata[[#This Row],[PP]])</f>
        <v>244.69333333333333</v>
      </c>
      <c r="O495" s="9">
        <f>testdata[[#This Row],[PP]]*2-testdata[[#This Row],[L]]</f>
        <v>278.51333333333326</v>
      </c>
      <c r="P495" s="9">
        <f>testdata[[#This Row],[PP]]+(testdata[[#This Row],[H]]-testdata[[#This Row],[L]])</f>
        <v>284.5066666666666</v>
      </c>
      <c r="Q495" s="9">
        <f>testdata[[#This Row],[H]]+2*(testdata[[#This Row],[PP]]-testdata[[#This Row],[L]])</f>
        <v>295.42333333333323</v>
      </c>
    </row>
    <row r="496" spans="1:17" x14ac:dyDescent="0.25">
      <c r="A496" s="6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 t="shared" si="21"/>
        <v>273.58999999999997</v>
      </c>
      <c r="I496" s="2">
        <f t="shared" si="22"/>
        <v>256.68</v>
      </c>
      <c r="J496" s="2">
        <f t="shared" si="23"/>
        <v>263.69</v>
      </c>
      <c r="K496" s="9">
        <f>(testdata[[#This Row],[H]]+testdata[[#This Row],[L]]+testdata[[#This Row],[C]])/3</f>
        <v>264.65333333333336</v>
      </c>
      <c r="L496" s="9">
        <f>testdata[[#This Row],[PP]]*2-testdata[[#This Row],[H]]</f>
        <v>255.71666666666675</v>
      </c>
      <c r="M496" s="9">
        <f>testdata[[#This Row],[PP]]-(testdata[[#This Row],[H]]-testdata[[#This Row],[L]])</f>
        <v>247.7433333333334</v>
      </c>
      <c r="N496" s="9">
        <f>testdata[[#This Row],[L]]-2*(testdata[[#This Row],[H]]-testdata[[#This Row],[PP]])</f>
        <v>238.80666666666679</v>
      </c>
      <c r="O496" s="9">
        <f>testdata[[#This Row],[PP]]*2-testdata[[#This Row],[L]]</f>
        <v>272.62666666666672</v>
      </c>
      <c r="P496" s="9">
        <f>testdata[[#This Row],[PP]]+(testdata[[#This Row],[H]]-testdata[[#This Row],[L]])</f>
        <v>281.56333333333333</v>
      </c>
      <c r="Q496" s="9">
        <f>testdata[[#This Row],[H]]+2*(testdata[[#This Row],[PP]]-testdata[[#This Row],[L]])</f>
        <v>289.53666666666669</v>
      </c>
    </row>
    <row r="497" spans="1:17" x14ac:dyDescent="0.25">
      <c r="A497" s="6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 t="shared" si="21"/>
        <v>273.58999999999997</v>
      </c>
      <c r="I497" s="2">
        <f t="shared" si="22"/>
        <v>256.07</v>
      </c>
      <c r="J497" s="2">
        <f t="shared" si="23"/>
        <v>263.29000000000002</v>
      </c>
      <c r="K497" s="9">
        <f>(testdata[[#This Row],[H]]+testdata[[#This Row],[L]]+testdata[[#This Row],[C]])/3</f>
        <v>264.31666666666666</v>
      </c>
      <c r="L497" s="9">
        <f>testdata[[#This Row],[PP]]*2-testdata[[#This Row],[H]]</f>
        <v>255.04333333333335</v>
      </c>
      <c r="M497" s="9">
        <f>testdata[[#This Row],[PP]]-(testdata[[#This Row],[H]]-testdata[[#This Row],[L]])</f>
        <v>246.79666666666668</v>
      </c>
      <c r="N497" s="9">
        <f>testdata[[#This Row],[L]]-2*(testdata[[#This Row],[H]]-testdata[[#This Row],[PP]])</f>
        <v>237.52333333333337</v>
      </c>
      <c r="O497" s="9">
        <f>testdata[[#This Row],[PP]]*2-testdata[[#This Row],[L]]</f>
        <v>272.56333333333333</v>
      </c>
      <c r="P497" s="9">
        <f>testdata[[#This Row],[PP]]+(testdata[[#This Row],[H]]-testdata[[#This Row],[L]])</f>
        <v>281.83666666666664</v>
      </c>
      <c r="Q497" s="9">
        <f>testdata[[#This Row],[H]]+2*(testdata[[#This Row],[PP]]-testdata[[#This Row],[L]])</f>
        <v>290.08333333333331</v>
      </c>
    </row>
    <row r="498" spans="1:17" x14ac:dyDescent="0.25">
      <c r="A498" s="6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 t="shared" si="21"/>
        <v>273.58999999999997</v>
      </c>
      <c r="I498" s="2">
        <f t="shared" si="22"/>
        <v>256.07</v>
      </c>
      <c r="J498" s="2">
        <f t="shared" si="23"/>
        <v>257.17</v>
      </c>
      <c r="K498" s="9">
        <f>(testdata[[#This Row],[H]]+testdata[[#This Row],[L]]+testdata[[#This Row],[C]])/3</f>
        <v>262.27666666666664</v>
      </c>
      <c r="L498" s="9">
        <f>testdata[[#This Row],[PP]]*2-testdata[[#This Row],[H]]</f>
        <v>250.96333333333331</v>
      </c>
      <c r="M498" s="9">
        <f>testdata[[#This Row],[PP]]-(testdata[[#This Row],[H]]-testdata[[#This Row],[L]])</f>
        <v>244.75666666666666</v>
      </c>
      <c r="N498" s="9">
        <f>testdata[[#This Row],[L]]-2*(testdata[[#This Row],[H]]-testdata[[#This Row],[PP]])</f>
        <v>233.44333333333333</v>
      </c>
      <c r="O498" s="9">
        <f>testdata[[#This Row],[PP]]*2-testdata[[#This Row],[L]]</f>
        <v>268.48333333333329</v>
      </c>
      <c r="P498" s="9">
        <f>testdata[[#This Row],[PP]]+(testdata[[#This Row],[H]]-testdata[[#This Row],[L]])</f>
        <v>279.79666666666662</v>
      </c>
      <c r="Q498" s="9">
        <f>testdata[[#This Row],[H]]+2*(testdata[[#This Row],[PP]]-testdata[[#This Row],[L]])</f>
        <v>286.00333333333327</v>
      </c>
    </row>
    <row r="499" spans="1:17" x14ac:dyDescent="0.25">
      <c r="A499" s="6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 t="shared" si="21"/>
        <v>273.58999999999997</v>
      </c>
      <c r="I499" s="2">
        <f t="shared" si="22"/>
        <v>252.34</v>
      </c>
      <c r="J499" s="2">
        <f t="shared" si="23"/>
        <v>257.66000000000003</v>
      </c>
      <c r="K499" s="9">
        <f>(testdata[[#This Row],[H]]+testdata[[#This Row],[L]]+testdata[[#This Row],[C]])/3</f>
        <v>261.19666666666666</v>
      </c>
      <c r="L499" s="9">
        <f>testdata[[#This Row],[PP]]*2-testdata[[#This Row],[H]]</f>
        <v>248.80333333333334</v>
      </c>
      <c r="M499" s="9">
        <f>testdata[[#This Row],[PP]]-(testdata[[#This Row],[H]]-testdata[[#This Row],[L]])</f>
        <v>239.94666666666669</v>
      </c>
      <c r="N499" s="9">
        <f>testdata[[#This Row],[L]]-2*(testdata[[#This Row],[H]]-testdata[[#This Row],[PP]])</f>
        <v>227.55333333333337</v>
      </c>
      <c r="O499" s="9">
        <f>testdata[[#This Row],[PP]]*2-testdata[[#This Row],[L]]</f>
        <v>270.05333333333328</v>
      </c>
      <c r="P499" s="9">
        <f>testdata[[#This Row],[PP]]+(testdata[[#This Row],[H]]-testdata[[#This Row],[L]])</f>
        <v>282.4466666666666</v>
      </c>
      <c r="Q499" s="9">
        <f>testdata[[#This Row],[H]]+2*(testdata[[#This Row],[PP]]-testdata[[#This Row],[L]])</f>
        <v>291.30333333333328</v>
      </c>
    </row>
    <row r="500" spans="1:17" x14ac:dyDescent="0.25">
      <c r="A500" s="6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 t="shared" si="21"/>
        <v>273.58999999999997</v>
      </c>
      <c r="I500" s="2">
        <f t="shared" si="22"/>
        <v>252.34</v>
      </c>
      <c r="J500" s="2">
        <f t="shared" si="23"/>
        <v>257.72000000000003</v>
      </c>
      <c r="K500" s="9">
        <f>(testdata[[#This Row],[H]]+testdata[[#This Row],[L]]+testdata[[#This Row],[C]])/3</f>
        <v>261.21666666666664</v>
      </c>
      <c r="L500" s="9">
        <f>testdata[[#This Row],[PP]]*2-testdata[[#This Row],[H]]</f>
        <v>248.84333333333331</v>
      </c>
      <c r="M500" s="9">
        <f>testdata[[#This Row],[PP]]-(testdata[[#This Row],[H]]-testdata[[#This Row],[L]])</f>
        <v>239.96666666666667</v>
      </c>
      <c r="N500" s="9">
        <f>testdata[[#This Row],[L]]-2*(testdata[[#This Row],[H]]-testdata[[#This Row],[PP]])</f>
        <v>227.59333333333333</v>
      </c>
      <c r="O500" s="9">
        <f>testdata[[#This Row],[PP]]*2-testdata[[#This Row],[L]]</f>
        <v>270.09333333333325</v>
      </c>
      <c r="P500" s="9">
        <f>testdata[[#This Row],[PP]]+(testdata[[#This Row],[H]]-testdata[[#This Row],[L]])</f>
        <v>282.46666666666658</v>
      </c>
      <c r="Q500" s="9">
        <f>testdata[[#This Row],[H]]+2*(testdata[[#This Row],[PP]]-testdata[[#This Row],[L]])</f>
        <v>291.34333333333325</v>
      </c>
    </row>
    <row r="501" spans="1:17" x14ac:dyDescent="0.25">
      <c r="A501" s="6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 t="shared" si="21"/>
        <v>273.58999999999997</v>
      </c>
      <c r="I501" s="2">
        <f t="shared" si="22"/>
        <v>252.34</v>
      </c>
      <c r="J501" s="2">
        <f t="shared" si="23"/>
        <v>259.01</v>
      </c>
      <c r="K501" s="9">
        <f>(testdata[[#This Row],[H]]+testdata[[#This Row],[L]]+testdata[[#This Row],[C]])/3</f>
        <v>261.64666666666665</v>
      </c>
      <c r="L501" s="9">
        <f>testdata[[#This Row],[PP]]*2-testdata[[#This Row],[H]]</f>
        <v>249.70333333333332</v>
      </c>
      <c r="M501" s="9">
        <f>testdata[[#This Row],[PP]]-(testdata[[#This Row],[H]]-testdata[[#This Row],[L]])</f>
        <v>240.39666666666668</v>
      </c>
      <c r="N501" s="9">
        <f>testdata[[#This Row],[L]]-2*(testdata[[#This Row],[H]]-testdata[[#This Row],[PP]])</f>
        <v>228.45333333333335</v>
      </c>
      <c r="O501" s="9">
        <f>testdata[[#This Row],[PP]]*2-testdata[[#This Row],[L]]</f>
        <v>270.95333333333326</v>
      </c>
      <c r="P501" s="9">
        <f>testdata[[#This Row],[PP]]+(testdata[[#This Row],[H]]-testdata[[#This Row],[L]])</f>
        <v>282.89666666666665</v>
      </c>
      <c r="Q501" s="9">
        <f>testdata[[#This Row],[H]]+2*(testdata[[#This Row],[PP]]-testdata[[#This Row],[L]])</f>
        <v>292.20333333333326</v>
      </c>
    </row>
    <row r="502" spans="1:17" x14ac:dyDescent="0.25">
      <c r="A502" s="6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 t="shared" si="21"/>
        <v>273.58999999999997</v>
      </c>
      <c r="I502" s="2">
        <f t="shared" si="22"/>
        <v>252.34</v>
      </c>
      <c r="J502" s="2">
        <f t="shared" si="23"/>
        <v>258.93</v>
      </c>
      <c r="K502" s="9">
        <f>(testdata[[#This Row],[H]]+testdata[[#This Row],[L]]+testdata[[#This Row],[C]])/3</f>
        <v>261.61999999999995</v>
      </c>
      <c r="L502" s="9">
        <f>testdata[[#This Row],[PP]]*2-testdata[[#This Row],[H]]</f>
        <v>249.64999999999992</v>
      </c>
      <c r="M502" s="9">
        <f>testdata[[#This Row],[PP]]-(testdata[[#This Row],[H]]-testdata[[#This Row],[L]])</f>
        <v>240.36999999999998</v>
      </c>
      <c r="N502" s="9">
        <f>testdata[[#This Row],[L]]-2*(testdata[[#This Row],[H]]-testdata[[#This Row],[PP]])</f>
        <v>228.39999999999995</v>
      </c>
      <c r="O502" s="9">
        <f>testdata[[#This Row],[PP]]*2-testdata[[#This Row],[L]]</f>
        <v>270.89999999999986</v>
      </c>
      <c r="P502" s="9">
        <f>testdata[[#This Row],[PP]]+(testdata[[#This Row],[H]]-testdata[[#This Row],[L]])</f>
        <v>282.86999999999989</v>
      </c>
      <c r="Q502" s="9">
        <f>testdata[[#This Row],[H]]+2*(testdata[[#This Row],[PP]]-testdata[[#This Row],[L]])</f>
        <v>292.14999999999986</v>
      </c>
    </row>
    <row r="503" spans="1:17" x14ac:dyDescent="0.25">
      <c r="A503" s="6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 t="shared" si="21"/>
        <v>273.58999999999997</v>
      </c>
      <c r="I503" s="2">
        <f t="shared" si="22"/>
        <v>252.34</v>
      </c>
      <c r="J503" s="2">
        <f t="shared" si="23"/>
        <v>254.15</v>
      </c>
      <c r="K503" s="10">
        <f>(testdata[[#This Row],[H]]+testdata[[#This Row],[L]]+testdata[[#This Row],[C]])/3</f>
        <v>260.02666666666664</v>
      </c>
      <c r="L503" s="10">
        <f>testdata[[#This Row],[PP]]*2-testdata[[#This Row],[H]]</f>
        <v>246.46333333333331</v>
      </c>
      <c r="M503" s="10">
        <f>testdata[[#This Row],[PP]]-(testdata[[#This Row],[H]]-testdata[[#This Row],[L]])</f>
        <v>238.77666666666667</v>
      </c>
      <c r="N503" s="10">
        <f>testdata[[#This Row],[L]]-2*(testdata[[#This Row],[H]]-testdata[[#This Row],[PP]])</f>
        <v>225.21333333333334</v>
      </c>
      <c r="O503" s="10">
        <f>testdata[[#This Row],[PP]]*2-testdata[[#This Row],[L]]</f>
        <v>267.71333333333325</v>
      </c>
      <c r="P503" s="10">
        <f>testdata[[#This Row],[PP]]+(testdata[[#This Row],[H]]-testdata[[#This Row],[L]])</f>
        <v>281.27666666666664</v>
      </c>
      <c r="Q503" s="10">
        <f>testdata[[#This Row],[H]]+2*(testdata[[#This Row],[PP]]-testdata[[#This Row],[L]])</f>
        <v>288.96333333333325</v>
      </c>
    </row>
  </sheetData>
  <phoneticPr fontId="18" type="noConversion"/>
  <pageMargins left="0.7" right="0.7" top="0.75" bottom="0.75" header="0.3" footer="0.3"/>
  <pageSetup orientation="portrait" r:id="rId1"/>
  <ignoredErrors>
    <ignoredError sqref="O22:P22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F4243-B854-4C32-B4CF-19233B395CA8}">
  <dimension ref="A1:S41"/>
  <sheetViews>
    <sheetView workbookViewId="0">
      <selection activeCell="T1" sqref="T1"/>
    </sheetView>
  </sheetViews>
  <sheetFormatPr defaultRowHeight="15" x14ac:dyDescent="0.25"/>
  <cols>
    <col min="1" max="1" width="3" style="7" bestFit="1" customWidth="1"/>
    <col min="2" max="2" width="10.7109375" style="3" customWidth="1"/>
    <col min="3" max="6" width="10.7109375" style="2" customWidth="1"/>
    <col min="7" max="7" width="12.5703125" style="1" bestFit="1" customWidth="1"/>
    <col min="8" max="8" width="9" style="12" bestFit="1" customWidth="1"/>
    <col min="9" max="11" width="10.7109375" style="2" customWidth="1"/>
    <col min="12" max="19" width="10.7109375" customWidth="1"/>
  </cols>
  <sheetData>
    <row r="1" spans="1:19" x14ac:dyDescent="0.25">
      <c r="A1" s="6" t="s">
        <v>20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5" t="s">
        <v>11</v>
      </c>
      <c r="I1" s="5" t="s">
        <v>12</v>
      </c>
      <c r="J1" s="5" t="s">
        <v>13</v>
      </c>
      <c r="K1" s="5" t="s">
        <v>6</v>
      </c>
      <c r="L1" s="5" t="s">
        <v>7</v>
      </c>
      <c r="M1" s="5" t="s">
        <v>8</v>
      </c>
      <c r="N1" s="5" t="s">
        <v>16</v>
      </c>
      <c r="O1" s="5" t="s">
        <v>17</v>
      </c>
      <c r="P1" s="5" t="s">
        <v>9</v>
      </c>
      <c r="Q1" s="5" t="s">
        <v>10</v>
      </c>
      <c r="R1" s="5" t="s">
        <v>18</v>
      </c>
      <c r="S1" s="5" t="s">
        <v>19</v>
      </c>
    </row>
    <row r="2" spans="1:19" x14ac:dyDescent="0.25">
      <c r="A2" s="6">
        <v>0</v>
      </c>
      <c r="B2" s="3">
        <v>43409</v>
      </c>
      <c r="C2" s="2">
        <v>265.82</v>
      </c>
      <c r="D2" s="2">
        <v>267.36</v>
      </c>
      <c r="E2" s="2">
        <v>264.76</v>
      </c>
      <c r="F2" s="2">
        <v>266.75</v>
      </c>
      <c r="G2" s="1">
        <v>67255520</v>
      </c>
      <c r="H2" s="2"/>
      <c r="K2" s="9"/>
      <c r="L2" s="9"/>
      <c r="M2" s="9"/>
      <c r="N2" s="9"/>
      <c r="O2" s="9"/>
      <c r="P2" s="9"/>
      <c r="Q2" s="9"/>
      <c r="R2" s="9"/>
      <c r="S2" s="9"/>
    </row>
    <row r="3" spans="1:19" x14ac:dyDescent="0.25">
      <c r="A3" s="6">
        <v>1</v>
      </c>
      <c r="B3" s="3">
        <v>43410</v>
      </c>
      <c r="C3" s="2">
        <v>266.68</v>
      </c>
      <c r="D3" s="2">
        <v>268.62</v>
      </c>
      <c r="E3" s="2">
        <v>266.62</v>
      </c>
      <c r="F3" s="2">
        <v>268.44</v>
      </c>
      <c r="G3" s="1">
        <v>61581152</v>
      </c>
      <c r="H3" s="2"/>
      <c r="K3" s="9"/>
      <c r="L3" s="9"/>
      <c r="M3" s="9"/>
      <c r="N3" s="9"/>
      <c r="O3" s="9"/>
      <c r="P3" s="9"/>
      <c r="Q3" s="9"/>
      <c r="R3" s="9"/>
      <c r="S3" s="9"/>
    </row>
    <row r="4" spans="1:19" x14ac:dyDescent="0.25">
      <c r="A4" s="6">
        <v>2</v>
      </c>
      <c r="B4" s="3">
        <v>43411</v>
      </c>
      <c r="C4" s="2">
        <v>270.82</v>
      </c>
      <c r="D4" s="2">
        <v>274.27</v>
      </c>
      <c r="E4" s="2">
        <v>270.35000000000002</v>
      </c>
      <c r="F4" s="2">
        <v>274.19</v>
      </c>
      <c r="G4" s="1">
        <v>105309120</v>
      </c>
      <c r="H4" s="2"/>
      <c r="K4" s="9"/>
      <c r="L4" s="9"/>
      <c r="M4" s="9"/>
      <c r="N4" s="9"/>
      <c r="O4" s="9"/>
      <c r="P4" s="9"/>
      <c r="Q4" s="9"/>
      <c r="R4" s="9"/>
      <c r="S4" s="9"/>
    </row>
    <row r="5" spans="1:19" x14ac:dyDescent="0.25">
      <c r="A5" s="6">
        <v>3</v>
      </c>
      <c r="B5" s="3">
        <v>43412</v>
      </c>
      <c r="C5" s="2">
        <v>273.31</v>
      </c>
      <c r="D5" s="2">
        <v>274.39</v>
      </c>
      <c r="E5" s="2">
        <v>272.44</v>
      </c>
      <c r="F5" s="2">
        <v>273.69</v>
      </c>
      <c r="G5" s="1">
        <v>67216992</v>
      </c>
      <c r="H5" s="2"/>
      <c r="K5" s="9"/>
      <c r="L5" s="9"/>
      <c r="M5" s="9"/>
      <c r="N5" s="9"/>
      <c r="O5" s="9"/>
      <c r="P5" s="9"/>
      <c r="Q5" s="9"/>
      <c r="R5" s="9"/>
      <c r="S5" s="9"/>
    </row>
    <row r="6" spans="1:19" x14ac:dyDescent="0.25">
      <c r="A6" s="6">
        <v>4</v>
      </c>
      <c r="B6" s="3">
        <v>43413</v>
      </c>
      <c r="C6" s="2">
        <v>272.25</v>
      </c>
      <c r="D6" s="2">
        <v>272.45999999999998</v>
      </c>
      <c r="E6" s="2">
        <v>269.47000000000003</v>
      </c>
      <c r="F6" s="2">
        <v>271.02</v>
      </c>
      <c r="G6" s="1">
        <v>101271544</v>
      </c>
      <c r="H6" s="2"/>
      <c r="K6" s="9"/>
      <c r="L6" s="9"/>
      <c r="M6" s="9"/>
      <c r="N6" s="9"/>
      <c r="O6" s="9"/>
      <c r="P6" s="9"/>
      <c r="Q6" s="9"/>
      <c r="R6" s="9"/>
      <c r="S6" s="9"/>
    </row>
    <row r="7" spans="1:19" x14ac:dyDescent="0.25">
      <c r="A7" s="6">
        <v>5</v>
      </c>
      <c r="B7" s="3">
        <v>43416</v>
      </c>
      <c r="C7" s="2">
        <v>270.45999999999998</v>
      </c>
      <c r="D7" s="2">
        <v>270.72000000000003</v>
      </c>
      <c r="E7" s="2">
        <v>265.39</v>
      </c>
      <c r="F7" s="2">
        <v>265.95</v>
      </c>
      <c r="G7" s="1">
        <v>102153984</v>
      </c>
      <c r="H7" s="2"/>
      <c r="K7" s="9"/>
      <c r="L7" s="9"/>
      <c r="M7" s="9"/>
      <c r="N7" s="9"/>
      <c r="O7" s="9"/>
      <c r="P7" s="9"/>
      <c r="Q7" s="9"/>
      <c r="R7" s="9"/>
      <c r="S7" s="9"/>
    </row>
    <row r="8" spans="1:19" x14ac:dyDescent="0.25">
      <c r="A8" s="6">
        <v>6</v>
      </c>
      <c r="B8" s="3">
        <v>43417</v>
      </c>
      <c r="C8" s="2">
        <v>266.45999999999998</v>
      </c>
      <c r="D8" s="2">
        <v>268.64</v>
      </c>
      <c r="E8" s="2">
        <v>264.66000000000003</v>
      </c>
      <c r="F8" s="2">
        <v>265.45</v>
      </c>
      <c r="G8" s="1">
        <v>100619768</v>
      </c>
      <c r="H8" s="2"/>
      <c r="K8" s="9"/>
      <c r="L8" s="9"/>
      <c r="M8" s="9"/>
      <c r="N8" s="9"/>
      <c r="O8" s="9"/>
      <c r="P8" s="9"/>
      <c r="Q8" s="9"/>
      <c r="R8" s="9"/>
      <c r="S8" s="9"/>
    </row>
    <row r="9" spans="1:19" x14ac:dyDescent="0.25">
      <c r="A9" s="6">
        <v>7</v>
      </c>
      <c r="B9" s="3">
        <v>43418</v>
      </c>
      <c r="C9" s="2">
        <v>267.5</v>
      </c>
      <c r="D9" s="2">
        <v>267.94</v>
      </c>
      <c r="E9" s="2">
        <v>261.93</v>
      </c>
      <c r="F9" s="2">
        <v>263.64</v>
      </c>
      <c r="G9" s="1">
        <v>128454960</v>
      </c>
      <c r="H9" s="2"/>
      <c r="K9" s="9"/>
      <c r="L9" s="9"/>
      <c r="M9" s="9"/>
      <c r="N9" s="9"/>
      <c r="O9" s="9"/>
      <c r="P9" s="9"/>
      <c r="Q9" s="9"/>
      <c r="R9" s="9"/>
      <c r="S9" s="9"/>
    </row>
    <row r="10" spans="1:19" x14ac:dyDescent="0.25">
      <c r="A10" s="6">
        <v>8</v>
      </c>
      <c r="B10" s="3">
        <v>43419</v>
      </c>
      <c r="C10" s="2">
        <v>262.25</v>
      </c>
      <c r="D10" s="2">
        <v>266.89999999999998</v>
      </c>
      <c r="E10" s="2">
        <v>260.52999999999997</v>
      </c>
      <c r="F10" s="2">
        <v>266.39</v>
      </c>
      <c r="G10" s="1">
        <v>138463488</v>
      </c>
      <c r="H10" s="2"/>
      <c r="K10" s="9"/>
      <c r="L10" s="9"/>
      <c r="M10" s="9"/>
      <c r="N10" s="9"/>
      <c r="O10" s="9"/>
      <c r="P10" s="9"/>
      <c r="Q10" s="9"/>
      <c r="R10" s="9"/>
      <c r="S10" s="9"/>
    </row>
    <row r="11" spans="1:19" x14ac:dyDescent="0.25">
      <c r="A11" s="6">
        <v>9</v>
      </c>
      <c r="B11" s="3">
        <v>43420</v>
      </c>
      <c r="C11" s="2">
        <v>265.19</v>
      </c>
      <c r="D11" s="2">
        <v>268.08</v>
      </c>
      <c r="E11" s="2">
        <v>264.62</v>
      </c>
      <c r="F11" s="2">
        <v>267.08</v>
      </c>
      <c r="G11" s="1">
        <v>129820216</v>
      </c>
      <c r="H11" s="2"/>
      <c r="K11" s="10"/>
      <c r="L11" s="10"/>
      <c r="M11" s="10"/>
      <c r="N11" s="10"/>
      <c r="O11" s="10"/>
      <c r="P11" s="10"/>
      <c r="Q11" s="10"/>
      <c r="R11" s="10"/>
      <c r="S11" s="10"/>
    </row>
    <row r="12" spans="1:19" x14ac:dyDescent="0.25">
      <c r="A12" s="6">
        <v>10</v>
      </c>
      <c r="B12" s="3">
        <v>43423</v>
      </c>
      <c r="C12" s="2">
        <v>266.42</v>
      </c>
      <c r="D12" s="2">
        <v>266.74</v>
      </c>
      <c r="E12" s="2">
        <v>261.56</v>
      </c>
      <c r="F12" s="2">
        <v>262.57</v>
      </c>
      <c r="G12" s="1">
        <v>105626432</v>
      </c>
      <c r="H12" s="2">
        <f>MAX($D2:$D11)</f>
        <v>274.39</v>
      </c>
      <c r="I12" s="2">
        <f>MIN($E2:$E11)</f>
        <v>260.52999999999997</v>
      </c>
      <c r="J12" s="2">
        <f>$F11</f>
        <v>267.08</v>
      </c>
      <c r="K12" s="10">
        <f>testdata16[[#This Row],[C]]</f>
        <v>267.08</v>
      </c>
      <c r="L12" s="10">
        <f>testdata16[[#This Row],[C]]-(testdata16[[#This Row],[H]]-testdata16[[#This Row],[L]])*(1.1/12)</f>
        <v>265.80949999999996</v>
      </c>
      <c r="M12" s="10">
        <f>testdata16[[#This Row],[C]]-(testdata16[[#This Row],[H]]-testdata16[[#This Row],[L]])*(1.1/6)</f>
        <v>264.53899999999999</v>
      </c>
      <c r="N12" s="10">
        <f>testdata16[[#This Row],[C]]-(testdata16[[#This Row],[H]]-testdata16[[#This Row],[L]])*(1.1/4)</f>
        <v>263.26849999999996</v>
      </c>
      <c r="O12" s="10">
        <f>testdata16[[#This Row],[C]]-(testdata16[[#This Row],[H]]-testdata16[[#This Row],[L]])*(1.1/2)</f>
        <v>259.45699999999999</v>
      </c>
      <c r="P12" s="10">
        <f>testdata16[[#This Row],[C]]+(testdata16[[#This Row],[H]]-testdata16[[#This Row],[L]])*(1.1/12)</f>
        <v>268.35050000000001</v>
      </c>
      <c r="Q12" s="10">
        <f>testdata16[[#This Row],[C]]+(testdata16[[#This Row],[H]]-testdata16[[#This Row],[L]])*(1.1/6)</f>
        <v>269.62099999999998</v>
      </c>
      <c r="R12" s="10">
        <f>testdata16[[#This Row],[C]]+(testdata16[[#This Row],[H]]-testdata16[[#This Row],[L]])*(1.1/4)</f>
        <v>270.89150000000001</v>
      </c>
      <c r="S12" s="10">
        <f>testdata16[[#This Row],[C]]+(testdata16[[#This Row],[H]]-testdata16[[#This Row],[L]])*(1.1/2)</f>
        <v>274.70299999999997</v>
      </c>
    </row>
    <row r="13" spans="1:19" x14ac:dyDescent="0.25">
      <c r="A13" s="6">
        <v>11</v>
      </c>
      <c r="B13" s="3">
        <v>43424</v>
      </c>
      <c r="C13" s="2">
        <v>258.92</v>
      </c>
      <c r="D13" s="2">
        <v>260.52</v>
      </c>
      <c r="E13" s="2">
        <v>256.76</v>
      </c>
      <c r="F13" s="2">
        <v>257.70999999999998</v>
      </c>
      <c r="G13" s="1">
        <v>139406240</v>
      </c>
      <c r="H13" s="2">
        <f t="shared" ref="H13:H39" si="0">MAX($D3:$D12)</f>
        <v>274.39</v>
      </c>
      <c r="I13" s="2">
        <f t="shared" ref="I13:I39" si="1">MIN($E3:$E12)</f>
        <v>260.52999999999997</v>
      </c>
      <c r="J13" s="2">
        <f t="shared" ref="J13:J39" si="2">$F12</f>
        <v>262.57</v>
      </c>
      <c r="K13" s="9">
        <f>testdata16[[#This Row],[C]]</f>
        <v>262.57</v>
      </c>
      <c r="L13" s="9">
        <f>testdata16[[#This Row],[C]]-(testdata16[[#This Row],[H]]-testdata16[[#This Row],[L]])*(1.1/12)</f>
        <v>261.29949999999997</v>
      </c>
      <c r="M13" s="9">
        <f>testdata16[[#This Row],[C]]-(testdata16[[#This Row],[H]]-testdata16[[#This Row],[L]])*(1.1/6)</f>
        <v>260.029</v>
      </c>
      <c r="N13" s="9">
        <f>testdata16[[#This Row],[C]]-(testdata16[[#This Row],[H]]-testdata16[[#This Row],[L]])*(1.1/4)</f>
        <v>258.75849999999997</v>
      </c>
      <c r="O13" s="9">
        <f>testdata16[[#This Row],[C]]-(testdata16[[#This Row],[H]]-testdata16[[#This Row],[L]])*(1.1/2)</f>
        <v>254.94699999999997</v>
      </c>
      <c r="P13" s="9">
        <f>testdata16[[#This Row],[C]]+(testdata16[[#This Row],[H]]-testdata16[[#This Row],[L]])*(1.1/12)</f>
        <v>263.84050000000002</v>
      </c>
      <c r="Q13" s="9">
        <f>testdata16[[#This Row],[C]]+(testdata16[[#This Row],[H]]-testdata16[[#This Row],[L]])*(1.1/6)</f>
        <v>265.11099999999999</v>
      </c>
      <c r="R13" s="9">
        <f>testdata16[[#This Row],[C]]+(testdata16[[#This Row],[H]]-testdata16[[#This Row],[L]])*(1.1/4)</f>
        <v>266.38150000000002</v>
      </c>
      <c r="S13" s="9">
        <f>testdata16[[#This Row],[C]]+(testdata16[[#This Row],[H]]-testdata16[[#This Row],[L]])*(1.1/2)</f>
        <v>270.19299999999998</v>
      </c>
    </row>
    <row r="14" spans="1:19" x14ac:dyDescent="0.25">
      <c r="A14" s="6">
        <v>12</v>
      </c>
      <c r="B14" s="3">
        <v>43425</v>
      </c>
      <c r="C14" s="2">
        <v>259.39999999999998</v>
      </c>
      <c r="D14" s="2">
        <v>260.66000000000003</v>
      </c>
      <c r="E14" s="2">
        <v>258.58</v>
      </c>
      <c r="F14" s="2">
        <v>258.58</v>
      </c>
      <c r="G14" s="1">
        <v>77444168</v>
      </c>
      <c r="H14" s="2">
        <f t="shared" si="0"/>
        <v>274.39</v>
      </c>
      <c r="I14" s="2">
        <f t="shared" si="1"/>
        <v>256.76</v>
      </c>
      <c r="J14" s="2">
        <f t="shared" si="2"/>
        <v>257.70999999999998</v>
      </c>
      <c r="K14" s="9">
        <f>testdata16[[#This Row],[C]]</f>
        <v>257.70999999999998</v>
      </c>
      <c r="L14" s="9">
        <f>testdata16[[#This Row],[C]]-(testdata16[[#This Row],[H]]-testdata16[[#This Row],[L]])*(1.1/12)</f>
        <v>256.09391666666664</v>
      </c>
      <c r="M14" s="9">
        <f>testdata16[[#This Row],[C]]-(testdata16[[#This Row],[H]]-testdata16[[#This Row],[L]])*(1.1/6)</f>
        <v>254.47783333333331</v>
      </c>
      <c r="N14" s="9">
        <f>testdata16[[#This Row],[C]]-(testdata16[[#This Row],[H]]-testdata16[[#This Row],[L]])*(1.1/4)</f>
        <v>252.86174999999997</v>
      </c>
      <c r="O14" s="9">
        <f>testdata16[[#This Row],[C]]-(testdata16[[#This Row],[H]]-testdata16[[#This Row],[L]])*(1.1/2)</f>
        <v>248.01349999999999</v>
      </c>
      <c r="P14" s="9">
        <f>testdata16[[#This Row],[C]]+(testdata16[[#This Row],[H]]-testdata16[[#This Row],[L]])*(1.1/12)</f>
        <v>259.32608333333332</v>
      </c>
      <c r="Q14" s="9">
        <f>testdata16[[#This Row],[C]]+(testdata16[[#This Row],[H]]-testdata16[[#This Row],[L]])*(1.1/6)</f>
        <v>260.94216666666665</v>
      </c>
      <c r="R14" s="9">
        <f>testdata16[[#This Row],[C]]+(testdata16[[#This Row],[H]]-testdata16[[#This Row],[L]])*(1.1/4)</f>
        <v>262.55824999999999</v>
      </c>
      <c r="S14" s="9">
        <f>testdata16[[#This Row],[C]]+(testdata16[[#This Row],[H]]-testdata16[[#This Row],[L]])*(1.1/2)</f>
        <v>267.40649999999999</v>
      </c>
    </row>
    <row r="15" spans="1:19" x14ac:dyDescent="0.25">
      <c r="A15" s="6">
        <v>13</v>
      </c>
      <c r="B15" s="3">
        <v>43427</v>
      </c>
      <c r="C15" s="2">
        <v>256.79000000000002</v>
      </c>
      <c r="D15" s="2">
        <v>258.39</v>
      </c>
      <c r="E15" s="2">
        <v>256.68</v>
      </c>
      <c r="F15" s="2">
        <v>256.86</v>
      </c>
      <c r="G15" s="1">
        <v>43873168</v>
      </c>
      <c r="H15" s="2">
        <f t="shared" si="0"/>
        <v>274.39</v>
      </c>
      <c r="I15" s="2">
        <f t="shared" si="1"/>
        <v>256.76</v>
      </c>
      <c r="J15" s="2">
        <f t="shared" si="2"/>
        <v>258.58</v>
      </c>
      <c r="K15" s="9">
        <f>testdata16[[#This Row],[C]]</f>
        <v>258.58</v>
      </c>
      <c r="L15" s="9">
        <f>testdata16[[#This Row],[C]]-(testdata16[[#This Row],[H]]-testdata16[[#This Row],[L]])*(1.1/12)</f>
        <v>256.96391666666665</v>
      </c>
      <c r="M15" s="9">
        <f>testdata16[[#This Row],[C]]-(testdata16[[#This Row],[H]]-testdata16[[#This Row],[L]])*(1.1/6)</f>
        <v>255.34783333333331</v>
      </c>
      <c r="N15" s="9">
        <f>testdata16[[#This Row],[C]]-(testdata16[[#This Row],[H]]-testdata16[[#This Row],[L]])*(1.1/4)</f>
        <v>253.73174999999998</v>
      </c>
      <c r="O15" s="9">
        <f>testdata16[[#This Row],[C]]-(testdata16[[#This Row],[H]]-testdata16[[#This Row],[L]])*(1.1/2)</f>
        <v>248.8835</v>
      </c>
      <c r="P15" s="9">
        <f>testdata16[[#This Row],[C]]+(testdata16[[#This Row],[H]]-testdata16[[#This Row],[L]])*(1.1/12)</f>
        <v>260.19608333333332</v>
      </c>
      <c r="Q15" s="9">
        <f>testdata16[[#This Row],[C]]+(testdata16[[#This Row],[H]]-testdata16[[#This Row],[L]])*(1.1/6)</f>
        <v>261.81216666666666</v>
      </c>
      <c r="R15" s="9">
        <f>testdata16[[#This Row],[C]]+(testdata16[[#This Row],[H]]-testdata16[[#This Row],[L]])*(1.1/4)</f>
        <v>263.42824999999999</v>
      </c>
      <c r="S15" s="9">
        <f>testdata16[[#This Row],[C]]+(testdata16[[#This Row],[H]]-testdata16[[#This Row],[L]])*(1.1/2)</f>
        <v>268.2765</v>
      </c>
    </row>
    <row r="16" spans="1:19" x14ac:dyDescent="0.25">
      <c r="A16" s="6">
        <v>14</v>
      </c>
      <c r="B16" s="3">
        <v>43430</v>
      </c>
      <c r="C16" s="2">
        <v>259.33</v>
      </c>
      <c r="D16" s="2">
        <v>261.25</v>
      </c>
      <c r="E16" s="2">
        <v>258.89999999999998</v>
      </c>
      <c r="F16" s="2">
        <v>261</v>
      </c>
      <c r="G16" s="1">
        <v>81971728</v>
      </c>
      <c r="H16" s="2">
        <f t="shared" si="0"/>
        <v>272.45999999999998</v>
      </c>
      <c r="I16" s="2">
        <f t="shared" si="1"/>
        <v>256.68</v>
      </c>
      <c r="J16" s="2">
        <f t="shared" si="2"/>
        <v>256.86</v>
      </c>
      <c r="K16" s="9">
        <f>testdata16[[#This Row],[C]]</f>
        <v>256.86</v>
      </c>
      <c r="L16" s="9">
        <f>testdata16[[#This Row],[C]]-(testdata16[[#This Row],[H]]-testdata16[[#This Row],[L]])*(1.1/12)</f>
        <v>255.41350000000003</v>
      </c>
      <c r="M16" s="9">
        <f>testdata16[[#This Row],[C]]-(testdata16[[#This Row],[H]]-testdata16[[#This Row],[L]])*(1.1/6)</f>
        <v>253.96700000000001</v>
      </c>
      <c r="N16" s="9">
        <f>testdata16[[#This Row],[C]]-(testdata16[[#This Row],[H]]-testdata16[[#This Row],[L]])*(1.1/4)</f>
        <v>252.52050000000003</v>
      </c>
      <c r="O16" s="9">
        <f>testdata16[[#This Row],[C]]-(testdata16[[#This Row],[H]]-testdata16[[#This Row],[L]])*(1.1/2)</f>
        <v>248.18100000000004</v>
      </c>
      <c r="P16" s="9">
        <f>testdata16[[#This Row],[C]]+(testdata16[[#This Row],[H]]-testdata16[[#This Row],[L]])*(1.1/12)</f>
        <v>258.30650000000003</v>
      </c>
      <c r="Q16" s="9">
        <f>testdata16[[#This Row],[C]]+(testdata16[[#This Row],[H]]-testdata16[[#This Row],[L]])*(1.1/6)</f>
        <v>259.75299999999999</v>
      </c>
      <c r="R16" s="9">
        <f>testdata16[[#This Row],[C]]+(testdata16[[#This Row],[H]]-testdata16[[#This Row],[L]])*(1.1/4)</f>
        <v>261.1995</v>
      </c>
      <c r="S16" s="9">
        <f>testdata16[[#This Row],[C]]+(testdata16[[#This Row],[H]]-testdata16[[#This Row],[L]])*(1.1/2)</f>
        <v>265.53899999999999</v>
      </c>
    </row>
    <row r="17" spans="1:19" x14ac:dyDescent="0.25">
      <c r="A17" s="6">
        <v>15</v>
      </c>
      <c r="B17" s="3">
        <v>43431</v>
      </c>
      <c r="C17" s="2">
        <v>259.87</v>
      </c>
      <c r="D17" s="2">
        <v>261.88</v>
      </c>
      <c r="E17" s="2">
        <v>259.20999999999998</v>
      </c>
      <c r="F17" s="2">
        <v>261.88</v>
      </c>
      <c r="G17" s="1">
        <v>77381344</v>
      </c>
      <c r="H17" s="2">
        <f t="shared" si="0"/>
        <v>270.72000000000003</v>
      </c>
      <c r="I17" s="2">
        <f t="shared" si="1"/>
        <v>256.68</v>
      </c>
      <c r="J17" s="2">
        <f t="shared" si="2"/>
        <v>261</v>
      </c>
      <c r="K17" s="9">
        <f>testdata16[[#This Row],[C]]</f>
        <v>261</v>
      </c>
      <c r="L17" s="9">
        <f>testdata16[[#This Row],[C]]-(testdata16[[#This Row],[H]]-testdata16[[#This Row],[L]])*(1.1/12)</f>
        <v>259.71300000000002</v>
      </c>
      <c r="M17" s="9">
        <f>testdata16[[#This Row],[C]]-(testdata16[[#This Row],[H]]-testdata16[[#This Row],[L]])*(1.1/6)</f>
        <v>258.42599999999999</v>
      </c>
      <c r="N17" s="9">
        <f>testdata16[[#This Row],[C]]-(testdata16[[#This Row],[H]]-testdata16[[#This Row],[L]])*(1.1/4)</f>
        <v>257.13900000000001</v>
      </c>
      <c r="O17" s="9">
        <f>testdata16[[#This Row],[C]]-(testdata16[[#This Row],[H]]-testdata16[[#This Row],[L]])*(1.1/2)</f>
        <v>253.27799999999999</v>
      </c>
      <c r="P17" s="9">
        <f>testdata16[[#This Row],[C]]+(testdata16[[#This Row],[H]]-testdata16[[#This Row],[L]])*(1.1/12)</f>
        <v>262.28699999999998</v>
      </c>
      <c r="Q17" s="9">
        <f>testdata16[[#This Row],[C]]+(testdata16[[#This Row],[H]]-testdata16[[#This Row],[L]])*(1.1/6)</f>
        <v>263.57400000000001</v>
      </c>
      <c r="R17" s="9">
        <f>testdata16[[#This Row],[C]]+(testdata16[[#This Row],[H]]-testdata16[[#This Row],[L]])*(1.1/4)</f>
        <v>264.86099999999999</v>
      </c>
      <c r="S17" s="9">
        <f>testdata16[[#This Row],[C]]+(testdata16[[#This Row],[H]]-testdata16[[#This Row],[L]])*(1.1/2)</f>
        <v>268.72200000000004</v>
      </c>
    </row>
    <row r="18" spans="1:19" x14ac:dyDescent="0.25">
      <c r="A18" s="6">
        <v>16</v>
      </c>
      <c r="B18" s="3">
        <v>43432</v>
      </c>
      <c r="C18" s="2">
        <v>263.05</v>
      </c>
      <c r="D18" s="2">
        <v>267.91000000000003</v>
      </c>
      <c r="E18" s="2">
        <v>261.81</v>
      </c>
      <c r="F18" s="2">
        <v>267.91000000000003</v>
      </c>
      <c r="G18" s="1">
        <v>130805744</v>
      </c>
      <c r="H18" s="2">
        <f t="shared" si="0"/>
        <v>268.64</v>
      </c>
      <c r="I18" s="2">
        <f t="shared" si="1"/>
        <v>256.68</v>
      </c>
      <c r="J18" s="2">
        <f t="shared" si="2"/>
        <v>261.88</v>
      </c>
      <c r="K18" s="9">
        <f>testdata16[[#This Row],[C]]</f>
        <v>261.88</v>
      </c>
      <c r="L18" s="9">
        <f>testdata16[[#This Row],[C]]-(testdata16[[#This Row],[H]]-testdata16[[#This Row],[L]])*(1.1/12)</f>
        <v>260.78366666666665</v>
      </c>
      <c r="M18" s="9">
        <f>testdata16[[#This Row],[C]]-(testdata16[[#This Row],[H]]-testdata16[[#This Row],[L]])*(1.1/6)</f>
        <v>259.68733333333336</v>
      </c>
      <c r="N18" s="9">
        <f>testdata16[[#This Row],[C]]-(testdata16[[#This Row],[H]]-testdata16[[#This Row],[L]])*(1.1/4)</f>
        <v>258.59100000000001</v>
      </c>
      <c r="O18" s="9">
        <f>testdata16[[#This Row],[C]]-(testdata16[[#This Row],[H]]-testdata16[[#This Row],[L]])*(1.1/2)</f>
        <v>255.30199999999999</v>
      </c>
      <c r="P18" s="9">
        <f>testdata16[[#This Row],[C]]+(testdata16[[#This Row],[H]]-testdata16[[#This Row],[L]])*(1.1/12)</f>
        <v>262.97633333333334</v>
      </c>
      <c r="Q18" s="9">
        <f>testdata16[[#This Row],[C]]+(testdata16[[#This Row],[H]]-testdata16[[#This Row],[L]])*(1.1/6)</f>
        <v>264.07266666666663</v>
      </c>
      <c r="R18" s="9">
        <f>testdata16[[#This Row],[C]]+(testdata16[[#This Row],[H]]-testdata16[[#This Row],[L]])*(1.1/4)</f>
        <v>265.16899999999998</v>
      </c>
      <c r="S18" s="9">
        <f>testdata16[[#This Row],[C]]+(testdata16[[#This Row],[H]]-testdata16[[#This Row],[L]])*(1.1/2)</f>
        <v>268.45799999999997</v>
      </c>
    </row>
    <row r="19" spans="1:19" x14ac:dyDescent="0.25">
      <c r="A19" s="6">
        <v>17</v>
      </c>
      <c r="B19" s="3">
        <v>43433</v>
      </c>
      <c r="C19" s="2">
        <v>267.06</v>
      </c>
      <c r="D19" s="2">
        <v>268.86</v>
      </c>
      <c r="E19" s="2">
        <v>265.82</v>
      </c>
      <c r="F19" s="2">
        <v>267.33</v>
      </c>
      <c r="G19" s="1">
        <v>84395640</v>
      </c>
      <c r="H19" s="2">
        <f t="shared" si="0"/>
        <v>268.08</v>
      </c>
      <c r="I19" s="2">
        <f t="shared" si="1"/>
        <v>256.68</v>
      </c>
      <c r="J19" s="2">
        <f t="shared" si="2"/>
        <v>267.91000000000003</v>
      </c>
      <c r="K19" s="9">
        <f>testdata16[[#This Row],[C]]</f>
        <v>267.91000000000003</v>
      </c>
      <c r="L19" s="9">
        <f>testdata16[[#This Row],[C]]-(testdata16[[#This Row],[H]]-testdata16[[#This Row],[L]])*(1.1/12)</f>
        <v>266.86500000000001</v>
      </c>
      <c r="M19" s="9">
        <f>testdata16[[#This Row],[C]]-(testdata16[[#This Row],[H]]-testdata16[[#This Row],[L]])*(1.1/6)</f>
        <v>265.82000000000005</v>
      </c>
      <c r="N19" s="9">
        <f>testdata16[[#This Row],[C]]-(testdata16[[#This Row],[H]]-testdata16[[#This Row],[L]])*(1.1/4)</f>
        <v>264.77500000000003</v>
      </c>
      <c r="O19" s="9">
        <f>testdata16[[#This Row],[C]]-(testdata16[[#This Row],[H]]-testdata16[[#This Row],[L]])*(1.1/2)</f>
        <v>261.64000000000004</v>
      </c>
      <c r="P19" s="9">
        <f>testdata16[[#This Row],[C]]+(testdata16[[#This Row],[H]]-testdata16[[#This Row],[L]])*(1.1/12)</f>
        <v>268.95500000000004</v>
      </c>
      <c r="Q19" s="9">
        <f>testdata16[[#This Row],[C]]+(testdata16[[#This Row],[H]]-testdata16[[#This Row],[L]])*(1.1/6)</f>
        <v>270</v>
      </c>
      <c r="R19" s="9">
        <f>testdata16[[#This Row],[C]]+(testdata16[[#This Row],[H]]-testdata16[[#This Row],[L]])*(1.1/4)</f>
        <v>271.04500000000002</v>
      </c>
      <c r="S19" s="9">
        <f>testdata16[[#This Row],[C]]+(testdata16[[#This Row],[H]]-testdata16[[#This Row],[L]])*(1.1/2)</f>
        <v>274.18</v>
      </c>
    </row>
    <row r="20" spans="1:19" x14ac:dyDescent="0.25">
      <c r="A20" s="6">
        <v>18</v>
      </c>
      <c r="B20" s="3">
        <v>43434</v>
      </c>
      <c r="C20" s="2">
        <v>267.16000000000003</v>
      </c>
      <c r="D20" s="2">
        <v>269.57</v>
      </c>
      <c r="E20" s="2">
        <v>266.81</v>
      </c>
      <c r="F20" s="2">
        <v>268.95999999999998</v>
      </c>
      <c r="G20" s="1">
        <v>100648032</v>
      </c>
      <c r="H20" s="2">
        <f t="shared" si="0"/>
        <v>268.86</v>
      </c>
      <c r="I20" s="2">
        <f t="shared" si="1"/>
        <v>256.68</v>
      </c>
      <c r="J20" s="2">
        <f t="shared" si="2"/>
        <v>267.33</v>
      </c>
      <c r="K20" s="9">
        <f>testdata16[[#This Row],[C]]</f>
        <v>267.33</v>
      </c>
      <c r="L20" s="9">
        <f>testdata16[[#This Row],[C]]-(testdata16[[#This Row],[H]]-testdata16[[#This Row],[L]])*(1.1/12)</f>
        <v>266.21350000000001</v>
      </c>
      <c r="M20" s="9">
        <f>testdata16[[#This Row],[C]]-(testdata16[[#This Row],[H]]-testdata16[[#This Row],[L]])*(1.1/6)</f>
        <v>265.09699999999998</v>
      </c>
      <c r="N20" s="9">
        <f>testdata16[[#This Row],[C]]-(testdata16[[#This Row],[H]]-testdata16[[#This Row],[L]])*(1.1/4)</f>
        <v>263.98050000000001</v>
      </c>
      <c r="O20" s="9">
        <f>testdata16[[#This Row],[C]]-(testdata16[[#This Row],[H]]-testdata16[[#This Row],[L]])*(1.1/2)</f>
        <v>260.63099999999997</v>
      </c>
      <c r="P20" s="9">
        <f>testdata16[[#This Row],[C]]+(testdata16[[#This Row],[H]]-testdata16[[#This Row],[L]])*(1.1/12)</f>
        <v>268.44649999999996</v>
      </c>
      <c r="Q20" s="9">
        <f>testdata16[[#This Row],[C]]+(testdata16[[#This Row],[H]]-testdata16[[#This Row],[L]])*(1.1/6)</f>
        <v>269.56299999999999</v>
      </c>
      <c r="R20" s="9">
        <f>testdata16[[#This Row],[C]]+(testdata16[[#This Row],[H]]-testdata16[[#This Row],[L]])*(1.1/4)</f>
        <v>270.67949999999996</v>
      </c>
      <c r="S20" s="9">
        <f>testdata16[[#This Row],[C]]+(testdata16[[#This Row],[H]]-testdata16[[#This Row],[L]])*(1.1/2)</f>
        <v>274.029</v>
      </c>
    </row>
    <row r="21" spans="1:19" x14ac:dyDescent="0.25">
      <c r="A21" s="6">
        <v>19</v>
      </c>
      <c r="B21" s="3">
        <v>43437</v>
      </c>
      <c r="C21" s="2">
        <v>273.47000000000003</v>
      </c>
      <c r="D21" s="2">
        <v>273.58999999999997</v>
      </c>
      <c r="E21" s="2">
        <v>270.77</v>
      </c>
      <c r="F21" s="2">
        <v>272.52</v>
      </c>
      <c r="G21" s="1">
        <v>105581352</v>
      </c>
      <c r="H21" s="2">
        <f t="shared" si="0"/>
        <v>269.57</v>
      </c>
      <c r="I21" s="2">
        <f t="shared" si="1"/>
        <v>256.68</v>
      </c>
      <c r="J21" s="2">
        <f t="shared" si="2"/>
        <v>268.95999999999998</v>
      </c>
      <c r="K21" s="9">
        <f>testdata16[[#This Row],[C]]</f>
        <v>268.95999999999998</v>
      </c>
      <c r="L21" s="9">
        <f>testdata16[[#This Row],[C]]-(testdata16[[#This Row],[H]]-testdata16[[#This Row],[L]])*(1.1/12)</f>
        <v>267.77841666666666</v>
      </c>
      <c r="M21" s="9">
        <f>testdata16[[#This Row],[C]]-(testdata16[[#This Row],[H]]-testdata16[[#This Row],[L]])*(1.1/6)</f>
        <v>266.59683333333334</v>
      </c>
      <c r="N21" s="9">
        <f>testdata16[[#This Row],[C]]-(testdata16[[#This Row],[H]]-testdata16[[#This Row],[L]])*(1.1/4)</f>
        <v>265.41524999999996</v>
      </c>
      <c r="O21" s="9">
        <f>testdata16[[#This Row],[C]]-(testdata16[[#This Row],[H]]-testdata16[[#This Row],[L]])*(1.1/2)</f>
        <v>261.87049999999999</v>
      </c>
      <c r="P21" s="9">
        <f>testdata16[[#This Row],[C]]+(testdata16[[#This Row],[H]]-testdata16[[#This Row],[L]])*(1.1/12)</f>
        <v>270.1415833333333</v>
      </c>
      <c r="Q21" s="9">
        <f>testdata16[[#This Row],[C]]+(testdata16[[#This Row],[H]]-testdata16[[#This Row],[L]])*(1.1/6)</f>
        <v>271.32316666666662</v>
      </c>
      <c r="R21" s="9">
        <f>testdata16[[#This Row],[C]]+(testdata16[[#This Row],[H]]-testdata16[[#This Row],[L]])*(1.1/4)</f>
        <v>272.50475</v>
      </c>
      <c r="S21" s="9">
        <f>testdata16[[#This Row],[C]]+(testdata16[[#This Row],[H]]-testdata16[[#This Row],[L]])*(1.1/2)</f>
        <v>276.04949999999997</v>
      </c>
    </row>
    <row r="22" spans="1:19" x14ac:dyDescent="0.25">
      <c r="A22" s="6">
        <v>20</v>
      </c>
      <c r="B22" s="3">
        <v>43438</v>
      </c>
      <c r="C22" s="2">
        <v>271.61</v>
      </c>
      <c r="D22" s="2">
        <v>272.08</v>
      </c>
      <c r="E22" s="2">
        <v>263.35000000000002</v>
      </c>
      <c r="F22" s="2">
        <v>263.69</v>
      </c>
      <c r="G22" s="1">
        <v>182415248</v>
      </c>
      <c r="H22" s="2">
        <f t="shared" si="0"/>
        <v>273.58999999999997</v>
      </c>
      <c r="I22" s="2">
        <f t="shared" si="1"/>
        <v>256.68</v>
      </c>
      <c r="J22" s="2">
        <f t="shared" si="2"/>
        <v>272.52</v>
      </c>
      <c r="K22" s="9">
        <f>testdata16[[#This Row],[C]]</f>
        <v>272.52</v>
      </c>
      <c r="L22" s="9">
        <f>testdata16[[#This Row],[C]]-(testdata16[[#This Row],[H]]-testdata16[[#This Row],[L]])*(1.1/12)</f>
        <v>270.96991666666668</v>
      </c>
      <c r="M22" s="9">
        <f>testdata16[[#This Row],[C]]-(testdata16[[#This Row],[H]]-testdata16[[#This Row],[L]])*(1.1/6)</f>
        <v>269.41983333333332</v>
      </c>
      <c r="N22" s="9">
        <f>testdata16[[#This Row],[C]]-(testdata16[[#This Row],[H]]-testdata16[[#This Row],[L]])*(1.1/4)</f>
        <v>267.86975000000001</v>
      </c>
      <c r="O22" s="9">
        <f>testdata16[[#This Row],[C]]-(testdata16[[#This Row],[H]]-testdata16[[#This Row],[L]])*(1.1/2)</f>
        <v>263.21949999999998</v>
      </c>
      <c r="P22" s="9">
        <f>testdata16[[#This Row],[C]]+(testdata16[[#This Row],[H]]-testdata16[[#This Row],[L]])*(1.1/12)</f>
        <v>274.07008333333329</v>
      </c>
      <c r="Q22" s="9">
        <f>testdata16[[#This Row],[C]]+(testdata16[[#This Row],[H]]-testdata16[[#This Row],[L]])*(1.1/6)</f>
        <v>275.62016666666665</v>
      </c>
      <c r="R22" s="9">
        <f>testdata16[[#This Row],[C]]+(testdata16[[#This Row],[H]]-testdata16[[#This Row],[L]])*(1.1/4)</f>
        <v>277.17024999999995</v>
      </c>
      <c r="S22" s="9">
        <f>testdata16[[#This Row],[C]]+(testdata16[[#This Row],[H]]-testdata16[[#This Row],[L]])*(1.1/2)</f>
        <v>281.82049999999998</v>
      </c>
    </row>
    <row r="23" spans="1:19" x14ac:dyDescent="0.25">
      <c r="A23" s="6">
        <v>21</v>
      </c>
      <c r="B23" s="3">
        <v>43440</v>
      </c>
      <c r="C23" s="2">
        <v>259.45999999999998</v>
      </c>
      <c r="D23" s="2">
        <v>263.41000000000003</v>
      </c>
      <c r="E23" s="2">
        <v>256.07</v>
      </c>
      <c r="F23" s="2">
        <v>263.29000000000002</v>
      </c>
      <c r="G23" s="1">
        <v>209266640</v>
      </c>
      <c r="H23" s="2">
        <f t="shared" si="0"/>
        <v>273.58999999999997</v>
      </c>
      <c r="I23" s="2">
        <f t="shared" si="1"/>
        <v>256.68</v>
      </c>
      <c r="J23" s="2">
        <f t="shared" si="2"/>
        <v>263.69</v>
      </c>
      <c r="K23" s="9">
        <f>testdata16[[#This Row],[C]]</f>
        <v>263.69</v>
      </c>
      <c r="L23" s="9">
        <f>testdata16[[#This Row],[C]]-(testdata16[[#This Row],[H]]-testdata16[[#This Row],[L]])*(1.1/12)</f>
        <v>262.13991666666669</v>
      </c>
      <c r="M23" s="9">
        <f>testdata16[[#This Row],[C]]-(testdata16[[#This Row],[H]]-testdata16[[#This Row],[L]])*(1.1/6)</f>
        <v>260.58983333333333</v>
      </c>
      <c r="N23" s="9">
        <f>testdata16[[#This Row],[C]]-(testdata16[[#This Row],[H]]-testdata16[[#This Row],[L]])*(1.1/4)</f>
        <v>259.03975000000003</v>
      </c>
      <c r="O23" s="9">
        <f>testdata16[[#This Row],[C]]-(testdata16[[#This Row],[H]]-testdata16[[#This Row],[L]])*(1.1/2)</f>
        <v>254.38950000000003</v>
      </c>
      <c r="P23" s="9">
        <f>testdata16[[#This Row],[C]]+(testdata16[[#This Row],[H]]-testdata16[[#This Row],[L]])*(1.1/12)</f>
        <v>265.2400833333333</v>
      </c>
      <c r="Q23" s="9">
        <f>testdata16[[#This Row],[C]]+(testdata16[[#This Row],[H]]-testdata16[[#This Row],[L]])*(1.1/6)</f>
        <v>266.79016666666666</v>
      </c>
      <c r="R23" s="9">
        <f>testdata16[[#This Row],[C]]+(testdata16[[#This Row],[H]]-testdata16[[#This Row],[L]])*(1.1/4)</f>
        <v>268.34024999999997</v>
      </c>
      <c r="S23" s="9">
        <f>testdata16[[#This Row],[C]]+(testdata16[[#This Row],[H]]-testdata16[[#This Row],[L]])*(1.1/2)</f>
        <v>272.9905</v>
      </c>
    </row>
    <row r="24" spans="1:19" x14ac:dyDescent="0.25">
      <c r="A24" s="6">
        <v>22</v>
      </c>
      <c r="B24" s="3">
        <v>43441</v>
      </c>
      <c r="C24" s="2">
        <v>262.92</v>
      </c>
      <c r="D24" s="2">
        <v>264.63</v>
      </c>
      <c r="E24" s="2">
        <v>256.25</v>
      </c>
      <c r="F24" s="2">
        <v>257.17</v>
      </c>
      <c r="G24" s="1">
        <v>165025936</v>
      </c>
      <c r="H24" s="2">
        <f t="shared" si="0"/>
        <v>273.58999999999997</v>
      </c>
      <c r="I24" s="2">
        <f t="shared" si="1"/>
        <v>256.07</v>
      </c>
      <c r="J24" s="2">
        <f t="shared" si="2"/>
        <v>263.29000000000002</v>
      </c>
      <c r="K24" s="10">
        <f>testdata16[[#This Row],[C]]</f>
        <v>263.29000000000002</v>
      </c>
      <c r="L24" s="10">
        <f>testdata16[[#This Row],[C]]-(testdata16[[#This Row],[H]]-testdata16[[#This Row],[L]])*(1.1/12)</f>
        <v>261.68400000000003</v>
      </c>
      <c r="M24" s="10">
        <f>testdata16[[#This Row],[C]]-(testdata16[[#This Row],[H]]-testdata16[[#This Row],[L]])*(1.1/6)</f>
        <v>260.07800000000003</v>
      </c>
      <c r="N24" s="10">
        <f>testdata16[[#This Row],[C]]-(testdata16[[#This Row],[H]]-testdata16[[#This Row],[L]])*(1.1/4)</f>
        <v>258.47200000000004</v>
      </c>
      <c r="O24" s="10">
        <f>testdata16[[#This Row],[C]]-(testdata16[[#This Row],[H]]-testdata16[[#This Row],[L]])*(1.1/2)</f>
        <v>253.65400000000002</v>
      </c>
      <c r="P24" s="10">
        <f>testdata16[[#This Row],[C]]+(testdata16[[#This Row],[H]]-testdata16[[#This Row],[L]])*(1.1/12)</f>
        <v>264.89600000000002</v>
      </c>
      <c r="Q24" s="10">
        <f>testdata16[[#This Row],[C]]+(testdata16[[#This Row],[H]]-testdata16[[#This Row],[L]])*(1.1/6)</f>
        <v>266.50200000000001</v>
      </c>
      <c r="R24" s="10">
        <f>testdata16[[#This Row],[C]]+(testdata16[[#This Row],[H]]-testdata16[[#This Row],[L]])*(1.1/4)</f>
        <v>268.108</v>
      </c>
      <c r="S24" s="10">
        <f>testdata16[[#This Row],[C]]+(testdata16[[#This Row],[H]]-testdata16[[#This Row],[L]])*(1.1/2)</f>
        <v>272.92599999999999</v>
      </c>
    </row>
    <row r="25" spans="1:19" x14ac:dyDescent="0.25">
      <c r="A25" s="6">
        <v>23</v>
      </c>
      <c r="B25" s="3">
        <v>43444</v>
      </c>
      <c r="C25" s="2">
        <v>256.98</v>
      </c>
      <c r="D25" s="2">
        <v>258.72000000000003</v>
      </c>
      <c r="E25" s="2">
        <v>252.34</v>
      </c>
      <c r="F25" s="2">
        <v>257.66000000000003</v>
      </c>
      <c r="G25" s="1">
        <v>155214672</v>
      </c>
      <c r="H25" s="2">
        <f t="shared" si="0"/>
        <v>273.58999999999997</v>
      </c>
      <c r="I25" s="2">
        <f t="shared" si="1"/>
        <v>256.07</v>
      </c>
      <c r="J25" s="2">
        <f t="shared" si="2"/>
        <v>257.17</v>
      </c>
      <c r="K25" s="10">
        <f>testdata16[[#This Row],[C]]</f>
        <v>257.17</v>
      </c>
      <c r="L25" s="10">
        <f>testdata16[[#This Row],[C]]-(testdata16[[#This Row],[H]]-testdata16[[#This Row],[L]])*(1.1/12)</f>
        <v>255.56400000000002</v>
      </c>
      <c r="M25" s="10">
        <f>testdata16[[#This Row],[C]]-(testdata16[[#This Row],[H]]-testdata16[[#This Row],[L]])*(1.1/6)</f>
        <v>253.95800000000003</v>
      </c>
      <c r="N25" s="10">
        <f>testdata16[[#This Row],[C]]-(testdata16[[#This Row],[H]]-testdata16[[#This Row],[L]])*(1.1/4)</f>
        <v>252.35200000000003</v>
      </c>
      <c r="O25" s="10">
        <f>testdata16[[#This Row],[C]]-(testdata16[[#This Row],[H]]-testdata16[[#This Row],[L]])*(1.1/2)</f>
        <v>247.53400000000002</v>
      </c>
      <c r="P25" s="10">
        <f>testdata16[[#This Row],[C]]+(testdata16[[#This Row],[H]]-testdata16[[#This Row],[L]])*(1.1/12)</f>
        <v>258.77600000000001</v>
      </c>
      <c r="Q25" s="10">
        <f>testdata16[[#This Row],[C]]+(testdata16[[#This Row],[H]]-testdata16[[#This Row],[L]])*(1.1/6)</f>
        <v>260.38200000000001</v>
      </c>
      <c r="R25" s="10">
        <f>testdata16[[#This Row],[C]]+(testdata16[[#This Row],[H]]-testdata16[[#This Row],[L]])*(1.1/4)</f>
        <v>261.988</v>
      </c>
      <c r="S25" s="10">
        <f>testdata16[[#This Row],[C]]+(testdata16[[#This Row],[H]]-testdata16[[#This Row],[L]])*(1.1/2)</f>
        <v>266.80599999999998</v>
      </c>
    </row>
    <row r="26" spans="1:19" x14ac:dyDescent="0.25">
      <c r="A26" s="6">
        <v>24</v>
      </c>
      <c r="B26" s="3">
        <v>43445</v>
      </c>
      <c r="C26" s="2">
        <v>261.16000000000003</v>
      </c>
      <c r="D26" s="2">
        <v>261.37</v>
      </c>
      <c r="E26" s="2">
        <v>256.11</v>
      </c>
      <c r="F26" s="2">
        <v>257.72000000000003</v>
      </c>
      <c r="G26" s="1">
        <v>124528112</v>
      </c>
      <c r="H26" s="2">
        <f t="shared" si="0"/>
        <v>273.58999999999997</v>
      </c>
      <c r="I26" s="2">
        <f t="shared" si="1"/>
        <v>252.34</v>
      </c>
      <c r="J26" s="2">
        <f t="shared" si="2"/>
        <v>257.66000000000003</v>
      </c>
      <c r="K26" s="9">
        <f>testdata16[[#This Row],[C]]</f>
        <v>257.66000000000003</v>
      </c>
      <c r="L26" s="9">
        <f>testdata16[[#This Row],[C]]-(testdata16[[#This Row],[H]]-testdata16[[#This Row],[L]])*(1.1/12)</f>
        <v>255.71208333333337</v>
      </c>
      <c r="M26" s="9">
        <f>testdata16[[#This Row],[C]]-(testdata16[[#This Row],[H]]-testdata16[[#This Row],[L]])*(1.1/6)</f>
        <v>253.76416666666671</v>
      </c>
      <c r="N26" s="9">
        <f>testdata16[[#This Row],[C]]-(testdata16[[#This Row],[H]]-testdata16[[#This Row],[L]])*(1.1/4)</f>
        <v>251.81625000000003</v>
      </c>
      <c r="O26" s="9">
        <f>testdata16[[#This Row],[C]]-(testdata16[[#This Row],[H]]-testdata16[[#This Row],[L]])*(1.1/2)</f>
        <v>245.97250000000003</v>
      </c>
      <c r="P26" s="9">
        <f>testdata16[[#This Row],[C]]+(testdata16[[#This Row],[H]]-testdata16[[#This Row],[L]])*(1.1/12)</f>
        <v>259.60791666666671</v>
      </c>
      <c r="Q26" s="9">
        <f>testdata16[[#This Row],[C]]+(testdata16[[#This Row],[H]]-testdata16[[#This Row],[L]])*(1.1/6)</f>
        <v>261.55583333333334</v>
      </c>
      <c r="R26" s="9">
        <f>testdata16[[#This Row],[C]]+(testdata16[[#This Row],[H]]-testdata16[[#This Row],[L]])*(1.1/4)</f>
        <v>263.50375000000003</v>
      </c>
      <c r="S26" s="9">
        <f>testdata16[[#This Row],[C]]+(testdata16[[#This Row],[H]]-testdata16[[#This Row],[L]])*(1.1/2)</f>
        <v>269.34750000000003</v>
      </c>
    </row>
    <row r="27" spans="1:19" x14ac:dyDescent="0.25">
      <c r="A27" s="6">
        <v>25</v>
      </c>
      <c r="B27" s="3">
        <v>43446</v>
      </c>
      <c r="C27" s="2">
        <v>260.98</v>
      </c>
      <c r="D27" s="2">
        <v>262.47000000000003</v>
      </c>
      <c r="E27" s="2">
        <v>258.93</v>
      </c>
      <c r="F27" s="2">
        <v>259.01</v>
      </c>
      <c r="G27" s="1">
        <v>100414888</v>
      </c>
      <c r="H27" s="2">
        <f t="shared" si="0"/>
        <v>273.58999999999997</v>
      </c>
      <c r="I27" s="2">
        <f t="shared" si="1"/>
        <v>252.34</v>
      </c>
      <c r="J27" s="2">
        <f t="shared" si="2"/>
        <v>257.72000000000003</v>
      </c>
      <c r="K27" s="9">
        <f>testdata16[[#This Row],[C]]</f>
        <v>257.72000000000003</v>
      </c>
      <c r="L27" s="9">
        <f>testdata16[[#This Row],[C]]-(testdata16[[#This Row],[H]]-testdata16[[#This Row],[L]])*(1.1/12)</f>
        <v>255.77208333333337</v>
      </c>
      <c r="M27" s="9">
        <f>testdata16[[#This Row],[C]]-(testdata16[[#This Row],[H]]-testdata16[[#This Row],[L]])*(1.1/6)</f>
        <v>253.82416666666671</v>
      </c>
      <c r="N27" s="9">
        <f>testdata16[[#This Row],[C]]-(testdata16[[#This Row],[H]]-testdata16[[#This Row],[L]])*(1.1/4)</f>
        <v>251.87625000000003</v>
      </c>
      <c r="O27" s="9">
        <f>testdata16[[#This Row],[C]]-(testdata16[[#This Row],[H]]-testdata16[[#This Row],[L]])*(1.1/2)</f>
        <v>246.03250000000003</v>
      </c>
      <c r="P27" s="9">
        <f>testdata16[[#This Row],[C]]+(testdata16[[#This Row],[H]]-testdata16[[#This Row],[L]])*(1.1/12)</f>
        <v>259.66791666666671</v>
      </c>
      <c r="Q27" s="9">
        <f>testdata16[[#This Row],[C]]+(testdata16[[#This Row],[H]]-testdata16[[#This Row],[L]])*(1.1/6)</f>
        <v>261.61583333333334</v>
      </c>
      <c r="R27" s="9">
        <f>testdata16[[#This Row],[C]]+(testdata16[[#This Row],[H]]-testdata16[[#This Row],[L]])*(1.1/4)</f>
        <v>263.56375000000003</v>
      </c>
      <c r="S27" s="9">
        <f>testdata16[[#This Row],[C]]+(testdata16[[#This Row],[H]]-testdata16[[#This Row],[L]])*(1.1/2)</f>
        <v>269.40750000000003</v>
      </c>
    </row>
    <row r="28" spans="1:19" x14ac:dyDescent="0.25">
      <c r="A28" s="6">
        <v>26</v>
      </c>
      <c r="B28" s="3">
        <v>43447</v>
      </c>
      <c r="C28" s="2">
        <v>260.05</v>
      </c>
      <c r="D28" s="2">
        <v>260.99</v>
      </c>
      <c r="E28" s="2">
        <v>257.70999999999998</v>
      </c>
      <c r="F28" s="2">
        <v>258.93</v>
      </c>
      <c r="G28" s="1">
        <v>99068200</v>
      </c>
      <c r="H28" s="2">
        <f t="shared" si="0"/>
        <v>273.58999999999997</v>
      </c>
      <c r="I28" s="2">
        <f t="shared" si="1"/>
        <v>252.34</v>
      </c>
      <c r="J28" s="2">
        <f t="shared" si="2"/>
        <v>259.01</v>
      </c>
      <c r="K28" s="9">
        <f>testdata16[[#This Row],[C]]</f>
        <v>259.01</v>
      </c>
      <c r="L28" s="9">
        <f>testdata16[[#This Row],[C]]-(testdata16[[#This Row],[H]]-testdata16[[#This Row],[L]])*(1.1/12)</f>
        <v>257.06208333333331</v>
      </c>
      <c r="M28" s="9">
        <f>testdata16[[#This Row],[C]]-(testdata16[[#This Row],[H]]-testdata16[[#This Row],[L]])*(1.1/6)</f>
        <v>255.11416666666668</v>
      </c>
      <c r="N28" s="9">
        <f>testdata16[[#This Row],[C]]-(testdata16[[#This Row],[H]]-testdata16[[#This Row],[L]])*(1.1/4)</f>
        <v>253.16624999999999</v>
      </c>
      <c r="O28" s="9">
        <f>testdata16[[#This Row],[C]]-(testdata16[[#This Row],[H]]-testdata16[[#This Row],[L]])*(1.1/2)</f>
        <v>247.32249999999999</v>
      </c>
      <c r="P28" s="9">
        <f>testdata16[[#This Row],[C]]+(testdata16[[#This Row],[H]]-testdata16[[#This Row],[L]])*(1.1/12)</f>
        <v>260.95791666666668</v>
      </c>
      <c r="Q28" s="9">
        <f>testdata16[[#This Row],[C]]+(testdata16[[#This Row],[H]]-testdata16[[#This Row],[L]])*(1.1/6)</f>
        <v>262.90583333333331</v>
      </c>
      <c r="R28" s="9">
        <f>testdata16[[#This Row],[C]]+(testdata16[[#This Row],[H]]-testdata16[[#This Row],[L]])*(1.1/4)</f>
        <v>264.85374999999999</v>
      </c>
      <c r="S28" s="9">
        <f>testdata16[[#This Row],[C]]+(testdata16[[#This Row],[H]]-testdata16[[#This Row],[L]])*(1.1/2)</f>
        <v>270.69749999999999</v>
      </c>
    </row>
    <row r="29" spans="1:19" x14ac:dyDescent="0.25">
      <c r="A29" s="6">
        <v>27</v>
      </c>
      <c r="B29" s="3">
        <v>43448</v>
      </c>
      <c r="C29" s="2">
        <v>256.58</v>
      </c>
      <c r="D29" s="2">
        <v>257.62</v>
      </c>
      <c r="E29" s="2">
        <v>253.54</v>
      </c>
      <c r="F29" s="2">
        <v>254.15</v>
      </c>
      <c r="G29" s="1">
        <v>119871688</v>
      </c>
      <c r="H29" s="2">
        <f t="shared" si="0"/>
        <v>273.58999999999997</v>
      </c>
      <c r="I29" s="2">
        <f t="shared" si="1"/>
        <v>252.34</v>
      </c>
      <c r="J29" s="2">
        <f t="shared" si="2"/>
        <v>258.93</v>
      </c>
      <c r="K29" s="9">
        <f>testdata16[[#This Row],[C]]</f>
        <v>258.93</v>
      </c>
      <c r="L29" s="9">
        <f>testdata16[[#This Row],[C]]-(testdata16[[#This Row],[H]]-testdata16[[#This Row],[L]])*(1.1/12)</f>
        <v>256.98208333333332</v>
      </c>
      <c r="M29" s="9">
        <f>testdata16[[#This Row],[C]]-(testdata16[[#This Row],[H]]-testdata16[[#This Row],[L]])*(1.1/6)</f>
        <v>255.03416666666669</v>
      </c>
      <c r="N29" s="9">
        <f>testdata16[[#This Row],[C]]-(testdata16[[#This Row],[H]]-testdata16[[#This Row],[L]])*(1.1/4)</f>
        <v>253.08625000000001</v>
      </c>
      <c r="O29" s="9">
        <f>testdata16[[#This Row],[C]]-(testdata16[[#This Row],[H]]-testdata16[[#This Row],[L]])*(1.1/2)</f>
        <v>247.24250000000001</v>
      </c>
      <c r="P29" s="9">
        <f>testdata16[[#This Row],[C]]+(testdata16[[#This Row],[H]]-testdata16[[#This Row],[L]])*(1.1/12)</f>
        <v>260.87791666666669</v>
      </c>
      <c r="Q29" s="9">
        <f>testdata16[[#This Row],[C]]+(testdata16[[#This Row],[H]]-testdata16[[#This Row],[L]])*(1.1/6)</f>
        <v>262.82583333333332</v>
      </c>
      <c r="R29" s="9">
        <f>testdata16[[#This Row],[C]]+(testdata16[[#This Row],[H]]-testdata16[[#This Row],[L]])*(1.1/4)</f>
        <v>264.77375000000001</v>
      </c>
      <c r="S29" s="9">
        <f>testdata16[[#This Row],[C]]+(testdata16[[#This Row],[H]]-testdata16[[#This Row],[L]])*(1.1/2)</f>
        <v>270.61750000000001</v>
      </c>
    </row>
    <row r="30" spans="1:19" x14ac:dyDescent="0.25">
      <c r="A30" s="6">
        <v>28</v>
      </c>
      <c r="B30" s="3">
        <v>43451</v>
      </c>
      <c r="C30" s="2">
        <v>253.1</v>
      </c>
      <c r="D30" s="2">
        <v>254.32</v>
      </c>
      <c r="E30" s="2">
        <v>247.37</v>
      </c>
      <c r="F30" s="2">
        <v>249.16</v>
      </c>
      <c r="G30" s="1">
        <v>169610592</v>
      </c>
      <c r="H30" s="2">
        <f t="shared" si="0"/>
        <v>273.58999999999997</v>
      </c>
      <c r="I30" s="2">
        <f t="shared" si="1"/>
        <v>252.34</v>
      </c>
      <c r="J30" s="2">
        <f t="shared" si="2"/>
        <v>254.15</v>
      </c>
      <c r="K30" s="9">
        <f>testdata16[[#This Row],[C]]</f>
        <v>254.15</v>
      </c>
      <c r="L30" s="9">
        <f>testdata16[[#This Row],[C]]-(testdata16[[#This Row],[H]]-testdata16[[#This Row],[L]])*(1.1/12)</f>
        <v>252.20208333333335</v>
      </c>
      <c r="M30" s="9">
        <f>testdata16[[#This Row],[C]]-(testdata16[[#This Row],[H]]-testdata16[[#This Row],[L]])*(1.1/6)</f>
        <v>250.25416666666666</v>
      </c>
      <c r="N30" s="9">
        <f>testdata16[[#This Row],[C]]-(testdata16[[#This Row],[H]]-testdata16[[#This Row],[L]])*(1.1/4)</f>
        <v>248.30625000000001</v>
      </c>
      <c r="O30" s="9">
        <f>testdata16[[#This Row],[C]]-(testdata16[[#This Row],[H]]-testdata16[[#This Row],[L]])*(1.1/2)</f>
        <v>242.46250000000003</v>
      </c>
      <c r="P30" s="9">
        <f>testdata16[[#This Row],[C]]+(testdata16[[#This Row],[H]]-testdata16[[#This Row],[L]])*(1.1/12)</f>
        <v>256.09791666666666</v>
      </c>
      <c r="Q30" s="9">
        <f>testdata16[[#This Row],[C]]+(testdata16[[#This Row],[H]]-testdata16[[#This Row],[L]])*(1.1/6)</f>
        <v>258.04583333333335</v>
      </c>
      <c r="R30" s="9">
        <f>testdata16[[#This Row],[C]]+(testdata16[[#This Row],[H]]-testdata16[[#This Row],[L]])*(1.1/4)</f>
        <v>259.99374999999998</v>
      </c>
      <c r="S30" s="9">
        <f>testdata16[[#This Row],[C]]+(testdata16[[#This Row],[H]]-testdata16[[#This Row],[L]])*(1.1/2)</f>
        <v>265.83749999999998</v>
      </c>
    </row>
    <row r="31" spans="1:19" x14ac:dyDescent="0.25">
      <c r="A31" s="6">
        <v>29</v>
      </c>
      <c r="B31" s="3">
        <v>43452</v>
      </c>
      <c r="C31" s="2">
        <v>250.95</v>
      </c>
      <c r="D31" s="2">
        <v>251.69</v>
      </c>
      <c r="E31" s="2">
        <v>247.13</v>
      </c>
      <c r="F31" s="2">
        <v>248.89</v>
      </c>
      <c r="G31" s="1">
        <v>137862544</v>
      </c>
      <c r="H31" s="2">
        <f t="shared" si="0"/>
        <v>273.58999999999997</v>
      </c>
      <c r="I31" s="2">
        <f t="shared" si="1"/>
        <v>247.37</v>
      </c>
      <c r="J31" s="2">
        <f t="shared" si="2"/>
        <v>249.16</v>
      </c>
      <c r="K31" s="9">
        <f>testdata16[[#This Row],[C]]</f>
        <v>249.16</v>
      </c>
      <c r="L31" s="9">
        <f>testdata16[[#This Row],[C]]-(testdata16[[#This Row],[H]]-testdata16[[#This Row],[L]])*(1.1/12)</f>
        <v>246.75649999999999</v>
      </c>
      <c r="M31" s="9">
        <f>testdata16[[#This Row],[C]]-(testdata16[[#This Row],[H]]-testdata16[[#This Row],[L]])*(1.1/6)</f>
        <v>244.35300000000001</v>
      </c>
      <c r="N31" s="9">
        <f>testdata16[[#This Row],[C]]-(testdata16[[#This Row],[H]]-testdata16[[#This Row],[L]])*(1.1/4)</f>
        <v>241.9495</v>
      </c>
      <c r="O31" s="9">
        <f>testdata16[[#This Row],[C]]-(testdata16[[#This Row],[H]]-testdata16[[#This Row],[L]])*(1.1/2)</f>
        <v>234.739</v>
      </c>
      <c r="P31" s="9">
        <f>testdata16[[#This Row],[C]]+(testdata16[[#This Row],[H]]-testdata16[[#This Row],[L]])*(1.1/12)</f>
        <v>251.5635</v>
      </c>
      <c r="Q31" s="9">
        <f>testdata16[[#This Row],[C]]+(testdata16[[#This Row],[H]]-testdata16[[#This Row],[L]])*(1.1/6)</f>
        <v>253.96699999999998</v>
      </c>
      <c r="R31" s="9">
        <f>testdata16[[#This Row],[C]]+(testdata16[[#This Row],[H]]-testdata16[[#This Row],[L]])*(1.1/4)</f>
        <v>256.37049999999999</v>
      </c>
      <c r="S31" s="9">
        <f>testdata16[[#This Row],[C]]+(testdata16[[#This Row],[H]]-testdata16[[#This Row],[L]])*(1.1/2)</f>
        <v>263.58099999999996</v>
      </c>
    </row>
    <row r="32" spans="1:19" x14ac:dyDescent="0.25">
      <c r="A32" s="6">
        <v>30</v>
      </c>
      <c r="B32" s="3">
        <v>43453</v>
      </c>
      <c r="C32" s="2">
        <v>248.97</v>
      </c>
      <c r="D32" s="2">
        <v>253.1</v>
      </c>
      <c r="E32" s="2">
        <v>243.3</v>
      </c>
      <c r="F32" s="2">
        <v>245.16</v>
      </c>
      <c r="G32" s="1">
        <v>220342928</v>
      </c>
      <c r="H32" s="2">
        <f t="shared" si="0"/>
        <v>272.08</v>
      </c>
      <c r="I32" s="2">
        <f t="shared" si="1"/>
        <v>247.13</v>
      </c>
      <c r="J32" s="2">
        <f t="shared" si="2"/>
        <v>248.89</v>
      </c>
      <c r="K32" s="9">
        <f>testdata16[[#This Row],[C]]</f>
        <v>248.89</v>
      </c>
      <c r="L32" s="9">
        <f>testdata16[[#This Row],[C]]-(testdata16[[#This Row],[H]]-testdata16[[#This Row],[L]])*(1.1/12)</f>
        <v>246.60291666666666</v>
      </c>
      <c r="M32" s="9">
        <f>testdata16[[#This Row],[C]]-(testdata16[[#This Row],[H]]-testdata16[[#This Row],[L]])*(1.1/6)</f>
        <v>244.31583333333333</v>
      </c>
      <c r="N32" s="9">
        <f>testdata16[[#This Row],[C]]-(testdata16[[#This Row],[H]]-testdata16[[#This Row],[L]])*(1.1/4)</f>
        <v>242.02875</v>
      </c>
      <c r="O32" s="9">
        <f>testdata16[[#This Row],[C]]-(testdata16[[#This Row],[H]]-testdata16[[#This Row],[L]])*(1.1/2)</f>
        <v>235.16749999999999</v>
      </c>
      <c r="P32" s="9">
        <f>testdata16[[#This Row],[C]]+(testdata16[[#This Row],[H]]-testdata16[[#This Row],[L]])*(1.1/12)</f>
        <v>251.17708333333331</v>
      </c>
      <c r="Q32" s="9">
        <f>testdata16[[#This Row],[C]]+(testdata16[[#This Row],[H]]-testdata16[[#This Row],[L]])*(1.1/6)</f>
        <v>253.46416666666664</v>
      </c>
      <c r="R32" s="9">
        <f>testdata16[[#This Row],[C]]+(testdata16[[#This Row],[H]]-testdata16[[#This Row],[L]])*(1.1/4)</f>
        <v>255.75124999999997</v>
      </c>
      <c r="S32" s="9">
        <f>testdata16[[#This Row],[C]]+(testdata16[[#This Row],[H]]-testdata16[[#This Row],[L]])*(1.1/2)</f>
        <v>262.61249999999995</v>
      </c>
    </row>
    <row r="33" spans="1:19" x14ac:dyDescent="0.25">
      <c r="A33" s="6">
        <v>31</v>
      </c>
      <c r="B33" s="3">
        <v>43454</v>
      </c>
      <c r="C33" s="2">
        <v>243.79</v>
      </c>
      <c r="D33" s="2">
        <v>245.51</v>
      </c>
      <c r="E33" s="2">
        <v>238.71</v>
      </c>
      <c r="F33" s="2">
        <v>241.17</v>
      </c>
      <c r="G33" s="1">
        <v>258325808</v>
      </c>
      <c r="H33" s="2">
        <f t="shared" si="0"/>
        <v>264.63</v>
      </c>
      <c r="I33" s="2">
        <f t="shared" si="1"/>
        <v>243.3</v>
      </c>
      <c r="J33" s="2">
        <f t="shared" si="2"/>
        <v>245.16</v>
      </c>
      <c r="K33" s="9">
        <f>testdata16[[#This Row],[C]]</f>
        <v>245.16</v>
      </c>
      <c r="L33" s="9">
        <f>testdata16[[#This Row],[C]]-(testdata16[[#This Row],[H]]-testdata16[[#This Row],[L]])*(1.1/12)</f>
        <v>243.20474999999999</v>
      </c>
      <c r="M33" s="9">
        <f>testdata16[[#This Row],[C]]-(testdata16[[#This Row],[H]]-testdata16[[#This Row],[L]])*(1.1/6)</f>
        <v>241.24950000000001</v>
      </c>
      <c r="N33" s="9">
        <f>testdata16[[#This Row],[C]]-(testdata16[[#This Row],[H]]-testdata16[[#This Row],[L]])*(1.1/4)</f>
        <v>239.29425000000001</v>
      </c>
      <c r="O33" s="9">
        <f>testdata16[[#This Row],[C]]-(testdata16[[#This Row],[H]]-testdata16[[#This Row],[L]])*(1.1/2)</f>
        <v>233.42850000000001</v>
      </c>
      <c r="P33" s="9">
        <f>testdata16[[#This Row],[C]]+(testdata16[[#This Row],[H]]-testdata16[[#This Row],[L]])*(1.1/12)</f>
        <v>247.11525</v>
      </c>
      <c r="Q33" s="9">
        <f>testdata16[[#This Row],[C]]+(testdata16[[#This Row],[H]]-testdata16[[#This Row],[L]])*(1.1/6)</f>
        <v>249.07049999999998</v>
      </c>
      <c r="R33" s="9">
        <f>testdata16[[#This Row],[C]]+(testdata16[[#This Row],[H]]-testdata16[[#This Row],[L]])*(1.1/4)</f>
        <v>251.02574999999999</v>
      </c>
      <c r="S33" s="9">
        <f>testdata16[[#This Row],[C]]+(testdata16[[#This Row],[H]]-testdata16[[#This Row],[L]])*(1.1/2)</f>
        <v>256.89150000000001</v>
      </c>
    </row>
    <row r="34" spans="1:19" x14ac:dyDescent="0.25">
      <c r="A34" s="6">
        <v>32</v>
      </c>
      <c r="B34" s="3">
        <v>43455</v>
      </c>
      <c r="C34" s="2">
        <v>242.16</v>
      </c>
      <c r="D34" s="2">
        <v>245.07</v>
      </c>
      <c r="E34" s="2">
        <v>235.52</v>
      </c>
      <c r="F34" s="2">
        <v>236.23</v>
      </c>
      <c r="G34" s="1">
        <v>260180208</v>
      </c>
      <c r="H34" s="2">
        <f t="shared" si="0"/>
        <v>264.63</v>
      </c>
      <c r="I34" s="2">
        <f t="shared" si="1"/>
        <v>238.71</v>
      </c>
      <c r="J34" s="2">
        <f t="shared" si="2"/>
        <v>241.17</v>
      </c>
      <c r="K34" s="9">
        <f>testdata16[[#This Row],[C]]</f>
        <v>241.17</v>
      </c>
      <c r="L34" s="9">
        <f>testdata16[[#This Row],[C]]-(testdata16[[#This Row],[H]]-testdata16[[#This Row],[L]])*(1.1/12)</f>
        <v>238.79399999999998</v>
      </c>
      <c r="M34" s="9">
        <f>testdata16[[#This Row],[C]]-(testdata16[[#This Row],[H]]-testdata16[[#This Row],[L]])*(1.1/6)</f>
        <v>236.41799999999998</v>
      </c>
      <c r="N34" s="9">
        <f>testdata16[[#This Row],[C]]-(testdata16[[#This Row],[H]]-testdata16[[#This Row],[L]])*(1.1/4)</f>
        <v>234.042</v>
      </c>
      <c r="O34" s="9">
        <f>testdata16[[#This Row],[C]]-(testdata16[[#This Row],[H]]-testdata16[[#This Row],[L]])*(1.1/2)</f>
        <v>226.91399999999999</v>
      </c>
      <c r="P34" s="9">
        <f>testdata16[[#This Row],[C]]+(testdata16[[#This Row],[H]]-testdata16[[#This Row],[L]])*(1.1/12)</f>
        <v>243.54599999999999</v>
      </c>
      <c r="Q34" s="9">
        <f>testdata16[[#This Row],[C]]+(testdata16[[#This Row],[H]]-testdata16[[#This Row],[L]])*(1.1/6)</f>
        <v>245.922</v>
      </c>
      <c r="R34" s="9">
        <f>testdata16[[#This Row],[C]]+(testdata16[[#This Row],[H]]-testdata16[[#This Row],[L]])*(1.1/4)</f>
        <v>248.29799999999997</v>
      </c>
      <c r="S34" s="9">
        <f>testdata16[[#This Row],[C]]+(testdata16[[#This Row],[H]]-testdata16[[#This Row],[L]])*(1.1/2)</f>
        <v>255.42599999999999</v>
      </c>
    </row>
    <row r="35" spans="1:19" x14ac:dyDescent="0.25">
      <c r="A35" s="6">
        <v>33</v>
      </c>
      <c r="B35" s="3">
        <v>43458</v>
      </c>
      <c r="C35" s="2">
        <v>234.6</v>
      </c>
      <c r="D35" s="2">
        <v>236.36</v>
      </c>
      <c r="E35" s="2">
        <v>229.92</v>
      </c>
      <c r="F35" s="2">
        <v>229.99</v>
      </c>
      <c r="G35" s="1">
        <v>150100704</v>
      </c>
      <c r="H35" s="2">
        <f t="shared" si="0"/>
        <v>262.47000000000003</v>
      </c>
      <c r="I35" s="2">
        <f t="shared" si="1"/>
        <v>235.52</v>
      </c>
      <c r="J35" s="2">
        <f t="shared" si="2"/>
        <v>236.23</v>
      </c>
      <c r="K35" s="9">
        <f>testdata16[[#This Row],[C]]</f>
        <v>236.23</v>
      </c>
      <c r="L35" s="9">
        <f>testdata16[[#This Row],[C]]-(testdata16[[#This Row],[H]]-testdata16[[#This Row],[L]])*(1.1/12)</f>
        <v>233.75958333333332</v>
      </c>
      <c r="M35" s="9">
        <f>testdata16[[#This Row],[C]]-(testdata16[[#This Row],[H]]-testdata16[[#This Row],[L]])*(1.1/6)</f>
        <v>231.28916666666666</v>
      </c>
      <c r="N35" s="9">
        <f>testdata16[[#This Row],[C]]-(testdata16[[#This Row],[H]]-testdata16[[#This Row],[L]])*(1.1/4)</f>
        <v>228.81874999999999</v>
      </c>
      <c r="O35" s="9">
        <f>testdata16[[#This Row],[C]]-(testdata16[[#This Row],[H]]-testdata16[[#This Row],[L]])*(1.1/2)</f>
        <v>221.40749999999997</v>
      </c>
      <c r="P35" s="9">
        <f>testdata16[[#This Row],[C]]+(testdata16[[#This Row],[H]]-testdata16[[#This Row],[L]])*(1.1/12)</f>
        <v>238.70041666666665</v>
      </c>
      <c r="Q35" s="9">
        <f>testdata16[[#This Row],[C]]+(testdata16[[#This Row],[H]]-testdata16[[#This Row],[L]])*(1.1/6)</f>
        <v>241.17083333333332</v>
      </c>
      <c r="R35" s="9">
        <f>testdata16[[#This Row],[C]]+(testdata16[[#This Row],[H]]-testdata16[[#This Row],[L]])*(1.1/4)</f>
        <v>243.64124999999999</v>
      </c>
      <c r="S35" s="9">
        <f>testdata16[[#This Row],[C]]+(testdata16[[#This Row],[H]]-testdata16[[#This Row],[L]])*(1.1/2)</f>
        <v>251.05250000000001</v>
      </c>
    </row>
    <row r="36" spans="1:19" x14ac:dyDescent="0.25">
      <c r="A36" s="6">
        <v>34</v>
      </c>
      <c r="B36" s="3">
        <v>43460</v>
      </c>
      <c r="C36" s="2">
        <v>231.59</v>
      </c>
      <c r="D36" s="2">
        <v>241.61</v>
      </c>
      <c r="E36" s="2">
        <v>229.42</v>
      </c>
      <c r="F36" s="2">
        <v>241.61</v>
      </c>
      <c r="G36" s="1">
        <v>222622048</v>
      </c>
      <c r="H36" s="2">
        <f t="shared" si="0"/>
        <v>262.47000000000003</v>
      </c>
      <c r="I36" s="2">
        <f t="shared" si="1"/>
        <v>229.92</v>
      </c>
      <c r="J36" s="2">
        <f t="shared" si="2"/>
        <v>229.99</v>
      </c>
      <c r="K36" s="9">
        <f>testdata16[[#This Row],[C]]</f>
        <v>229.99</v>
      </c>
      <c r="L36" s="9">
        <f>testdata16[[#This Row],[C]]-(testdata16[[#This Row],[H]]-testdata16[[#This Row],[L]])*(1.1/12)</f>
        <v>227.00624999999999</v>
      </c>
      <c r="M36" s="9">
        <f>testdata16[[#This Row],[C]]-(testdata16[[#This Row],[H]]-testdata16[[#This Row],[L]])*(1.1/6)</f>
        <v>224.02250000000001</v>
      </c>
      <c r="N36" s="9">
        <f>testdata16[[#This Row],[C]]-(testdata16[[#This Row],[H]]-testdata16[[#This Row],[L]])*(1.1/4)</f>
        <v>221.03874999999999</v>
      </c>
      <c r="O36" s="9">
        <f>testdata16[[#This Row],[C]]-(testdata16[[#This Row],[H]]-testdata16[[#This Row],[L]])*(1.1/2)</f>
        <v>212.08749999999998</v>
      </c>
      <c r="P36" s="9">
        <f>testdata16[[#This Row],[C]]+(testdata16[[#This Row],[H]]-testdata16[[#This Row],[L]])*(1.1/12)</f>
        <v>232.97375000000002</v>
      </c>
      <c r="Q36" s="9">
        <f>testdata16[[#This Row],[C]]+(testdata16[[#This Row],[H]]-testdata16[[#This Row],[L]])*(1.1/6)</f>
        <v>235.95750000000001</v>
      </c>
      <c r="R36" s="9">
        <f>testdata16[[#This Row],[C]]+(testdata16[[#This Row],[H]]-testdata16[[#This Row],[L]])*(1.1/4)</f>
        <v>238.94125000000003</v>
      </c>
      <c r="S36" s="9">
        <f>testdata16[[#This Row],[C]]+(testdata16[[#This Row],[H]]-testdata16[[#This Row],[L]])*(1.1/2)</f>
        <v>247.89250000000004</v>
      </c>
    </row>
    <row r="37" spans="1:19" x14ac:dyDescent="0.25">
      <c r="A37" s="6">
        <v>35</v>
      </c>
      <c r="B37" s="3">
        <v>43461</v>
      </c>
      <c r="C37" s="2">
        <v>238.06</v>
      </c>
      <c r="D37" s="2">
        <v>243.68</v>
      </c>
      <c r="E37" s="2">
        <v>234.52</v>
      </c>
      <c r="F37" s="2">
        <v>243.46</v>
      </c>
      <c r="G37" s="1">
        <v>189794032</v>
      </c>
      <c r="H37" s="2">
        <f t="shared" si="0"/>
        <v>262.47000000000003</v>
      </c>
      <c r="I37" s="2">
        <f t="shared" si="1"/>
        <v>229.42</v>
      </c>
      <c r="J37" s="2">
        <f t="shared" si="2"/>
        <v>241.61</v>
      </c>
      <c r="K37" s="9">
        <f>testdata16[[#This Row],[C]]</f>
        <v>241.61</v>
      </c>
      <c r="L37" s="9">
        <f>testdata16[[#This Row],[C]]-(testdata16[[#This Row],[H]]-testdata16[[#This Row],[L]])*(1.1/12)</f>
        <v>238.58041666666668</v>
      </c>
      <c r="M37" s="9">
        <f>testdata16[[#This Row],[C]]-(testdata16[[#This Row],[H]]-testdata16[[#This Row],[L]])*(1.1/6)</f>
        <v>235.55083333333334</v>
      </c>
      <c r="N37" s="9">
        <f>testdata16[[#This Row],[C]]-(testdata16[[#This Row],[H]]-testdata16[[#This Row],[L]])*(1.1/4)</f>
        <v>232.52125000000001</v>
      </c>
      <c r="O37" s="9">
        <f>testdata16[[#This Row],[C]]-(testdata16[[#This Row],[H]]-testdata16[[#This Row],[L]])*(1.1/2)</f>
        <v>223.4325</v>
      </c>
      <c r="P37" s="9">
        <f>testdata16[[#This Row],[C]]+(testdata16[[#This Row],[H]]-testdata16[[#This Row],[L]])*(1.1/12)</f>
        <v>244.63958333333335</v>
      </c>
      <c r="Q37" s="9">
        <f>testdata16[[#This Row],[C]]+(testdata16[[#This Row],[H]]-testdata16[[#This Row],[L]])*(1.1/6)</f>
        <v>247.66916666666668</v>
      </c>
      <c r="R37" s="9">
        <f>testdata16[[#This Row],[C]]+(testdata16[[#This Row],[H]]-testdata16[[#This Row],[L]])*(1.1/4)</f>
        <v>250.69875000000002</v>
      </c>
      <c r="S37" s="9">
        <f>testdata16[[#This Row],[C]]+(testdata16[[#This Row],[H]]-testdata16[[#This Row],[L]])*(1.1/2)</f>
        <v>259.78750000000002</v>
      </c>
    </row>
    <row r="38" spans="1:19" x14ac:dyDescent="0.25">
      <c r="A38" s="6">
        <v>36</v>
      </c>
      <c r="B38" s="3">
        <v>43462</v>
      </c>
      <c r="C38" s="2">
        <v>244.94</v>
      </c>
      <c r="D38" s="2">
        <v>246.73</v>
      </c>
      <c r="E38" s="2">
        <v>241.87</v>
      </c>
      <c r="F38" s="2">
        <v>243.15</v>
      </c>
      <c r="G38" s="1">
        <v>155998912</v>
      </c>
      <c r="H38" s="2">
        <f t="shared" si="0"/>
        <v>260.99</v>
      </c>
      <c r="I38" s="2">
        <f t="shared" si="1"/>
        <v>229.42</v>
      </c>
      <c r="J38" s="2">
        <f t="shared" si="2"/>
        <v>243.46</v>
      </c>
      <c r="K38" s="9">
        <f>testdata16[[#This Row],[C]]</f>
        <v>243.46</v>
      </c>
      <c r="L38" s="9">
        <f>testdata16[[#This Row],[C]]-(testdata16[[#This Row],[H]]-testdata16[[#This Row],[L]])*(1.1/12)</f>
        <v>240.56608333333335</v>
      </c>
      <c r="M38" s="9">
        <f>testdata16[[#This Row],[C]]-(testdata16[[#This Row],[H]]-testdata16[[#This Row],[L]])*(1.1/6)</f>
        <v>237.67216666666667</v>
      </c>
      <c r="N38" s="9">
        <f>testdata16[[#This Row],[C]]-(testdata16[[#This Row],[H]]-testdata16[[#This Row],[L]])*(1.1/4)</f>
        <v>234.77825000000001</v>
      </c>
      <c r="O38" s="9">
        <f>testdata16[[#This Row],[C]]-(testdata16[[#This Row],[H]]-testdata16[[#This Row],[L]])*(1.1/2)</f>
        <v>226.09649999999999</v>
      </c>
      <c r="P38" s="9">
        <f>testdata16[[#This Row],[C]]+(testdata16[[#This Row],[H]]-testdata16[[#This Row],[L]])*(1.1/12)</f>
        <v>246.35391666666666</v>
      </c>
      <c r="Q38" s="9">
        <f>testdata16[[#This Row],[C]]+(testdata16[[#This Row],[H]]-testdata16[[#This Row],[L]])*(1.1/6)</f>
        <v>249.24783333333335</v>
      </c>
      <c r="R38" s="9">
        <f>testdata16[[#This Row],[C]]+(testdata16[[#This Row],[H]]-testdata16[[#This Row],[L]])*(1.1/4)</f>
        <v>252.14175</v>
      </c>
      <c r="S38" s="9">
        <f>testdata16[[#This Row],[C]]+(testdata16[[#This Row],[H]]-testdata16[[#This Row],[L]])*(1.1/2)</f>
        <v>260.82350000000002</v>
      </c>
    </row>
    <row r="39" spans="1:19" x14ac:dyDescent="0.25">
      <c r="A39" s="6">
        <v>37</v>
      </c>
      <c r="B39" s="3">
        <v>43465</v>
      </c>
      <c r="C39" s="2">
        <v>244.92</v>
      </c>
      <c r="D39" s="2">
        <v>245.54</v>
      </c>
      <c r="E39" s="2">
        <v>242.87</v>
      </c>
      <c r="F39" s="2">
        <v>245.28</v>
      </c>
      <c r="G39" s="1">
        <v>147031456</v>
      </c>
      <c r="H39" s="2">
        <f t="shared" si="0"/>
        <v>257.62</v>
      </c>
      <c r="I39" s="2">
        <f t="shared" si="1"/>
        <v>229.42</v>
      </c>
      <c r="J39" s="2">
        <f t="shared" si="2"/>
        <v>243.15</v>
      </c>
      <c r="K39" s="10">
        <f>testdata16[[#This Row],[C]]</f>
        <v>243.15</v>
      </c>
      <c r="L39" s="10">
        <f>testdata16[[#This Row],[C]]-(testdata16[[#This Row],[H]]-testdata16[[#This Row],[L]])*(1.1/12)</f>
        <v>240.565</v>
      </c>
      <c r="M39" s="10">
        <f>testdata16[[#This Row],[C]]-(testdata16[[#This Row],[H]]-testdata16[[#This Row],[L]])*(1.1/6)</f>
        <v>237.98</v>
      </c>
      <c r="N39" s="10">
        <f>testdata16[[#This Row],[C]]-(testdata16[[#This Row],[H]]-testdata16[[#This Row],[L]])*(1.1/4)</f>
        <v>235.39500000000001</v>
      </c>
      <c r="O39" s="10">
        <f>testdata16[[#This Row],[C]]-(testdata16[[#This Row],[H]]-testdata16[[#This Row],[L]])*(1.1/2)</f>
        <v>227.64</v>
      </c>
      <c r="P39" s="10">
        <f>testdata16[[#This Row],[C]]+(testdata16[[#This Row],[H]]-testdata16[[#This Row],[L]])*(1.1/12)</f>
        <v>245.73500000000001</v>
      </c>
      <c r="Q39" s="10">
        <f>testdata16[[#This Row],[C]]+(testdata16[[#This Row],[H]]-testdata16[[#This Row],[L]])*(1.1/6)</f>
        <v>248.32000000000002</v>
      </c>
      <c r="R39" s="10">
        <f>testdata16[[#This Row],[C]]+(testdata16[[#This Row],[H]]-testdata16[[#This Row],[L]])*(1.1/4)</f>
        <v>250.905</v>
      </c>
      <c r="S39" s="10">
        <f>testdata16[[#This Row],[C]]+(testdata16[[#This Row],[H]]-testdata16[[#This Row],[L]])*(1.1/2)</f>
        <v>258.66000000000003</v>
      </c>
    </row>
    <row r="41" spans="1:19" x14ac:dyDescent="0.25">
      <c r="K41" t="str">
        <f>"Assert.AreEqual("&amp;ROUND(K39,4)&amp;"m,Math.Round((decimal)r."&amp;K$1&amp;",4));"</f>
        <v>Assert.AreEqual(243.15m,Math.Round((decimal)r.PP,4));</v>
      </c>
      <c r="L41" t="str">
        <f t="shared" ref="L41:S41" si="3">"Assert.AreEqual("&amp;ROUND(L39,4)&amp;"m,Math.Round((decimal)r."&amp;L$1&amp;",4));"</f>
        <v>Assert.AreEqual(240.565m,Math.Round((decimal)r.S1,4));</v>
      </c>
      <c r="M41" t="str">
        <f t="shared" si="3"/>
        <v>Assert.AreEqual(237.98m,Math.Round((decimal)r.S2,4));</v>
      </c>
      <c r="N41" t="str">
        <f t="shared" si="3"/>
        <v>Assert.AreEqual(235.395m,Math.Round((decimal)r.S3,4));</v>
      </c>
      <c r="O41" t="str">
        <f t="shared" si="3"/>
        <v>Assert.AreEqual(227.64m,Math.Round((decimal)r.S4,4));</v>
      </c>
      <c r="P41" t="str">
        <f t="shared" si="3"/>
        <v>Assert.AreEqual(245.735m,Math.Round((decimal)r.R1,4));</v>
      </c>
      <c r="Q41" t="str">
        <f t="shared" si="3"/>
        <v>Assert.AreEqual(248.32m,Math.Round((decimal)r.R2,4));</v>
      </c>
      <c r="R41" t="str">
        <f t="shared" si="3"/>
        <v>Assert.AreEqual(250.905m,Math.Round((decimal)r.R3,4));</v>
      </c>
      <c r="S41" t="str">
        <f t="shared" si="3"/>
        <v>Assert.AreEqual(258.66m,Math.Round((decimal)r.R4,4));</v>
      </c>
    </row>
  </sheetData>
  <phoneticPr fontId="18" type="noConversion"/>
  <conditionalFormatting sqref="H1:H1048576">
    <cfRule type="cellIs" dxfId="76" priority="1" operator="equal">
      <formula>2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DA3C-5392-4123-B9BC-8CB98370473A}">
  <dimension ref="A1:O503"/>
  <sheetViews>
    <sheetView workbookViewId="0">
      <selection activeCell="P1" sqref="P1"/>
    </sheetView>
  </sheetViews>
  <sheetFormatPr defaultRowHeight="15" x14ac:dyDescent="0.25"/>
  <cols>
    <col min="1" max="1" width="4" style="7" bestFit="1" customWidth="1"/>
    <col min="2" max="2" width="10.7109375" style="3" customWidth="1"/>
    <col min="3" max="6" width="10.7109375" style="2" customWidth="1"/>
    <col min="7" max="7" width="12.5703125" style="1" bestFit="1" customWidth="1"/>
    <col min="8" max="10" width="10.7109375" style="1" customWidth="1"/>
    <col min="11" max="15" width="10.7109375" customWidth="1"/>
  </cols>
  <sheetData>
    <row r="1" spans="1:15" x14ac:dyDescent="0.25">
      <c r="A1" s="6" t="s">
        <v>20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4" t="s">
        <v>14</v>
      </c>
      <c r="I1" s="4" t="s">
        <v>11</v>
      </c>
      <c r="J1" s="4" t="s">
        <v>12</v>
      </c>
      <c r="K1" s="4" t="s">
        <v>13</v>
      </c>
      <c r="L1" s="4" t="s">
        <v>15</v>
      </c>
      <c r="M1" s="5" t="s">
        <v>6</v>
      </c>
      <c r="N1" s="5" t="s">
        <v>7</v>
      </c>
      <c r="O1" s="5" t="s">
        <v>9</v>
      </c>
    </row>
    <row r="2" spans="1:15" x14ac:dyDescent="0.25">
      <c r="A2" s="6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/>
      <c r="I2" s="2"/>
      <c r="J2" s="2"/>
      <c r="K2" s="2"/>
      <c r="L2" s="2"/>
      <c r="M2" s="9"/>
      <c r="N2" s="9"/>
      <c r="O2" s="9"/>
    </row>
    <row r="3" spans="1:15" x14ac:dyDescent="0.25">
      <c r="A3" s="6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/>
      <c r="I3" s="2"/>
      <c r="J3" s="2"/>
      <c r="K3" s="2"/>
      <c r="L3" s="2"/>
      <c r="M3" s="9"/>
      <c r="N3" s="9"/>
      <c r="O3" s="9"/>
    </row>
    <row r="4" spans="1:15" x14ac:dyDescent="0.25">
      <c r="A4" s="6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/>
      <c r="I4" s="2"/>
      <c r="J4" s="2"/>
      <c r="K4" s="2"/>
      <c r="L4" s="2"/>
      <c r="M4" s="9"/>
      <c r="N4" s="9"/>
      <c r="O4" s="9"/>
    </row>
    <row r="5" spans="1:15" x14ac:dyDescent="0.25">
      <c r="A5" s="6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/>
      <c r="I5" s="2"/>
      <c r="J5" s="2"/>
      <c r="K5" s="2"/>
      <c r="L5" s="2"/>
      <c r="M5" s="9"/>
      <c r="N5" s="9"/>
      <c r="O5" s="9"/>
    </row>
    <row r="6" spans="1:15" x14ac:dyDescent="0.25">
      <c r="A6" s="6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/>
      <c r="I6" s="2"/>
      <c r="J6" s="2"/>
      <c r="K6" s="2"/>
      <c r="L6" s="2"/>
      <c r="M6" s="9"/>
      <c r="N6" s="9"/>
      <c r="O6" s="9"/>
    </row>
    <row r="7" spans="1:15" x14ac:dyDescent="0.25">
      <c r="A7" s="6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/>
      <c r="I7" s="2"/>
      <c r="J7" s="2"/>
      <c r="K7" s="2"/>
      <c r="L7" s="2"/>
      <c r="M7" s="9"/>
      <c r="N7" s="9"/>
      <c r="O7" s="9"/>
    </row>
    <row r="8" spans="1:15" x14ac:dyDescent="0.25">
      <c r="A8" s="6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/>
      <c r="I8" s="2"/>
      <c r="J8" s="2"/>
      <c r="K8" s="2"/>
      <c r="L8" s="2"/>
      <c r="M8" s="9"/>
      <c r="N8" s="9"/>
      <c r="O8" s="9"/>
    </row>
    <row r="9" spans="1:15" x14ac:dyDescent="0.25">
      <c r="A9" s="6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/>
      <c r="I9" s="2"/>
      <c r="J9" s="2"/>
      <c r="K9" s="2"/>
      <c r="L9" s="2"/>
      <c r="M9" s="9"/>
      <c r="N9" s="9"/>
      <c r="O9" s="9"/>
    </row>
    <row r="10" spans="1:15" x14ac:dyDescent="0.25">
      <c r="A10" s="6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/>
      <c r="I10" s="2"/>
      <c r="J10" s="2"/>
      <c r="K10" s="2"/>
      <c r="L10" s="2"/>
      <c r="M10" s="9"/>
      <c r="N10" s="9"/>
      <c r="O10" s="9"/>
    </row>
    <row r="11" spans="1:15" x14ac:dyDescent="0.25">
      <c r="A11" s="6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/>
      <c r="I11" s="2"/>
      <c r="J11" s="2"/>
      <c r="K11" s="2"/>
      <c r="L11" s="2"/>
      <c r="M11" s="9"/>
      <c r="N11" s="9"/>
      <c r="O11" s="9"/>
    </row>
    <row r="12" spans="1:15" x14ac:dyDescent="0.25">
      <c r="A12" s="6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/>
      <c r="I12" s="2"/>
      <c r="J12" s="2"/>
      <c r="K12" s="2"/>
      <c r="L12" s="2"/>
      <c r="M12" s="9"/>
      <c r="N12" s="9"/>
      <c r="O12" s="9"/>
    </row>
    <row r="13" spans="1:15" x14ac:dyDescent="0.25">
      <c r="A13" s="6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/>
      <c r="I13" s="2"/>
      <c r="J13" s="2"/>
      <c r="K13" s="2"/>
      <c r="L13" s="2"/>
      <c r="M13" s="9"/>
      <c r="N13" s="9"/>
      <c r="O13" s="9"/>
    </row>
    <row r="14" spans="1:15" x14ac:dyDescent="0.25">
      <c r="A14" s="6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/>
      <c r="I14" s="2"/>
      <c r="J14" s="2"/>
      <c r="K14" s="2"/>
      <c r="L14" s="2"/>
      <c r="M14" s="9"/>
      <c r="N14" s="9"/>
      <c r="O14" s="9"/>
    </row>
    <row r="15" spans="1:15" x14ac:dyDescent="0.25">
      <c r="A15" s="6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/>
      <c r="I15" s="2"/>
      <c r="J15" s="2"/>
      <c r="K15" s="2"/>
      <c r="L15" s="2"/>
      <c r="M15" s="9"/>
      <c r="N15" s="9"/>
      <c r="O15" s="9"/>
    </row>
    <row r="16" spans="1:15" x14ac:dyDescent="0.25">
      <c r="A16" s="6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/>
      <c r="I16" s="2"/>
      <c r="J16" s="2"/>
      <c r="K16" s="2"/>
      <c r="L16" s="2"/>
      <c r="M16" s="9"/>
      <c r="N16" s="9"/>
      <c r="O16" s="9"/>
    </row>
    <row r="17" spans="1:15" x14ac:dyDescent="0.25">
      <c r="A17" s="6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/>
      <c r="I17" s="2"/>
      <c r="J17" s="2"/>
      <c r="K17" s="2"/>
      <c r="L17" s="2"/>
      <c r="M17" s="9"/>
      <c r="N17" s="9"/>
      <c r="O17" s="9"/>
    </row>
    <row r="18" spans="1:15" x14ac:dyDescent="0.25">
      <c r="A18" s="6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/>
      <c r="I18" s="2"/>
      <c r="J18" s="2"/>
      <c r="K18" s="2"/>
      <c r="L18" s="2"/>
      <c r="M18" s="9"/>
      <c r="N18" s="9"/>
      <c r="O18" s="9"/>
    </row>
    <row r="19" spans="1:15" x14ac:dyDescent="0.25">
      <c r="A19" s="6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/>
      <c r="I19" s="2"/>
      <c r="J19" s="2"/>
      <c r="K19" s="2"/>
      <c r="L19" s="2"/>
      <c r="M19" s="9"/>
      <c r="N19" s="9"/>
      <c r="O19" s="9"/>
    </row>
    <row r="20" spans="1:15" x14ac:dyDescent="0.25">
      <c r="A20" s="6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/>
      <c r="I20" s="2"/>
      <c r="J20" s="2"/>
      <c r="K20" s="2"/>
      <c r="L20" s="2"/>
      <c r="M20" s="9"/>
      <c r="N20" s="9"/>
      <c r="O20" s="9"/>
    </row>
    <row r="21" spans="1:15" x14ac:dyDescent="0.25">
      <c r="A21" s="6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/>
      <c r="I21" s="2"/>
      <c r="J21" s="2"/>
      <c r="K21" s="2"/>
      <c r="L21" s="2"/>
      <c r="M21" s="10"/>
      <c r="N21" s="10"/>
      <c r="O21" s="10"/>
    </row>
    <row r="22" spans="1:15" x14ac:dyDescent="0.25">
      <c r="A22" s="6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2">
        <f>testdata12[[#This Row],[open]]</f>
        <v>215.65</v>
      </c>
      <c r="I22" s="2">
        <f>MAX($D2:$D11)</f>
        <v>215.17</v>
      </c>
      <c r="J22" s="2">
        <f>MIN($E2:$E11)</f>
        <v>211.52</v>
      </c>
      <c r="K22" s="2">
        <f>$F11</f>
        <v>213.75</v>
      </c>
      <c r="L2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851.96</v>
      </c>
      <c r="M22" s="10">
        <f>testdata12[[#This Row],[X]]/4</f>
        <v>212.99</v>
      </c>
      <c r="N22" s="10">
        <f>testdata12[[#This Row],[X]]/2-testdata12[[#This Row],[H]]</f>
        <v>210.81000000000003</v>
      </c>
      <c r="O22" s="10">
        <f>testdata12[[#This Row],[X]]/2-testdata12[[#This Row],[L]]</f>
        <v>214.46</v>
      </c>
    </row>
    <row r="23" spans="1:15" x14ac:dyDescent="0.25">
      <c r="A23" s="6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>testdata12[[#This Row],[open]]</f>
        <v>214.65</v>
      </c>
      <c r="I23" s="2">
        <f t="shared" ref="I23:I86" si="0">MAX($D3:$D12)</f>
        <v>215.17</v>
      </c>
      <c r="J23" s="2">
        <f t="shared" ref="J23:J86" si="1">MIN($E3:$E12)</f>
        <v>212.53</v>
      </c>
      <c r="K23" s="2">
        <f t="shared" ref="K23:K86" si="2">$F12</f>
        <v>214.22</v>
      </c>
      <c r="L2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854.45</v>
      </c>
      <c r="M23" s="9">
        <f>testdata12[[#This Row],[X]]/4</f>
        <v>213.61250000000001</v>
      </c>
      <c r="N23" s="9">
        <f>testdata12[[#This Row],[X]]/2-testdata12[[#This Row],[H]]</f>
        <v>212.05500000000004</v>
      </c>
      <c r="O23" s="9">
        <f>testdata12[[#This Row],[X]]/2-testdata12[[#This Row],[L]]</f>
        <v>214.69500000000002</v>
      </c>
    </row>
    <row r="24" spans="1:15" x14ac:dyDescent="0.25">
      <c r="A24" s="6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>testdata12[[#This Row],[open]]</f>
        <v>216.18</v>
      </c>
      <c r="I24" s="2">
        <f t="shared" si="0"/>
        <v>215.17</v>
      </c>
      <c r="J24" s="2">
        <f t="shared" si="1"/>
        <v>212.53</v>
      </c>
      <c r="K24" s="2">
        <f t="shared" si="2"/>
        <v>213.43</v>
      </c>
      <c r="L2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853.66000000000008</v>
      </c>
      <c r="M24" s="9">
        <f>testdata12[[#This Row],[X]]/4</f>
        <v>213.41500000000002</v>
      </c>
      <c r="N24" s="9">
        <f>testdata12[[#This Row],[X]]/2-testdata12[[#This Row],[H]]</f>
        <v>211.66000000000005</v>
      </c>
      <c r="O24" s="9">
        <f>testdata12[[#This Row],[X]]/2-testdata12[[#This Row],[L]]</f>
        <v>214.30000000000004</v>
      </c>
    </row>
    <row r="25" spans="1:15" x14ac:dyDescent="0.25">
      <c r="A25" s="6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>testdata12[[#This Row],[open]]</f>
        <v>216.23</v>
      </c>
      <c r="I25" s="2">
        <f t="shared" si="0"/>
        <v>215.17</v>
      </c>
      <c r="J25" s="2">
        <f t="shared" si="1"/>
        <v>212.53</v>
      </c>
      <c r="K25" s="2">
        <f t="shared" si="2"/>
        <v>214.21</v>
      </c>
      <c r="L2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854.44</v>
      </c>
      <c r="M25" s="9">
        <f>testdata12[[#This Row],[X]]/4</f>
        <v>213.61</v>
      </c>
      <c r="N25" s="9">
        <f>testdata12[[#This Row],[X]]/2-testdata12[[#This Row],[H]]</f>
        <v>212.05000000000004</v>
      </c>
      <c r="O25" s="9">
        <f>testdata12[[#This Row],[X]]/2-testdata12[[#This Row],[L]]</f>
        <v>214.69000000000003</v>
      </c>
    </row>
    <row r="26" spans="1:15" x14ac:dyDescent="0.25">
      <c r="A26" s="6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>testdata12[[#This Row],[open]]</f>
        <v>216.71</v>
      </c>
      <c r="I26" s="2">
        <f t="shared" si="0"/>
        <v>214.89</v>
      </c>
      <c r="J26" s="2">
        <f t="shared" si="1"/>
        <v>212.53</v>
      </c>
      <c r="K26" s="2">
        <f t="shared" si="2"/>
        <v>213.66</v>
      </c>
      <c r="L2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853.61</v>
      </c>
      <c r="M26" s="9">
        <f>testdata12[[#This Row],[X]]/4</f>
        <v>213.4025</v>
      </c>
      <c r="N26" s="9">
        <f>testdata12[[#This Row],[X]]/2-testdata12[[#This Row],[H]]</f>
        <v>211.91500000000002</v>
      </c>
      <c r="O26" s="9">
        <f>testdata12[[#This Row],[X]]/2-testdata12[[#This Row],[L]]</f>
        <v>214.27500000000001</v>
      </c>
    </row>
    <row r="27" spans="1:15" x14ac:dyDescent="0.25">
      <c r="A27" s="6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>testdata12[[#This Row],[open]]</f>
        <v>215.98</v>
      </c>
      <c r="I27" s="2">
        <f t="shared" si="0"/>
        <v>215.48</v>
      </c>
      <c r="J27" s="2">
        <f t="shared" si="1"/>
        <v>212.53</v>
      </c>
      <c r="K27" s="2">
        <f t="shared" si="2"/>
        <v>215.03</v>
      </c>
      <c r="L2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855.56999999999994</v>
      </c>
      <c r="M27" s="9">
        <f>testdata12[[#This Row],[X]]/4</f>
        <v>213.89249999999998</v>
      </c>
      <c r="N27" s="9">
        <f>testdata12[[#This Row],[X]]/2-testdata12[[#This Row],[H]]</f>
        <v>212.30499999999998</v>
      </c>
      <c r="O27" s="9">
        <f>testdata12[[#This Row],[X]]/2-testdata12[[#This Row],[L]]</f>
        <v>215.25499999999997</v>
      </c>
    </row>
    <row r="28" spans="1:15" x14ac:dyDescent="0.25">
      <c r="A28" s="6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>testdata12[[#This Row],[open]]</f>
        <v>216.88</v>
      </c>
      <c r="I28" s="2">
        <f t="shared" si="0"/>
        <v>216.89</v>
      </c>
      <c r="J28" s="2">
        <f t="shared" si="1"/>
        <v>212.53</v>
      </c>
      <c r="K28" s="2">
        <f t="shared" si="2"/>
        <v>216.89</v>
      </c>
      <c r="L2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863.19999999999993</v>
      </c>
      <c r="M28" s="9">
        <f>testdata12[[#This Row],[X]]/4</f>
        <v>215.79999999999998</v>
      </c>
      <c r="N28" s="9">
        <f>testdata12[[#This Row],[X]]/2-testdata12[[#This Row],[H]]</f>
        <v>214.70999999999998</v>
      </c>
      <c r="O28" s="9">
        <f>testdata12[[#This Row],[X]]/2-testdata12[[#This Row],[L]]</f>
        <v>219.06999999999996</v>
      </c>
    </row>
    <row r="29" spans="1:15" x14ac:dyDescent="0.25">
      <c r="A29" s="6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>testdata12[[#This Row],[open]]</f>
        <v>218.24</v>
      </c>
      <c r="I29" s="2">
        <f t="shared" si="0"/>
        <v>217.02</v>
      </c>
      <c r="J29" s="2">
        <f t="shared" si="1"/>
        <v>212.53</v>
      </c>
      <c r="K29" s="2">
        <f t="shared" si="2"/>
        <v>216.66</v>
      </c>
      <c r="L2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858.74</v>
      </c>
      <c r="M29" s="9">
        <f>testdata12[[#This Row],[X]]/4</f>
        <v>214.685</v>
      </c>
      <c r="N29" s="9">
        <f>testdata12[[#This Row],[X]]/2-testdata12[[#This Row],[H]]</f>
        <v>212.35</v>
      </c>
      <c r="O29" s="9">
        <f>testdata12[[#This Row],[X]]/2-testdata12[[#This Row],[L]]</f>
        <v>216.84</v>
      </c>
    </row>
    <row r="30" spans="1:15" x14ac:dyDescent="0.25">
      <c r="A30" s="6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>testdata12[[#This Row],[open]]</f>
        <v>219.26</v>
      </c>
      <c r="I30" s="2">
        <f t="shared" si="0"/>
        <v>217.02</v>
      </c>
      <c r="J30" s="2">
        <f t="shared" si="1"/>
        <v>212.83</v>
      </c>
      <c r="K30" s="2">
        <f t="shared" si="2"/>
        <v>216.32</v>
      </c>
      <c r="L3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859</v>
      </c>
      <c r="M30" s="9">
        <f>testdata12[[#This Row],[X]]/4</f>
        <v>214.75</v>
      </c>
      <c r="N30" s="9">
        <f>testdata12[[#This Row],[X]]/2-testdata12[[#This Row],[H]]</f>
        <v>212.48</v>
      </c>
      <c r="O30" s="9">
        <f>testdata12[[#This Row],[X]]/2-testdata12[[#This Row],[L]]</f>
        <v>216.67</v>
      </c>
    </row>
    <row r="31" spans="1:15" x14ac:dyDescent="0.25">
      <c r="A31" s="6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>testdata12[[#This Row],[open]]</f>
        <v>219.71</v>
      </c>
      <c r="I31" s="2">
        <f t="shared" si="0"/>
        <v>217.02</v>
      </c>
      <c r="J31" s="2">
        <f t="shared" si="1"/>
        <v>212.83</v>
      </c>
      <c r="K31" s="2">
        <f t="shared" si="2"/>
        <v>214.98</v>
      </c>
      <c r="L3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857.66000000000008</v>
      </c>
      <c r="M31" s="9">
        <f>testdata12[[#This Row],[X]]/4</f>
        <v>214.41500000000002</v>
      </c>
      <c r="N31" s="9">
        <f>testdata12[[#This Row],[X]]/2-testdata12[[#This Row],[H]]</f>
        <v>211.81000000000003</v>
      </c>
      <c r="O31" s="9">
        <f>testdata12[[#This Row],[X]]/2-testdata12[[#This Row],[L]]</f>
        <v>216.00000000000003</v>
      </c>
    </row>
    <row r="32" spans="1:15" x14ac:dyDescent="0.25">
      <c r="A32" s="6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>testdata12[[#This Row],[open]]</f>
        <v>220.55</v>
      </c>
      <c r="I32" s="2">
        <f t="shared" si="0"/>
        <v>217.02</v>
      </c>
      <c r="J32" s="2">
        <f t="shared" si="1"/>
        <v>212.83</v>
      </c>
      <c r="K32" s="2">
        <f t="shared" si="2"/>
        <v>214.96</v>
      </c>
      <c r="L3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857.6400000000001</v>
      </c>
      <c r="M32" s="9">
        <f>testdata12[[#This Row],[X]]/4</f>
        <v>214.41000000000003</v>
      </c>
      <c r="N32" s="9">
        <f>testdata12[[#This Row],[X]]/2-testdata12[[#This Row],[H]]</f>
        <v>211.80000000000004</v>
      </c>
      <c r="O32" s="9">
        <f>testdata12[[#This Row],[X]]/2-testdata12[[#This Row],[L]]</f>
        <v>215.99000000000004</v>
      </c>
    </row>
    <row r="33" spans="1:15" x14ac:dyDescent="0.25">
      <c r="A33" s="6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>testdata12[[#This Row],[open]]</f>
        <v>221.98</v>
      </c>
      <c r="I33" s="2">
        <f t="shared" si="0"/>
        <v>217.02</v>
      </c>
      <c r="J33" s="2">
        <f t="shared" si="1"/>
        <v>212.83</v>
      </c>
      <c r="K33" s="2">
        <f t="shared" si="2"/>
        <v>215.05</v>
      </c>
      <c r="L3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857.73</v>
      </c>
      <c r="M33" s="9">
        <f>testdata12[[#This Row],[X]]/4</f>
        <v>214.4325</v>
      </c>
      <c r="N33" s="9">
        <f>testdata12[[#This Row],[X]]/2-testdata12[[#This Row],[H]]</f>
        <v>211.845</v>
      </c>
      <c r="O33" s="9">
        <f>testdata12[[#This Row],[X]]/2-testdata12[[#This Row],[L]]</f>
        <v>216.035</v>
      </c>
    </row>
    <row r="34" spans="1:15" x14ac:dyDescent="0.25">
      <c r="A34" s="6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>testdata12[[#This Row],[open]]</f>
        <v>221.03</v>
      </c>
      <c r="I34" s="2">
        <f t="shared" si="0"/>
        <v>217.02</v>
      </c>
      <c r="J34" s="2">
        <f t="shared" si="1"/>
        <v>212.83</v>
      </c>
      <c r="K34" s="2">
        <f t="shared" si="2"/>
        <v>215.19</v>
      </c>
      <c r="L3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857.87000000000012</v>
      </c>
      <c r="M34" s="9">
        <f>testdata12[[#This Row],[X]]/4</f>
        <v>214.46750000000003</v>
      </c>
      <c r="N34" s="9">
        <f>testdata12[[#This Row],[X]]/2-testdata12[[#This Row],[H]]</f>
        <v>211.91500000000005</v>
      </c>
      <c r="O34" s="9">
        <f>testdata12[[#This Row],[X]]/2-testdata12[[#This Row],[L]]</f>
        <v>216.10500000000005</v>
      </c>
    </row>
    <row r="35" spans="1:15" x14ac:dyDescent="0.25">
      <c r="A35" s="6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>testdata12[[#This Row],[open]]</f>
        <v>222.51</v>
      </c>
      <c r="I35" s="2">
        <f t="shared" si="0"/>
        <v>217.02</v>
      </c>
      <c r="J35" s="2">
        <f t="shared" si="1"/>
        <v>212.83</v>
      </c>
      <c r="K35" s="2">
        <f t="shared" si="2"/>
        <v>216.67</v>
      </c>
      <c r="L3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859.35</v>
      </c>
      <c r="M35" s="9">
        <f>testdata12[[#This Row],[X]]/4</f>
        <v>214.83750000000001</v>
      </c>
      <c r="N35" s="9">
        <f>testdata12[[#This Row],[X]]/2-testdata12[[#This Row],[H]]</f>
        <v>212.655</v>
      </c>
      <c r="O35" s="9">
        <f>testdata12[[#This Row],[X]]/2-testdata12[[#This Row],[L]]</f>
        <v>216.845</v>
      </c>
    </row>
    <row r="36" spans="1:15" x14ac:dyDescent="0.25">
      <c r="A36" s="6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>testdata12[[#This Row],[open]]</f>
        <v>222.98</v>
      </c>
      <c r="I36" s="2">
        <f t="shared" si="0"/>
        <v>217.02</v>
      </c>
      <c r="J36" s="2">
        <f t="shared" si="1"/>
        <v>213.77</v>
      </c>
      <c r="K36" s="2">
        <f t="shared" si="2"/>
        <v>216.28</v>
      </c>
      <c r="L3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860.84</v>
      </c>
      <c r="M36" s="9">
        <f>testdata12[[#This Row],[X]]/4</f>
        <v>215.21</v>
      </c>
      <c r="N36" s="9">
        <f>testdata12[[#This Row],[X]]/2-testdata12[[#This Row],[H]]</f>
        <v>213.4</v>
      </c>
      <c r="O36" s="9">
        <f>testdata12[[#This Row],[X]]/2-testdata12[[#This Row],[L]]</f>
        <v>216.65</v>
      </c>
    </row>
    <row r="37" spans="1:15" x14ac:dyDescent="0.25">
      <c r="A37" s="6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>testdata12[[#This Row],[open]]</f>
        <v>223.79</v>
      </c>
      <c r="I37" s="2">
        <f t="shared" si="0"/>
        <v>217.02</v>
      </c>
      <c r="J37" s="2">
        <f t="shared" si="1"/>
        <v>213.82</v>
      </c>
      <c r="K37" s="2">
        <f t="shared" si="2"/>
        <v>216.29</v>
      </c>
      <c r="L3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860.94999999999993</v>
      </c>
      <c r="M37" s="9">
        <f>testdata12[[#This Row],[X]]/4</f>
        <v>215.23749999999998</v>
      </c>
      <c r="N37" s="9">
        <f>testdata12[[#This Row],[X]]/2-testdata12[[#This Row],[H]]</f>
        <v>213.45499999999996</v>
      </c>
      <c r="O37" s="9">
        <f>testdata12[[#This Row],[X]]/2-testdata12[[#This Row],[L]]</f>
        <v>216.65499999999997</v>
      </c>
    </row>
    <row r="38" spans="1:15" x14ac:dyDescent="0.25">
      <c r="A38" s="6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>testdata12[[#This Row],[open]]</f>
        <v>222.45</v>
      </c>
      <c r="I38" s="2">
        <f t="shared" si="0"/>
        <v>217.02</v>
      </c>
      <c r="J38" s="2">
        <f t="shared" si="1"/>
        <v>213.82</v>
      </c>
      <c r="K38" s="2">
        <f t="shared" si="2"/>
        <v>216.58</v>
      </c>
      <c r="L3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861.24</v>
      </c>
      <c r="M38" s="9">
        <f>testdata12[[#This Row],[X]]/4</f>
        <v>215.31</v>
      </c>
      <c r="N38" s="9">
        <f>testdata12[[#This Row],[X]]/2-testdata12[[#This Row],[H]]</f>
        <v>213.6</v>
      </c>
      <c r="O38" s="9">
        <f>testdata12[[#This Row],[X]]/2-testdata12[[#This Row],[L]]</f>
        <v>216.8</v>
      </c>
    </row>
    <row r="39" spans="1:15" x14ac:dyDescent="0.25">
      <c r="A39" s="6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>testdata12[[#This Row],[open]]</f>
        <v>223.57</v>
      </c>
      <c r="I39" s="2">
        <f t="shared" si="0"/>
        <v>218.19</v>
      </c>
      <c r="J39" s="2">
        <f t="shared" si="1"/>
        <v>213.82</v>
      </c>
      <c r="K39" s="2">
        <f t="shared" si="2"/>
        <v>217.86</v>
      </c>
      <c r="L3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863.68999999999994</v>
      </c>
      <c r="M39" s="9">
        <f>testdata12[[#This Row],[X]]/4</f>
        <v>215.92249999999999</v>
      </c>
      <c r="N39" s="9">
        <f>testdata12[[#This Row],[X]]/2-testdata12[[#This Row],[H]]</f>
        <v>213.65499999999997</v>
      </c>
      <c r="O39" s="9">
        <f>testdata12[[#This Row],[X]]/2-testdata12[[#This Row],[L]]</f>
        <v>218.02499999999998</v>
      </c>
    </row>
    <row r="40" spans="1:15" x14ac:dyDescent="0.25">
      <c r="A40" s="6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>testdata12[[#This Row],[open]]</f>
        <v>223.6</v>
      </c>
      <c r="I40" s="2">
        <f t="shared" si="0"/>
        <v>218.97</v>
      </c>
      <c r="J40" s="2">
        <f t="shared" si="1"/>
        <v>213.82</v>
      </c>
      <c r="K40" s="2">
        <f t="shared" si="2"/>
        <v>218.72</v>
      </c>
      <c r="L4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865.33</v>
      </c>
      <c r="M40" s="9">
        <f>testdata12[[#This Row],[X]]/4</f>
        <v>216.33250000000001</v>
      </c>
      <c r="N40" s="9">
        <f>testdata12[[#This Row],[X]]/2-testdata12[[#This Row],[H]]</f>
        <v>213.69500000000002</v>
      </c>
      <c r="O40" s="9">
        <f>testdata12[[#This Row],[X]]/2-testdata12[[#This Row],[L]]</f>
        <v>218.84500000000003</v>
      </c>
    </row>
    <row r="41" spans="1:15" x14ac:dyDescent="0.25">
      <c r="A41" s="6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2">
        <f>testdata12[[#This Row],[open]]</f>
        <v>225.22</v>
      </c>
      <c r="I41" s="2">
        <f t="shared" si="0"/>
        <v>220.19</v>
      </c>
      <c r="J41" s="2">
        <f t="shared" si="1"/>
        <v>213.82</v>
      </c>
      <c r="K41" s="2">
        <f t="shared" si="2"/>
        <v>219.91</v>
      </c>
      <c r="L4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867.7399999999999</v>
      </c>
      <c r="M41" s="9">
        <f>testdata12[[#This Row],[X]]/4</f>
        <v>216.93499999999997</v>
      </c>
      <c r="N41" s="9">
        <f>testdata12[[#This Row],[X]]/2-testdata12[[#This Row],[H]]</f>
        <v>213.67999999999995</v>
      </c>
      <c r="O41" s="9">
        <f>testdata12[[#This Row],[X]]/2-testdata12[[#This Row],[L]]</f>
        <v>220.04999999999995</v>
      </c>
    </row>
    <row r="42" spans="1:15" x14ac:dyDescent="0.25">
      <c r="A42" s="6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>testdata12[[#This Row],[open]]</f>
        <v>226.33</v>
      </c>
      <c r="I42" s="2">
        <f t="shared" si="0"/>
        <v>220.8</v>
      </c>
      <c r="J42" s="2">
        <f t="shared" si="1"/>
        <v>214.29</v>
      </c>
      <c r="K42" s="2">
        <f t="shared" si="2"/>
        <v>220.79</v>
      </c>
      <c r="L4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870.17</v>
      </c>
      <c r="M42" s="9">
        <f>testdata12[[#This Row],[X]]/4</f>
        <v>217.54249999999999</v>
      </c>
      <c r="N42" s="9">
        <f>testdata12[[#This Row],[X]]/2-testdata12[[#This Row],[H]]</f>
        <v>214.28499999999997</v>
      </c>
      <c r="O42" s="9">
        <f>testdata12[[#This Row],[X]]/2-testdata12[[#This Row],[L]]</f>
        <v>220.79499999999999</v>
      </c>
    </row>
    <row r="43" spans="1:15" x14ac:dyDescent="0.25">
      <c r="A43" s="6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>testdata12[[#This Row],[open]]</f>
        <v>225.01</v>
      </c>
      <c r="I43" s="2">
        <f t="shared" si="0"/>
        <v>222.15</v>
      </c>
      <c r="J43" s="2">
        <f t="shared" si="1"/>
        <v>214.29</v>
      </c>
      <c r="K43" s="2">
        <f t="shared" si="2"/>
        <v>221.94</v>
      </c>
      <c r="L4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872.67000000000007</v>
      </c>
      <c r="M43" s="9">
        <f>testdata12[[#This Row],[X]]/4</f>
        <v>218.16750000000002</v>
      </c>
      <c r="N43" s="9">
        <f>testdata12[[#This Row],[X]]/2-testdata12[[#This Row],[H]]</f>
        <v>214.18500000000003</v>
      </c>
      <c r="O43" s="9">
        <f>testdata12[[#This Row],[X]]/2-testdata12[[#This Row],[L]]</f>
        <v>222.04500000000004</v>
      </c>
    </row>
    <row r="44" spans="1:15" x14ac:dyDescent="0.25">
      <c r="A44" s="6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>testdata12[[#This Row],[open]]</f>
        <v>224.38</v>
      </c>
      <c r="I44" s="2">
        <f t="shared" si="0"/>
        <v>222.16</v>
      </c>
      <c r="J44" s="2">
        <f t="shared" si="1"/>
        <v>215.7</v>
      </c>
      <c r="K44" s="2">
        <f t="shared" si="2"/>
        <v>221.75</v>
      </c>
      <c r="L4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875.31</v>
      </c>
      <c r="M44" s="9">
        <f>testdata12[[#This Row],[X]]/4</f>
        <v>218.82749999999999</v>
      </c>
      <c r="N44" s="9">
        <f>testdata12[[#This Row],[X]]/2-testdata12[[#This Row],[H]]</f>
        <v>215.49499999999998</v>
      </c>
      <c r="O44" s="9">
        <f>testdata12[[#This Row],[X]]/2-testdata12[[#This Row],[L]]</f>
        <v>221.95499999999998</v>
      </c>
    </row>
    <row r="45" spans="1:15" x14ac:dyDescent="0.25">
      <c r="A45" s="6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>testdata12[[#This Row],[open]]</f>
        <v>224.25</v>
      </c>
      <c r="I45" s="2">
        <f t="shared" si="0"/>
        <v>222.16</v>
      </c>
      <c r="J45" s="2">
        <f t="shared" si="1"/>
        <v>215.7</v>
      </c>
      <c r="K45" s="2">
        <f t="shared" si="2"/>
        <v>222.1</v>
      </c>
      <c r="L4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875.66</v>
      </c>
      <c r="M45" s="9">
        <f>testdata12[[#This Row],[X]]/4</f>
        <v>218.91499999999999</v>
      </c>
      <c r="N45" s="9">
        <f>testdata12[[#This Row],[X]]/2-testdata12[[#This Row],[H]]</f>
        <v>215.67</v>
      </c>
      <c r="O45" s="9">
        <f>testdata12[[#This Row],[X]]/2-testdata12[[#This Row],[L]]</f>
        <v>222.13</v>
      </c>
    </row>
    <row r="46" spans="1:15" x14ac:dyDescent="0.25">
      <c r="A46" s="6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>testdata12[[#This Row],[open]]</f>
        <v>224.23</v>
      </c>
      <c r="I46" s="2">
        <f t="shared" si="0"/>
        <v>223.62</v>
      </c>
      <c r="J46" s="2">
        <f t="shared" si="1"/>
        <v>215.7</v>
      </c>
      <c r="K46" s="2">
        <f t="shared" si="2"/>
        <v>223.43</v>
      </c>
      <c r="L4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878.45</v>
      </c>
      <c r="M46" s="9">
        <f>testdata12[[#This Row],[X]]/4</f>
        <v>219.61250000000001</v>
      </c>
      <c r="N46" s="9">
        <f>testdata12[[#This Row],[X]]/2-testdata12[[#This Row],[H]]</f>
        <v>215.60500000000002</v>
      </c>
      <c r="O46" s="9">
        <f>testdata12[[#This Row],[X]]/2-testdata12[[#This Row],[L]]</f>
        <v>223.52500000000003</v>
      </c>
    </row>
    <row r="47" spans="1:15" x14ac:dyDescent="0.25">
      <c r="A47" s="6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>testdata12[[#This Row],[open]]</f>
        <v>223.62</v>
      </c>
      <c r="I47" s="2">
        <f t="shared" si="0"/>
        <v>223.62</v>
      </c>
      <c r="J47" s="2">
        <f t="shared" si="1"/>
        <v>215.7</v>
      </c>
      <c r="K47" s="2">
        <f t="shared" si="2"/>
        <v>223.23</v>
      </c>
      <c r="L4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878.25</v>
      </c>
      <c r="M47" s="9">
        <f>testdata12[[#This Row],[X]]/4</f>
        <v>219.5625</v>
      </c>
      <c r="N47" s="9">
        <f>testdata12[[#This Row],[X]]/2-testdata12[[#This Row],[H]]</f>
        <v>215.505</v>
      </c>
      <c r="O47" s="9">
        <f>testdata12[[#This Row],[X]]/2-testdata12[[#This Row],[L]]</f>
        <v>223.42500000000001</v>
      </c>
    </row>
    <row r="48" spans="1:15" x14ac:dyDescent="0.25">
      <c r="A48" s="6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>testdata12[[#This Row],[open]]</f>
        <v>224.82</v>
      </c>
      <c r="I48" s="2">
        <f t="shared" si="0"/>
        <v>223.81</v>
      </c>
      <c r="J48" s="2">
        <f t="shared" si="1"/>
        <v>216.84</v>
      </c>
      <c r="K48" s="2">
        <f t="shared" si="2"/>
        <v>223.38</v>
      </c>
      <c r="L4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880.87</v>
      </c>
      <c r="M48" s="9">
        <f>testdata12[[#This Row],[X]]/4</f>
        <v>220.2175</v>
      </c>
      <c r="N48" s="9">
        <f>testdata12[[#This Row],[X]]/2-testdata12[[#This Row],[H]]</f>
        <v>216.625</v>
      </c>
      <c r="O48" s="9">
        <f>testdata12[[#This Row],[X]]/2-testdata12[[#This Row],[L]]</f>
        <v>223.595</v>
      </c>
    </row>
    <row r="49" spans="1:15" x14ac:dyDescent="0.25">
      <c r="A49" s="6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>testdata12[[#This Row],[open]]</f>
        <v>224.49</v>
      </c>
      <c r="I49" s="2">
        <f t="shared" si="0"/>
        <v>223.81</v>
      </c>
      <c r="J49" s="2">
        <f t="shared" si="1"/>
        <v>217.88</v>
      </c>
      <c r="K49" s="2">
        <f t="shared" si="2"/>
        <v>223.66</v>
      </c>
      <c r="L4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883.2299999999999</v>
      </c>
      <c r="M49" s="9">
        <f>testdata12[[#This Row],[X]]/4</f>
        <v>220.80749999999998</v>
      </c>
      <c r="N49" s="9">
        <f>testdata12[[#This Row],[X]]/2-testdata12[[#This Row],[H]]</f>
        <v>217.80499999999995</v>
      </c>
      <c r="O49" s="9">
        <f>testdata12[[#This Row],[X]]/2-testdata12[[#This Row],[L]]</f>
        <v>223.73499999999996</v>
      </c>
    </row>
    <row r="50" spans="1:15" x14ac:dyDescent="0.25">
      <c r="A50" s="6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>testdata12[[#This Row],[open]]</f>
        <v>224.08</v>
      </c>
      <c r="I50" s="2">
        <f t="shared" si="0"/>
        <v>224.2</v>
      </c>
      <c r="J50" s="2">
        <f t="shared" si="1"/>
        <v>219.23</v>
      </c>
      <c r="K50" s="2">
        <f t="shared" si="2"/>
        <v>224.01</v>
      </c>
      <c r="L5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886.67</v>
      </c>
      <c r="M50" s="9">
        <f>testdata12[[#This Row],[X]]/4</f>
        <v>221.66749999999999</v>
      </c>
      <c r="N50" s="9">
        <f>testdata12[[#This Row],[X]]/2-testdata12[[#This Row],[H]]</f>
        <v>219.13499999999999</v>
      </c>
      <c r="O50" s="9">
        <f>testdata12[[#This Row],[X]]/2-testdata12[[#This Row],[L]]</f>
        <v>224.10499999999999</v>
      </c>
    </row>
    <row r="51" spans="1:15" x14ac:dyDescent="0.25">
      <c r="A51" s="6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>testdata12[[#This Row],[open]]</f>
        <v>224.44</v>
      </c>
      <c r="I51" s="2">
        <f t="shared" si="0"/>
        <v>224.2</v>
      </c>
      <c r="J51" s="2">
        <f t="shared" si="1"/>
        <v>219.33</v>
      </c>
      <c r="K51" s="2">
        <f t="shared" si="2"/>
        <v>223.41</v>
      </c>
      <c r="L5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886.27</v>
      </c>
      <c r="M51" s="9">
        <f>testdata12[[#This Row],[X]]/4</f>
        <v>221.5675</v>
      </c>
      <c r="N51" s="9">
        <f>testdata12[[#This Row],[X]]/2-testdata12[[#This Row],[H]]</f>
        <v>218.935</v>
      </c>
      <c r="O51" s="9">
        <f>testdata12[[#This Row],[X]]/2-testdata12[[#This Row],[L]]</f>
        <v>223.80499999999998</v>
      </c>
    </row>
    <row r="52" spans="1:15" x14ac:dyDescent="0.25">
      <c r="A52" s="6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>testdata12[[#This Row],[open]]</f>
        <v>225.9</v>
      </c>
      <c r="I52" s="2">
        <f t="shared" si="0"/>
        <v>227.04</v>
      </c>
      <c r="J52" s="2">
        <f t="shared" si="1"/>
        <v>220.5</v>
      </c>
      <c r="K52" s="2">
        <f t="shared" si="2"/>
        <v>226.53</v>
      </c>
      <c r="L5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901.1099999999999</v>
      </c>
      <c r="M52" s="9">
        <f>testdata12[[#This Row],[X]]/4</f>
        <v>225.27749999999997</v>
      </c>
      <c r="N52" s="9">
        <f>testdata12[[#This Row],[X]]/2-testdata12[[#This Row],[H]]</f>
        <v>223.51499999999996</v>
      </c>
      <c r="O52" s="9">
        <f>testdata12[[#This Row],[X]]/2-testdata12[[#This Row],[L]]</f>
        <v>230.05499999999995</v>
      </c>
    </row>
    <row r="53" spans="1:15" x14ac:dyDescent="0.25">
      <c r="A53" s="6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>testdata12[[#This Row],[open]]</f>
        <v>225.59</v>
      </c>
      <c r="I53" s="2">
        <f t="shared" si="0"/>
        <v>227.04</v>
      </c>
      <c r="J53" s="2">
        <f t="shared" si="1"/>
        <v>220.93</v>
      </c>
      <c r="K53" s="2">
        <f t="shared" si="2"/>
        <v>225.11</v>
      </c>
      <c r="L5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894.01</v>
      </c>
      <c r="M53" s="9">
        <f>testdata12[[#This Row],[X]]/4</f>
        <v>223.5025</v>
      </c>
      <c r="N53" s="9">
        <f>testdata12[[#This Row],[X]]/2-testdata12[[#This Row],[H]]</f>
        <v>219.965</v>
      </c>
      <c r="O53" s="9">
        <f>testdata12[[#This Row],[X]]/2-testdata12[[#This Row],[L]]</f>
        <v>226.07499999999999</v>
      </c>
    </row>
    <row r="54" spans="1:15" x14ac:dyDescent="0.25">
      <c r="A54" s="6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>testdata12[[#This Row],[open]]</f>
        <v>224.91</v>
      </c>
      <c r="I54" s="2">
        <f t="shared" si="0"/>
        <v>227.04</v>
      </c>
      <c r="J54" s="2">
        <f t="shared" si="1"/>
        <v>221.01</v>
      </c>
      <c r="K54" s="2">
        <f t="shared" si="2"/>
        <v>225.25</v>
      </c>
      <c r="L5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900.33999999999992</v>
      </c>
      <c r="M54" s="9">
        <f>testdata12[[#This Row],[X]]/4</f>
        <v>225.08499999999998</v>
      </c>
      <c r="N54" s="9">
        <f>testdata12[[#This Row],[X]]/2-testdata12[[#This Row],[H]]</f>
        <v>223.12999999999997</v>
      </c>
      <c r="O54" s="9">
        <f>testdata12[[#This Row],[X]]/2-testdata12[[#This Row],[L]]</f>
        <v>229.15999999999997</v>
      </c>
    </row>
    <row r="55" spans="1:15" x14ac:dyDescent="0.25">
      <c r="A55" s="6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>testdata12[[#This Row],[open]]</f>
        <v>225.33</v>
      </c>
      <c r="I55" s="2">
        <f t="shared" si="0"/>
        <v>227.04</v>
      </c>
      <c r="J55" s="2">
        <f t="shared" si="1"/>
        <v>222.41</v>
      </c>
      <c r="K55" s="2">
        <f t="shared" si="2"/>
        <v>224.58</v>
      </c>
      <c r="L5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896.44</v>
      </c>
      <c r="M55" s="9">
        <f>testdata12[[#This Row],[X]]/4</f>
        <v>224.11</v>
      </c>
      <c r="N55" s="9">
        <f>testdata12[[#This Row],[X]]/2-testdata12[[#This Row],[H]]</f>
        <v>221.18000000000004</v>
      </c>
      <c r="O55" s="9">
        <f>testdata12[[#This Row],[X]]/2-testdata12[[#This Row],[L]]</f>
        <v>225.81000000000003</v>
      </c>
    </row>
    <row r="56" spans="1:15" x14ac:dyDescent="0.25">
      <c r="A56" s="6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>testdata12[[#This Row],[open]]</f>
        <v>221.82</v>
      </c>
      <c r="I56" s="2">
        <f t="shared" si="0"/>
        <v>227.04</v>
      </c>
      <c r="J56" s="2">
        <f t="shared" si="1"/>
        <v>222.41</v>
      </c>
      <c r="K56" s="2">
        <f t="shared" si="2"/>
        <v>223.91</v>
      </c>
      <c r="L5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900.4</v>
      </c>
      <c r="M56" s="9">
        <f>testdata12[[#This Row],[X]]/4</f>
        <v>225.1</v>
      </c>
      <c r="N56" s="9">
        <f>testdata12[[#This Row],[X]]/2-testdata12[[#This Row],[H]]</f>
        <v>223.16</v>
      </c>
      <c r="O56" s="9">
        <f>testdata12[[#This Row],[X]]/2-testdata12[[#This Row],[L]]</f>
        <v>227.79</v>
      </c>
    </row>
    <row r="57" spans="1:15" x14ac:dyDescent="0.25">
      <c r="A57" s="6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>testdata12[[#This Row],[open]]</f>
        <v>222.04</v>
      </c>
      <c r="I57" s="2">
        <f t="shared" si="0"/>
        <v>227.04</v>
      </c>
      <c r="J57" s="2">
        <f t="shared" si="1"/>
        <v>222.41</v>
      </c>
      <c r="K57" s="2">
        <f t="shared" si="2"/>
        <v>223.49</v>
      </c>
      <c r="L5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899.98</v>
      </c>
      <c r="M57" s="9">
        <f>testdata12[[#This Row],[X]]/4</f>
        <v>224.995</v>
      </c>
      <c r="N57" s="9">
        <f>testdata12[[#This Row],[X]]/2-testdata12[[#This Row],[H]]</f>
        <v>222.95000000000002</v>
      </c>
      <c r="O57" s="9">
        <f>testdata12[[#This Row],[X]]/2-testdata12[[#This Row],[L]]</f>
        <v>227.58</v>
      </c>
    </row>
    <row r="58" spans="1:15" x14ac:dyDescent="0.25">
      <c r="A58" s="6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>testdata12[[#This Row],[open]]</f>
        <v>222.4</v>
      </c>
      <c r="I58" s="2">
        <f t="shared" si="0"/>
        <v>227.04</v>
      </c>
      <c r="J58" s="2">
        <f t="shared" si="1"/>
        <v>222.41</v>
      </c>
      <c r="K58" s="2">
        <f t="shared" si="2"/>
        <v>223.78</v>
      </c>
      <c r="L5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900.27</v>
      </c>
      <c r="M58" s="9">
        <f>testdata12[[#This Row],[X]]/4</f>
        <v>225.0675</v>
      </c>
      <c r="N58" s="9">
        <f>testdata12[[#This Row],[X]]/2-testdata12[[#This Row],[H]]</f>
        <v>223.095</v>
      </c>
      <c r="O58" s="9">
        <f>testdata12[[#This Row],[X]]/2-testdata12[[#This Row],[L]]</f>
        <v>227.72499999999999</v>
      </c>
    </row>
    <row r="59" spans="1:15" x14ac:dyDescent="0.25">
      <c r="A59" s="6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>testdata12[[#This Row],[open]]</f>
        <v>220.07</v>
      </c>
      <c r="I59" s="2">
        <f t="shared" si="0"/>
        <v>227.04</v>
      </c>
      <c r="J59" s="2">
        <f t="shared" si="1"/>
        <v>222.72</v>
      </c>
      <c r="K59" s="2">
        <f t="shared" si="2"/>
        <v>224.56</v>
      </c>
      <c r="L5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901.3599999999999</v>
      </c>
      <c r="M59" s="9">
        <f>testdata12[[#This Row],[X]]/4</f>
        <v>225.33999999999997</v>
      </c>
      <c r="N59" s="9">
        <f>testdata12[[#This Row],[X]]/2-testdata12[[#This Row],[H]]</f>
        <v>223.63999999999996</v>
      </c>
      <c r="O59" s="9">
        <f>testdata12[[#This Row],[X]]/2-testdata12[[#This Row],[L]]</f>
        <v>227.95999999999995</v>
      </c>
    </row>
    <row r="60" spans="1:15" x14ac:dyDescent="0.25">
      <c r="A60" s="6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>testdata12[[#This Row],[open]]</f>
        <v>221.34</v>
      </c>
      <c r="I60" s="2">
        <f t="shared" si="0"/>
        <v>227.04</v>
      </c>
      <c r="J60" s="2">
        <f t="shared" si="1"/>
        <v>222.72</v>
      </c>
      <c r="K60" s="2">
        <f t="shared" si="2"/>
        <v>224.67</v>
      </c>
      <c r="L6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901.46999999999991</v>
      </c>
      <c r="M60" s="9">
        <f>testdata12[[#This Row],[X]]/4</f>
        <v>225.36749999999998</v>
      </c>
      <c r="N60" s="9">
        <f>testdata12[[#This Row],[X]]/2-testdata12[[#This Row],[H]]</f>
        <v>223.69499999999996</v>
      </c>
      <c r="O60" s="9">
        <f>testdata12[[#This Row],[X]]/2-testdata12[[#This Row],[L]]</f>
        <v>228.01499999999996</v>
      </c>
    </row>
    <row r="61" spans="1:15" x14ac:dyDescent="0.25">
      <c r="A61" s="6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>testdata12[[#This Row],[open]]</f>
        <v>222.97</v>
      </c>
      <c r="I61" s="2">
        <f t="shared" si="0"/>
        <v>227.04</v>
      </c>
      <c r="J61" s="2">
        <f t="shared" si="1"/>
        <v>222.72</v>
      </c>
      <c r="K61" s="2">
        <f t="shared" si="2"/>
        <v>223.81</v>
      </c>
      <c r="L6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900.6099999999999</v>
      </c>
      <c r="M61" s="9">
        <f>testdata12[[#This Row],[X]]/4</f>
        <v>225.15249999999997</v>
      </c>
      <c r="N61" s="9">
        <f>testdata12[[#This Row],[X]]/2-testdata12[[#This Row],[H]]</f>
        <v>223.26499999999996</v>
      </c>
      <c r="O61" s="9">
        <f>testdata12[[#This Row],[X]]/2-testdata12[[#This Row],[L]]</f>
        <v>227.58499999999995</v>
      </c>
    </row>
    <row r="62" spans="1:15" x14ac:dyDescent="0.25">
      <c r="A62" s="6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>testdata12[[#This Row],[open]]</f>
        <v>223.43</v>
      </c>
      <c r="I62" s="2">
        <f t="shared" si="0"/>
        <v>226.34</v>
      </c>
      <c r="J62" s="2">
        <f t="shared" si="1"/>
        <v>222.72</v>
      </c>
      <c r="K62" s="2">
        <f t="shared" si="2"/>
        <v>225.75</v>
      </c>
      <c r="L6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901.15</v>
      </c>
      <c r="M62" s="9">
        <f>testdata12[[#This Row],[X]]/4</f>
        <v>225.28749999999999</v>
      </c>
      <c r="N62" s="9">
        <f>testdata12[[#This Row],[X]]/2-testdata12[[#This Row],[H]]</f>
        <v>224.23499999999999</v>
      </c>
      <c r="O62" s="9">
        <f>testdata12[[#This Row],[X]]/2-testdata12[[#This Row],[L]]</f>
        <v>227.85499999999999</v>
      </c>
    </row>
    <row r="63" spans="1:15" x14ac:dyDescent="0.25">
      <c r="A63" s="6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>testdata12[[#This Row],[open]]</f>
        <v>223.84</v>
      </c>
      <c r="I63" s="2">
        <f t="shared" si="0"/>
        <v>226.21</v>
      </c>
      <c r="J63" s="2">
        <f t="shared" si="1"/>
        <v>222.72</v>
      </c>
      <c r="K63" s="2">
        <f t="shared" si="2"/>
        <v>225.31</v>
      </c>
      <c r="L6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900.45</v>
      </c>
      <c r="M63" s="9">
        <f>testdata12[[#This Row],[X]]/4</f>
        <v>225.11250000000001</v>
      </c>
      <c r="N63" s="9">
        <f>testdata12[[#This Row],[X]]/2-testdata12[[#This Row],[H]]</f>
        <v>224.01500000000001</v>
      </c>
      <c r="O63" s="9">
        <f>testdata12[[#This Row],[X]]/2-testdata12[[#This Row],[L]]</f>
        <v>227.50500000000002</v>
      </c>
    </row>
    <row r="64" spans="1:15" x14ac:dyDescent="0.25">
      <c r="A64" s="6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2">
        <f>testdata12[[#This Row],[open]]</f>
        <v>223.74</v>
      </c>
      <c r="I64" s="2">
        <f t="shared" si="0"/>
        <v>226.21</v>
      </c>
      <c r="J64" s="2">
        <f t="shared" si="1"/>
        <v>222.72</v>
      </c>
      <c r="K64" s="2">
        <f t="shared" si="2"/>
        <v>224.91</v>
      </c>
      <c r="L6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900.05</v>
      </c>
      <c r="M64" s="9">
        <f>testdata12[[#This Row],[X]]/4</f>
        <v>225.01249999999999</v>
      </c>
      <c r="N64" s="9">
        <f>testdata12[[#This Row],[X]]/2-testdata12[[#This Row],[H]]</f>
        <v>223.81499999999997</v>
      </c>
      <c r="O64" s="9">
        <f>testdata12[[#This Row],[X]]/2-testdata12[[#This Row],[L]]</f>
        <v>227.30499999999998</v>
      </c>
    </row>
    <row r="65" spans="1:15" x14ac:dyDescent="0.25">
      <c r="A65" s="6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>testdata12[[#This Row],[open]]</f>
        <v>222.98</v>
      </c>
      <c r="I65" s="2">
        <f t="shared" si="0"/>
        <v>226.21</v>
      </c>
      <c r="J65" s="2">
        <f t="shared" si="1"/>
        <v>222.72</v>
      </c>
      <c r="K65" s="2">
        <f t="shared" si="2"/>
        <v>224.66</v>
      </c>
      <c r="L6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899.8</v>
      </c>
      <c r="M65" s="9">
        <f>testdata12[[#This Row],[X]]/4</f>
        <v>224.95</v>
      </c>
      <c r="N65" s="9">
        <f>testdata12[[#This Row],[X]]/2-testdata12[[#This Row],[H]]</f>
        <v>223.68999999999997</v>
      </c>
      <c r="O65" s="9">
        <f>testdata12[[#This Row],[X]]/2-testdata12[[#This Row],[L]]</f>
        <v>227.17999999999998</v>
      </c>
    </row>
    <row r="66" spans="1:15" x14ac:dyDescent="0.25">
      <c r="A66" s="6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>testdata12[[#This Row],[open]]</f>
        <v>224.18</v>
      </c>
      <c r="I66" s="2">
        <f t="shared" si="0"/>
        <v>226.21</v>
      </c>
      <c r="J66" s="2">
        <f t="shared" si="1"/>
        <v>221.64</v>
      </c>
      <c r="K66" s="2">
        <f t="shared" si="2"/>
        <v>221.78</v>
      </c>
      <c r="L6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891.27</v>
      </c>
      <c r="M66" s="9">
        <f>testdata12[[#This Row],[X]]/4</f>
        <v>222.8175</v>
      </c>
      <c r="N66" s="9">
        <f>testdata12[[#This Row],[X]]/2-testdata12[[#This Row],[H]]</f>
        <v>219.42499999999998</v>
      </c>
      <c r="O66" s="9">
        <f>testdata12[[#This Row],[X]]/2-testdata12[[#This Row],[L]]</f>
        <v>223.995</v>
      </c>
    </row>
    <row r="67" spans="1:15" x14ac:dyDescent="0.25">
      <c r="A67" s="6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>testdata12[[#This Row],[open]]</f>
        <v>222.93</v>
      </c>
      <c r="I67" s="2">
        <f t="shared" si="0"/>
        <v>226.21</v>
      </c>
      <c r="J67" s="2">
        <f t="shared" si="1"/>
        <v>221.13</v>
      </c>
      <c r="K67" s="2">
        <f t="shared" si="2"/>
        <v>222.3</v>
      </c>
      <c r="L6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890.77</v>
      </c>
      <c r="M67" s="9">
        <f>testdata12[[#This Row],[X]]/4</f>
        <v>222.6925</v>
      </c>
      <c r="N67" s="9">
        <f>testdata12[[#This Row],[X]]/2-testdata12[[#This Row],[H]]</f>
        <v>219.17499999999998</v>
      </c>
      <c r="O67" s="9">
        <f>testdata12[[#This Row],[X]]/2-testdata12[[#This Row],[L]]</f>
        <v>224.255</v>
      </c>
    </row>
    <row r="68" spans="1:15" x14ac:dyDescent="0.25">
      <c r="A68" s="6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>testdata12[[#This Row],[open]]</f>
        <v>223.13</v>
      </c>
      <c r="I68" s="2">
        <f t="shared" si="0"/>
        <v>226.21</v>
      </c>
      <c r="J68" s="2">
        <f t="shared" si="1"/>
        <v>221.13</v>
      </c>
      <c r="K68" s="2">
        <f t="shared" si="2"/>
        <v>222.06</v>
      </c>
      <c r="L6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890.53</v>
      </c>
      <c r="M68" s="9">
        <f>testdata12[[#This Row],[X]]/4</f>
        <v>222.63249999999999</v>
      </c>
      <c r="N68" s="9">
        <f>testdata12[[#This Row],[X]]/2-testdata12[[#This Row],[H]]</f>
        <v>219.05499999999998</v>
      </c>
      <c r="O68" s="9">
        <f>testdata12[[#This Row],[X]]/2-testdata12[[#This Row],[L]]</f>
        <v>224.13499999999999</v>
      </c>
    </row>
    <row r="69" spans="1:15" x14ac:dyDescent="0.25">
      <c r="A69" s="6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>testdata12[[#This Row],[open]]</f>
        <v>223.33</v>
      </c>
      <c r="I69" s="2">
        <f t="shared" si="0"/>
        <v>226.21</v>
      </c>
      <c r="J69" s="2">
        <f t="shared" si="1"/>
        <v>221.05</v>
      </c>
      <c r="K69" s="2">
        <f t="shared" si="2"/>
        <v>221.9</v>
      </c>
      <c r="L6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890.21</v>
      </c>
      <c r="M69" s="9">
        <f>testdata12[[#This Row],[X]]/4</f>
        <v>222.55250000000001</v>
      </c>
      <c r="N69" s="9">
        <f>testdata12[[#This Row],[X]]/2-testdata12[[#This Row],[H]]</f>
        <v>218.89500000000001</v>
      </c>
      <c r="O69" s="9">
        <f>testdata12[[#This Row],[X]]/2-testdata12[[#This Row],[L]]</f>
        <v>224.05500000000001</v>
      </c>
    </row>
    <row r="70" spans="1:15" x14ac:dyDescent="0.25">
      <c r="A70" s="6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>testdata12[[#This Row],[open]]</f>
        <v>222.89</v>
      </c>
      <c r="I70" s="2">
        <f t="shared" si="0"/>
        <v>226.21</v>
      </c>
      <c r="J70" s="2">
        <f t="shared" si="1"/>
        <v>219.77</v>
      </c>
      <c r="K70" s="2">
        <f t="shared" si="2"/>
        <v>221.67</v>
      </c>
      <c r="L7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887.42</v>
      </c>
      <c r="M70" s="9">
        <f>testdata12[[#This Row],[X]]/4</f>
        <v>221.85499999999999</v>
      </c>
      <c r="N70" s="9">
        <f>testdata12[[#This Row],[X]]/2-testdata12[[#This Row],[H]]</f>
        <v>217.49999999999997</v>
      </c>
      <c r="O70" s="9">
        <f>testdata12[[#This Row],[X]]/2-testdata12[[#This Row],[L]]</f>
        <v>223.93999999999997</v>
      </c>
    </row>
    <row r="71" spans="1:15" x14ac:dyDescent="0.25">
      <c r="A71" s="6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>testdata12[[#This Row],[open]]</f>
        <v>222.74</v>
      </c>
      <c r="I71" s="2">
        <f t="shared" si="0"/>
        <v>226.21</v>
      </c>
      <c r="J71" s="2">
        <f t="shared" si="1"/>
        <v>219.77</v>
      </c>
      <c r="K71" s="2">
        <f t="shared" si="2"/>
        <v>223.29</v>
      </c>
      <c r="L7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895.48</v>
      </c>
      <c r="M71" s="9">
        <f>testdata12[[#This Row],[X]]/4</f>
        <v>223.87</v>
      </c>
      <c r="N71" s="9">
        <f>testdata12[[#This Row],[X]]/2-testdata12[[#This Row],[H]]</f>
        <v>221.53</v>
      </c>
      <c r="O71" s="9">
        <f>testdata12[[#This Row],[X]]/2-testdata12[[#This Row],[L]]</f>
        <v>227.97</v>
      </c>
    </row>
    <row r="72" spans="1:15" x14ac:dyDescent="0.25">
      <c r="A72" s="6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>testdata12[[#This Row],[open]]</f>
        <v>221.69</v>
      </c>
      <c r="I72" s="2">
        <f t="shared" si="0"/>
        <v>225.99</v>
      </c>
      <c r="J72" s="2">
        <f t="shared" si="1"/>
        <v>219.77</v>
      </c>
      <c r="K72" s="2">
        <f t="shared" si="2"/>
        <v>223.5</v>
      </c>
      <c r="L7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895.25</v>
      </c>
      <c r="M72" s="9">
        <f>testdata12[[#This Row],[X]]/4</f>
        <v>223.8125</v>
      </c>
      <c r="N72" s="9">
        <f>testdata12[[#This Row],[X]]/2-testdata12[[#This Row],[H]]</f>
        <v>221.63499999999999</v>
      </c>
      <c r="O72" s="9">
        <f>testdata12[[#This Row],[X]]/2-testdata12[[#This Row],[L]]</f>
        <v>227.85499999999999</v>
      </c>
    </row>
    <row r="73" spans="1:15" x14ac:dyDescent="0.25">
      <c r="A73" s="6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>testdata12[[#This Row],[open]]</f>
        <v>221.19</v>
      </c>
      <c r="I73" s="2">
        <f t="shared" si="0"/>
        <v>225.8</v>
      </c>
      <c r="J73" s="2">
        <f t="shared" si="1"/>
        <v>219.77</v>
      </c>
      <c r="K73" s="2">
        <f t="shared" si="2"/>
        <v>224.21</v>
      </c>
      <c r="L7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895.58</v>
      </c>
      <c r="M73" s="9">
        <f>testdata12[[#This Row],[X]]/4</f>
        <v>223.89500000000001</v>
      </c>
      <c r="N73" s="9">
        <f>testdata12[[#This Row],[X]]/2-testdata12[[#This Row],[H]]</f>
        <v>221.99</v>
      </c>
      <c r="O73" s="9">
        <f>testdata12[[#This Row],[X]]/2-testdata12[[#This Row],[L]]</f>
        <v>228.02</v>
      </c>
    </row>
    <row r="74" spans="1:15" x14ac:dyDescent="0.25">
      <c r="A74" s="6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>testdata12[[#This Row],[open]]</f>
        <v>221.77</v>
      </c>
      <c r="I74" s="2">
        <f t="shared" si="0"/>
        <v>225.46</v>
      </c>
      <c r="J74" s="2">
        <f t="shared" si="1"/>
        <v>219.77</v>
      </c>
      <c r="K74" s="2">
        <f t="shared" si="2"/>
        <v>223.69</v>
      </c>
      <c r="L7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894.38000000000011</v>
      </c>
      <c r="M74" s="9">
        <f>testdata12[[#This Row],[X]]/4</f>
        <v>223.59500000000003</v>
      </c>
      <c r="N74" s="9">
        <f>testdata12[[#This Row],[X]]/2-testdata12[[#This Row],[H]]</f>
        <v>221.73000000000005</v>
      </c>
      <c r="O74" s="9">
        <f>testdata12[[#This Row],[X]]/2-testdata12[[#This Row],[L]]</f>
        <v>227.42000000000004</v>
      </c>
    </row>
    <row r="75" spans="1:15" x14ac:dyDescent="0.25">
      <c r="A75" s="6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>testdata12[[#This Row],[open]]</f>
        <v>222.53</v>
      </c>
      <c r="I75" s="2">
        <f t="shared" si="0"/>
        <v>225.46</v>
      </c>
      <c r="J75" s="2">
        <f t="shared" si="1"/>
        <v>219.77</v>
      </c>
      <c r="K75" s="2">
        <f t="shared" si="2"/>
        <v>223.3</v>
      </c>
      <c r="L7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893.99</v>
      </c>
      <c r="M75" s="9">
        <f>testdata12[[#This Row],[X]]/4</f>
        <v>223.4975</v>
      </c>
      <c r="N75" s="9">
        <f>testdata12[[#This Row],[X]]/2-testdata12[[#This Row],[H]]</f>
        <v>221.535</v>
      </c>
      <c r="O75" s="9">
        <f>testdata12[[#This Row],[X]]/2-testdata12[[#This Row],[L]]</f>
        <v>227.22499999999999</v>
      </c>
    </row>
    <row r="76" spans="1:15" x14ac:dyDescent="0.25">
      <c r="A76" s="6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>testdata12[[#This Row],[open]]</f>
        <v>222.18</v>
      </c>
      <c r="I76" s="2">
        <f t="shared" si="0"/>
        <v>224.43</v>
      </c>
      <c r="J76" s="2">
        <f t="shared" si="1"/>
        <v>219.77</v>
      </c>
      <c r="K76" s="2">
        <f t="shared" si="2"/>
        <v>223.44</v>
      </c>
      <c r="L7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892.06999999999994</v>
      </c>
      <c r="M76" s="9">
        <f>testdata12[[#This Row],[X]]/4</f>
        <v>223.01749999999998</v>
      </c>
      <c r="N76" s="9">
        <f>testdata12[[#This Row],[X]]/2-testdata12[[#This Row],[H]]</f>
        <v>221.60499999999996</v>
      </c>
      <c r="O76" s="9">
        <f>testdata12[[#This Row],[X]]/2-testdata12[[#This Row],[L]]</f>
        <v>226.26499999999996</v>
      </c>
    </row>
    <row r="77" spans="1:15" x14ac:dyDescent="0.25">
      <c r="A77" s="6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>testdata12[[#This Row],[open]]</f>
        <v>223.22</v>
      </c>
      <c r="I77" s="2">
        <f t="shared" si="0"/>
        <v>225.25</v>
      </c>
      <c r="J77" s="2">
        <f t="shared" si="1"/>
        <v>219.77</v>
      </c>
      <c r="K77" s="2">
        <f t="shared" si="2"/>
        <v>222.78</v>
      </c>
      <c r="L7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887.56999999999994</v>
      </c>
      <c r="M77" s="9">
        <f>testdata12[[#This Row],[X]]/4</f>
        <v>221.89249999999998</v>
      </c>
      <c r="N77" s="9">
        <f>testdata12[[#This Row],[X]]/2-testdata12[[#This Row],[H]]</f>
        <v>218.53499999999997</v>
      </c>
      <c r="O77" s="9">
        <f>testdata12[[#This Row],[X]]/2-testdata12[[#This Row],[L]]</f>
        <v>224.01499999999996</v>
      </c>
    </row>
    <row r="78" spans="1:15" x14ac:dyDescent="0.25">
      <c r="A78" s="6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>testdata12[[#This Row],[open]]</f>
        <v>225.05</v>
      </c>
      <c r="I78" s="2">
        <f t="shared" si="0"/>
        <v>225.25</v>
      </c>
      <c r="J78" s="2">
        <f t="shared" si="1"/>
        <v>219.77</v>
      </c>
      <c r="K78" s="2">
        <f t="shared" si="2"/>
        <v>223.4</v>
      </c>
      <c r="L7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888.18999999999994</v>
      </c>
      <c r="M78" s="9">
        <f>testdata12[[#This Row],[X]]/4</f>
        <v>222.04749999999999</v>
      </c>
      <c r="N78" s="9">
        <f>testdata12[[#This Row],[X]]/2-testdata12[[#This Row],[H]]</f>
        <v>218.84499999999997</v>
      </c>
      <c r="O78" s="9">
        <f>testdata12[[#This Row],[X]]/2-testdata12[[#This Row],[L]]</f>
        <v>224.32499999999996</v>
      </c>
    </row>
    <row r="79" spans="1:15" x14ac:dyDescent="0.25">
      <c r="A79" s="6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>testdata12[[#This Row],[open]]</f>
        <v>225.75</v>
      </c>
      <c r="I79" s="2">
        <f t="shared" si="0"/>
        <v>225.25</v>
      </c>
      <c r="J79" s="2">
        <f t="shared" si="1"/>
        <v>219.77</v>
      </c>
      <c r="K79" s="2">
        <f t="shared" si="2"/>
        <v>223.17</v>
      </c>
      <c r="L7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887.95999999999992</v>
      </c>
      <c r="M79" s="9">
        <f>testdata12[[#This Row],[X]]/4</f>
        <v>221.98999999999998</v>
      </c>
      <c r="N79" s="9">
        <f>testdata12[[#This Row],[X]]/2-testdata12[[#This Row],[H]]</f>
        <v>218.72999999999996</v>
      </c>
      <c r="O79" s="9">
        <f>testdata12[[#This Row],[X]]/2-testdata12[[#This Row],[L]]</f>
        <v>224.20999999999995</v>
      </c>
    </row>
    <row r="80" spans="1:15" x14ac:dyDescent="0.25">
      <c r="A80" s="6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>testdata12[[#This Row],[open]]</f>
        <v>226.31</v>
      </c>
      <c r="I80" s="2">
        <f t="shared" si="0"/>
        <v>225.25</v>
      </c>
      <c r="J80" s="2">
        <f t="shared" si="1"/>
        <v>221.22</v>
      </c>
      <c r="K80" s="2">
        <f t="shared" si="2"/>
        <v>223.31</v>
      </c>
      <c r="L8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891</v>
      </c>
      <c r="M80" s="9">
        <f>testdata12[[#This Row],[X]]/4</f>
        <v>222.75</v>
      </c>
      <c r="N80" s="9">
        <f>testdata12[[#This Row],[X]]/2-testdata12[[#This Row],[H]]</f>
        <v>220.25</v>
      </c>
      <c r="O80" s="9">
        <f>testdata12[[#This Row],[X]]/2-testdata12[[#This Row],[L]]</f>
        <v>224.28</v>
      </c>
    </row>
    <row r="81" spans="1:15" x14ac:dyDescent="0.25">
      <c r="A81" s="6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>testdata12[[#This Row],[open]]</f>
        <v>226.56</v>
      </c>
      <c r="I81" s="2">
        <f t="shared" si="0"/>
        <v>225.25</v>
      </c>
      <c r="J81" s="2">
        <f t="shared" si="1"/>
        <v>221.41</v>
      </c>
      <c r="K81" s="2">
        <f t="shared" si="2"/>
        <v>223.04</v>
      </c>
      <c r="L8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891.1099999999999</v>
      </c>
      <c r="M81" s="9">
        <f>testdata12[[#This Row],[X]]/4</f>
        <v>222.77749999999997</v>
      </c>
      <c r="N81" s="9">
        <f>testdata12[[#This Row],[X]]/2-testdata12[[#This Row],[H]]</f>
        <v>220.30499999999995</v>
      </c>
      <c r="O81" s="9">
        <f>testdata12[[#This Row],[X]]/2-testdata12[[#This Row],[L]]</f>
        <v>224.14499999999995</v>
      </c>
    </row>
    <row r="82" spans="1:15" x14ac:dyDescent="0.25">
      <c r="A82" s="6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>testdata12[[#This Row],[open]]</f>
        <v>226.68</v>
      </c>
      <c r="I82" s="2">
        <f t="shared" si="0"/>
        <v>225.25</v>
      </c>
      <c r="J82" s="2">
        <f t="shared" si="1"/>
        <v>221.41</v>
      </c>
      <c r="K82" s="2">
        <f t="shared" si="2"/>
        <v>222.06</v>
      </c>
      <c r="L8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890.12999999999988</v>
      </c>
      <c r="M82" s="9">
        <f>testdata12[[#This Row],[X]]/4</f>
        <v>222.53249999999997</v>
      </c>
      <c r="N82" s="9">
        <f>testdata12[[#This Row],[X]]/2-testdata12[[#This Row],[H]]</f>
        <v>219.81499999999994</v>
      </c>
      <c r="O82" s="9">
        <f>testdata12[[#This Row],[X]]/2-testdata12[[#This Row],[L]]</f>
        <v>223.65499999999994</v>
      </c>
    </row>
    <row r="83" spans="1:15" x14ac:dyDescent="0.25">
      <c r="A83" s="6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2">
        <f>testdata12[[#This Row],[open]]</f>
        <v>226.48</v>
      </c>
      <c r="I83" s="2">
        <f t="shared" si="0"/>
        <v>225.25</v>
      </c>
      <c r="J83" s="2">
        <f t="shared" si="1"/>
        <v>220.62</v>
      </c>
      <c r="K83" s="2">
        <f t="shared" si="2"/>
        <v>220.62</v>
      </c>
      <c r="L8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887.11</v>
      </c>
      <c r="M83" s="9">
        <f>testdata12[[#This Row],[X]]/4</f>
        <v>221.7775</v>
      </c>
      <c r="N83" s="9">
        <f>testdata12[[#This Row],[X]]/2-testdata12[[#This Row],[H]]</f>
        <v>218.30500000000001</v>
      </c>
      <c r="O83" s="9">
        <f>testdata12[[#This Row],[X]]/2-testdata12[[#This Row],[L]]</f>
        <v>222.935</v>
      </c>
    </row>
    <row r="84" spans="1:15" x14ac:dyDescent="0.25">
      <c r="A84" s="6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>testdata12[[#This Row],[open]]</f>
        <v>226.63</v>
      </c>
      <c r="I84" s="2">
        <f t="shared" si="0"/>
        <v>225.25</v>
      </c>
      <c r="J84" s="2">
        <f t="shared" si="1"/>
        <v>220.62</v>
      </c>
      <c r="K84" s="2">
        <f t="shared" si="2"/>
        <v>222.58</v>
      </c>
      <c r="L8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889.07</v>
      </c>
      <c r="M84" s="9">
        <f>testdata12[[#This Row],[X]]/4</f>
        <v>222.26750000000001</v>
      </c>
      <c r="N84" s="9">
        <f>testdata12[[#This Row],[X]]/2-testdata12[[#This Row],[H]]</f>
        <v>219.28500000000003</v>
      </c>
      <c r="O84" s="9">
        <f>testdata12[[#This Row],[X]]/2-testdata12[[#This Row],[L]]</f>
        <v>223.91500000000002</v>
      </c>
    </row>
    <row r="85" spans="1:15" x14ac:dyDescent="0.25">
      <c r="A85" s="6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>testdata12[[#This Row],[open]]</f>
        <v>226.11</v>
      </c>
      <c r="I85" s="2">
        <f t="shared" si="0"/>
        <v>225.25</v>
      </c>
      <c r="J85" s="2">
        <f t="shared" si="1"/>
        <v>220.62</v>
      </c>
      <c r="K85" s="2">
        <f t="shared" si="2"/>
        <v>221.91</v>
      </c>
      <c r="L8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888.4</v>
      </c>
      <c r="M85" s="9">
        <f>testdata12[[#This Row],[X]]/4</f>
        <v>222.1</v>
      </c>
      <c r="N85" s="9">
        <f>testdata12[[#This Row],[X]]/2-testdata12[[#This Row],[H]]</f>
        <v>218.95</v>
      </c>
      <c r="O85" s="9">
        <f>testdata12[[#This Row],[X]]/2-testdata12[[#This Row],[L]]</f>
        <v>223.57999999999998</v>
      </c>
    </row>
    <row r="86" spans="1:15" x14ac:dyDescent="0.25">
      <c r="A86" s="6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>testdata12[[#This Row],[open]]</f>
        <v>226.62</v>
      </c>
      <c r="I86" s="2">
        <f t="shared" si="0"/>
        <v>225.25</v>
      </c>
      <c r="J86" s="2">
        <f t="shared" si="1"/>
        <v>220.62</v>
      </c>
      <c r="K86" s="2">
        <f t="shared" si="2"/>
        <v>221.5</v>
      </c>
      <c r="L8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887.99</v>
      </c>
      <c r="M86" s="9">
        <f>testdata12[[#This Row],[X]]/4</f>
        <v>221.9975</v>
      </c>
      <c r="N86" s="9">
        <f>testdata12[[#This Row],[X]]/2-testdata12[[#This Row],[H]]</f>
        <v>218.745</v>
      </c>
      <c r="O86" s="9">
        <f>testdata12[[#This Row],[X]]/2-testdata12[[#This Row],[L]]</f>
        <v>223.375</v>
      </c>
    </row>
    <row r="87" spans="1:15" x14ac:dyDescent="0.25">
      <c r="A87" s="6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>testdata12[[#This Row],[open]]</f>
        <v>226.96</v>
      </c>
      <c r="I87" s="2">
        <f t="shared" ref="I87:I150" si="3">MAX($D67:$D76)</f>
        <v>224.18</v>
      </c>
      <c r="J87" s="2">
        <f t="shared" ref="J87:J150" si="4">MIN($E67:$E76)</f>
        <v>220.62</v>
      </c>
      <c r="K87" s="2">
        <f t="shared" ref="K87:K150" si="5">$F76</f>
        <v>223.31</v>
      </c>
      <c r="L8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888.73</v>
      </c>
      <c r="M87" s="9">
        <f>testdata12[[#This Row],[X]]/4</f>
        <v>222.1825</v>
      </c>
      <c r="N87" s="9">
        <f>testdata12[[#This Row],[X]]/2-testdata12[[#This Row],[H]]</f>
        <v>220.185</v>
      </c>
      <c r="O87" s="9">
        <f>testdata12[[#This Row],[X]]/2-testdata12[[#This Row],[L]]</f>
        <v>223.745</v>
      </c>
    </row>
    <row r="88" spans="1:15" x14ac:dyDescent="0.25">
      <c r="A88" s="6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>testdata12[[#This Row],[open]]</f>
        <v>227.49</v>
      </c>
      <c r="I88" s="2">
        <f t="shared" si="3"/>
        <v>224.18</v>
      </c>
      <c r="J88" s="2">
        <f t="shared" si="4"/>
        <v>220.62</v>
      </c>
      <c r="K88" s="2">
        <f t="shared" si="5"/>
        <v>222.6</v>
      </c>
      <c r="L8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888.0200000000001</v>
      </c>
      <c r="M88" s="9">
        <f>testdata12[[#This Row],[X]]/4</f>
        <v>222.00500000000002</v>
      </c>
      <c r="N88" s="9">
        <f>testdata12[[#This Row],[X]]/2-testdata12[[#This Row],[H]]</f>
        <v>219.83000000000004</v>
      </c>
      <c r="O88" s="9">
        <f>testdata12[[#This Row],[X]]/2-testdata12[[#This Row],[L]]</f>
        <v>223.39000000000004</v>
      </c>
    </row>
    <row r="89" spans="1:15" x14ac:dyDescent="0.25">
      <c r="A89" s="6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>testdata12[[#This Row],[open]]</f>
        <v>227.69</v>
      </c>
      <c r="I89" s="2">
        <f t="shared" si="3"/>
        <v>225.27</v>
      </c>
      <c r="J89" s="2">
        <f t="shared" si="4"/>
        <v>220.62</v>
      </c>
      <c r="K89" s="2">
        <f t="shared" si="5"/>
        <v>225.04</v>
      </c>
      <c r="L8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891.55</v>
      </c>
      <c r="M89" s="9">
        <f>testdata12[[#This Row],[X]]/4</f>
        <v>222.88749999999999</v>
      </c>
      <c r="N89" s="9">
        <f>testdata12[[#This Row],[X]]/2-testdata12[[#This Row],[H]]</f>
        <v>220.50499999999997</v>
      </c>
      <c r="O89" s="9">
        <f>testdata12[[#This Row],[X]]/2-testdata12[[#This Row],[L]]</f>
        <v>225.15499999999997</v>
      </c>
    </row>
    <row r="90" spans="1:15" x14ac:dyDescent="0.25">
      <c r="A90" s="6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>testdata12[[#This Row],[open]]</f>
        <v>227.15</v>
      </c>
      <c r="I90" s="2">
        <f t="shared" si="3"/>
        <v>226.73</v>
      </c>
      <c r="J90" s="2">
        <f t="shared" si="4"/>
        <v>220.62</v>
      </c>
      <c r="K90" s="2">
        <f t="shared" si="5"/>
        <v>226.35</v>
      </c>
      <c r="L9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894.32</v>
      </c>
      <c r="M90" s="9">
        <f>testdata12[[#This Row],[X]]/4</f>
        <v>223.58</v>
      </c>
      <c r="N90" s="9">
        <f>testdata12[[#This Row],[X]]/2-testdata12[[#This Row],[H]]</f>
        <v>220.43000000000004</v>
      </c>
      <c r="O90" s="9">
        <f>testdata12[[#This Row],[X]]/2-testdata12[[#This Row],[L]]</f>
        <v>226.54000000000002</v>
      </c>
    </row>
    <row r="91" spans="1:15" x14ac:dyDescent="0.25">
      <c r="A91" s="6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>testdata12[[#This Row],[open]]</f>
        <v>227.11</v>
      </c>
      <c r="I91" s="2">
        <f t="shared" si="3"/>
        <v>227.28</v>
      </c>
      <c r="J91" s="2">
        <f t="shared" si="4"/>
        <v>220.62</v>
      </c>
      <c r="K91" s="2">
        <f t="shared" si="5"/>
        <v>226.21</v>
      </c>
      <c r="L9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894.73</v>
      </c>
      <c r="M91" s="9">
        <f>testdata12[[#This Row],[X]]/4</f>
        <v>223.6825</v>
      </c>
      <c r="N91" s="9">
        <f>testdata12[[#This Row],[X]]/2-testdata12[[#This Row],[H]]</f>
        <v>220.08500000000001</v>
      </c>
      <c r="O91" s="9">
        <f>testdata12[[#This Row],[X]]/2-testdata12[[#This Row],[L]]</f>
        <v>226.745</v>
      </c>
    </row>
    <row r="92" spans="1:15" x14ac:dyDescent="0.25">
      <c r="A92" s="6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>testdata12[[#This Row],[open]]</f>
        <v>226.87</v>
      </c>
      <c r="I92" s="2">
        <f t="shared" si="3"/>
        <v>227.28</v>
      </c>
      <c r="J92" s="2">
        <f t="shared" si="4"/>
        <v>220.62</v>
      </c>
      <c r="K92" s="2">
        <f t="shared" si="5"/>
        <v>226.4</v>
      </c>
      <c r="L9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894.92</v>
      </c>
      <c r="M92" s="9">
        <f>testdata12[[#This Row],[X]]/4</f>
        <v>223.73</v>
      </c>
      <c r="N92" s="9">
        <f>testdata12[[#This Row],[X]]/2-testdata12[[#This Row],[H]]</f>
        <v>220.17999999999998</v>
      </c>
      <c r="O92" s="9">
        <f>testdata12[[#This Row],[X]]/2-testdata12[[#This Row],[L]]</f>
        <v>226.83999999999997</v>
      </c>
    </row>
    <row r="93" spans="1:15" x14ac:dyDescent="0.25">
      <c r="A93" s="6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>testdata12[[#This Row],[open]]</f>
        <v>227.23</v>
      </c>
      <c r="I93" s="2">
        <f t="shared" si="3"/>
        <v>227.28</v>
      </c>
      <c r="J93" s="2">
        <f t="shared" si="4"/>
        <v>220.97</v>
      </c>
      <c r="K93" s="2">
        <f t="shared" si="5"/>
        <v>225.91</v>
      </c>
      <c r="L9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895.13</v>
      </c>
      <c r="M93" s="9">
        <f>testdata12[[#This Row],[X]]/4</f>
        <v>223.7825</v>
      </c>
      <c r="N93" s="9">
        <f>testdata12[[#This Row],[X]]/2-testdata12[[#This Row],[H]]</f>
        <v>220.285</v>
      </c>
      <c r="O93" s="9">
        <f>testdata12[[#This Row],[X]]/2-testdata12[[#This Row],[L]]</f>
        <v>226.595</v>
      </c>
    </row>
    <row r="94" spans="1:15" x14ac:dyDescent="0.25">
      <c r="A94" s="6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>testdata12[[#This Row],[open]]</f>
        <v>228.34</v>
      </c>
      <c r="I94" s="2">
        <f t="shared" si="3"/>
        <v>227.28</v>
      </c>
      <c r="J94" s="2">
        <f t="shared" si="4"/>
        <v>221.16</v>
      </c>
      <c r="K94" s="2">
        <f t="shared" si="5"/>
        <v>226.48</v>
      </c>
      <c r="L9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896.08</v>
      </c>
      <c r="M94" s="9">
        <f>testdata12[[#This Row],[X]]/4</f>
        <v>224.02</v>
      </c>
      <c r="N94" s="9">
        <f>testdata12[[#This Row],[X]]/2-testdata12[[#This Row],[H]]</f>
        <v>220.76000000000002</v>
      </c>
      <c r="O94" s="9">
        <f>testdata12[[#This Row],[X]]/2-testdata12[[#This Row],[L]]</f>
        <v>226.88000000000002</v>
      </c>
    </row>
    <row r="95" spans="1:15" x14ac:dyDescent="0.25">
      <c r="A95" s="6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>testdata12[[#This Row],[open]]</f>
        <v>225.93</v>
      </c>
      <c r="I95" s="2">
        <f t="shared" si="3"/>
        <v>227.28</v>
      </c>
      <c r="J95" s="2">
        <f t="shared" si="4"/>
        <v>221.26</v>
      </c>
      <c r="K95" s="2">
        <f t="shared" si="5"/>
        <v>226.56</v>
      </c>
      <c r="L9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902.37999999999988</v>
      </c>
      <c r="M95" s="9">
        <f>testdata12[[#This Row],[X]]/4</f>
        <v>225.59499999999997</v>
      </c>
      <c r="N95" s="9">
        <f>testdata12[[#This Row],[X]]/2-testdata12[[#This Row],[H]]</f>
        <v>223.90999999999994</v>
      </c>
      <c r="O95" s="9">
        <f>testdata12[[#This Row],[X]]/2-testdata12[[#This Row],[L]]</f>
        <v>229.92999999999995</v>
      </c>
    </row>
    <row r="96" spans="1:15" x14ac:dyDescent="0.25">
      <c r="A96" s="6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>testdata12[[#This Row],[open]]</f>
        <v>223.68</v>
      </c>
      <c r="I96" s="2">
        <f t="shared" si="3"/>
        <v>227.28</v>
      </c>
      <c r="J96" s="2">
        <f t="shared" si="4"/>
        <v>221.83</v>
      </c>
      <c r="K96" s="2">
        <f t="shared" si="5"/>
        <v>226.29</v>
      </c>
      <c r="L9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902.68</v>
      </c>
      <c r="M96" s="9">
        <f>testdata12[[#This Row],[X]]/4</f>
        <v>225.67</v>
      </c>
      <c r="N96" s="9">
        <f>testdata12[[#This Row],[X]]/2-testdata12[[#This Row],[H]]</f>
        <v>224.05999999999997</v>
      </c>
      <c r="O96" s="9">
        <f>testdata12[[#This Row],[X]]/2-testdata12[[#This Row],[L]]</f>
        <v>229.50999999999996</v>
      </c>
    </row>
    <row r="97" spans="1:15" x14ac:dyDescent="0.25">
      <c r="A97" s="6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>testdata12[[#This Row],[open]]</f>
        <v>225.2</v>
      </c>
      <c r="I97" s="2">
        <f t="shared" si="3"/>
        <v>227.28</v>
      </c>
      <c r="J97" s="2">
        <f t="shared" si="4"/>
        <v>222.16</v>
      </c>
      <c r="K97" s="2">
        <f t="shared" si="5"/>
        <v>226.55</v>
      </c>
      <c r="L9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903.27</v>
      </c>
      <c r="M97" s="9">
        <f>testdata12[[#This Row],[X]]/4</f>
        <v>225.8175</v>
      </c>
      <c r="N97" s="9">
        <f>testdata12[[#This Row],[X]]/2-testdata12[[#This Row],[H]]</f>
        <v>224.35499999999999</v>
      </c>
      <c r="O97" s="9">
        <f>testdata12[[#This Row],[X]]/2-testdata12[[#This Row],[L]]</f>
        <v>229.47499999999999</v>
      </c>
    </row>
    <row r="98" spans="1:15" x14ac:dyDescent="0.25">
      <c r="A98" s="6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>testdata12[[#This Row],[open]]</f>
        <v>226.68</v>
      </c>
      <c r="I98" s="2">
        <f t="shared" si="3"/>
        <v>227.46</v>
      </c>
      <c r="J98" s="2">
        <f t="shared" si="4"/>
        <v>222.57</v>
      </c>
      <c r="K98" s="2">
        <f t="shared" si="5"/>
        <v>227.44</v>
      </c>
      <c r="L9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904.93000000000006</v>
      </c>
      <c r="M98" s="9">
        <f>testdata12[[#This Row],[X]]/4</f>
        <v>226.23250000000002</v>
      </c>
      <c r="N98" s="9">
        <f>testdata12[[#This Row],[X]]/2-testdata12[[#This Row],[H]]</f>
        <v>225.00500000000002</v>
      </c>
      <c r="O98" s="9">
        <f>testdata12[[#This Row],[X]]/2-testdata12[[#This Row],[L]]</f>
        <v>229.89500000000004</v>
      </c>
    </row>
    <row r="99" spans="1:15" x14ac:dyDescent="0.25">
      <c r="A99" s="6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>testdata12[[#This Row],[open]]</f>
        <v>227.68</v>
      </c>
      <c r="I99" s="2">
        <f t="shared" si="3"/>
        <v>227.65</v>
      </c>
      <c r="J99" s="2">
        <f t="shared" si="4"/>
        <v>225.55</v>
      </c>
      <c r="K99" s="2">
        <f t="shared" si="5"/>
        <v>227.41</v>
      </c>
      <c r="L9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906.16</v>
      </c>
      <c r="M99" s="9">
        <f>testdata12[[#This Row],[X]]/4</f>
        <v>226.54</v>
      </c>
      <c r="N99" s="9">
        <f>testdata12[[#This Row],[X]]/2-testdata12[[#This Row],[H]]</f>
        <v>225.42999999999998</v>
      </c>
      <c r="O99" s="9">
        <f>testdata12[[#This Row],[X]]/2-testdata12[[#This Row],[L]]</f>
        <v>227.52999999999997</v>
      </c>
    </row>
    <row r="100" spans="1:15" x14ac:dyDescent="0.25">
      <c r="A100" s="6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>testdata12[[#This Row],[open]]</f>
        <v>228.03</v>
      </c>
      <c r="I100" s="2">
        <f t="shared" si="3"/>
        <v>227.91</v>
      </c>
      <c r="J100" s="2">
        <f t="shared" si="4"/>
        <v>225.55</v>
      </c>
      <c r="K100" s="2">
        <f t="shared" si="5"/>
        <v>227.2</v>
      </c>
      <c r="L10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906.21</v>
      </c>
      <c r="M100" s="9">
        <f>testdata12[[#This Row],[X]]/4</f>
        <v>226.55250000000001</v>
      </c>
      <c r="N100" s="9">
        <f>testdata12[[#This Row],[X]]/2-testdata12[[#This Row],[H]]</f>
        <v>225.19500000000002</v>
      </c>
      <c r="O100" s="9">
        <f>testdata12[[#This Row],[X]]/2-testdata12[[#This Row],[L]]</f>
        <v>227.55500000000001</v>
      </c>
    </row>
    <row r="101" spans="1:15" x14ac:dyDescent="0.25">
      <c r="A101" s="6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>testdata12[[#This Row],[open]]</f>
        <v>228.87</v>
      </c>
      <c r="I101" s="2">
        <f t="shared" si="3"/>
        <v>227.91</v>
      </c>
      <c r="J101" s="2">
        <f t="shared" si="4"/>
        <v>225.55</v>
      </c>
      <c r="K101" s="2">
        <f t="shared" si="5"/>
        <v>227.61</v>
      </c>
      <c r="L10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906.62</v>
      </c>
      <c r="M101" s="9">
        <f>testdata12[[#This Row],[X]]/4</f>
        <v>226.655</v>
      </c>
      <c r="N101" s="9">
        <f>testdata12[[#This Row],[X]]/2-testdata12[[#This Row],[H]]</f>
        <v>225.4</v>
      </c>
      <c r="O101" s="9">
        <f>testdata12[[#This Row],[X]]/2-testdata12[[#This Row],[L]]</f>
        <v>227.76</v>
      </c>
    </row>
    <row r="102" spans="1:15" x14ac:dyDescent="0.25">
      <c r="A102" s="6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>testdata12[[#This Row],[open]]</f>
        <v>229.19</v>
      </c>
      <c r="I102" s="2">
        <f t="shared" si="3"/>
        <v>227.91</v>
      </c>
      <c r="J102" s="2">
        <f t="shared" si="4"/>
        <v>225.55</v>
      </c>
      <c r="K102" s="2">
        <f t="shared" si="5"/>
        <v>227.14</v>
      </c>
      <c r="L10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906.15</v>
      </c>
      <c r="M102" s="9">
        <f>testdata12[[#This Row],[X]]/4</f>
        <v>226.53749999999999</v>
      </c>
      <c r="N102" s="9">
        <f>testdata12[[#This Row],[X]]/2-testdata12[[#This Row],[H]]</f>
        <v>225.16499999999999</v>
      </c>
      <c r="O102" s="9">
        <f>testdata12[[#This Row],[X]]/2-testdata12[[#This Row],[L]]</f>
        <v>227.52499999999998</v>
      </c>
    </row>
    <row r="103" spans="1:15" x14ac:dyDescent="0.25">
      <c r="A103" s="6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>testdata12[[#This Row],[open]]</f>
        <v>229</v>
      </c>
      <c r="I103" s="2">
        <f t="shared" si="3"/>
        <v>227.91</v>
      </c>
      <c r="J103" s="2">
        <f t="shared" si="4"/>
        <v>225.55</v>
      </c>
      <c r="K103" s="2">
        <f t="shared" si="5"/>
        <v>226.76</v>
      </c>
      <c r="L10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905.77</v>
      </c>
      <c r="M103" s="9">
        <f>testdata12[[#This Row],[X]]/4</f>
        <v>226.4425</v>
      </c>
      <c r="N103" s="9">
        <f>testdata12[[#This Row],[X]]/2-testdata12[[#This Row],[H]]</f>
        <v>224.97499999999999</v>
      </c>
      <c r="O103" s="9">
        <f>testdata12[[#This Row],[X]]/2-testdata12[[#This Row],[L]]</f>
        <v>227.33499999999998</v>
      </c>
    </row>
    <row r="104" spans="1:15" x14ac:dyDescent="0.25">
      <c r="A104" s="6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>testdata12[[#This Row],[open]]</f>
        <v>229.47</v>
      </c>
      <c r="I104" s="2">
        <f t="shared" si="3"/>
        <v>228.15</v>
      </c>
      <c r="J104" s="2">
        <f t="shared" si="4"/>
        <v>225.55</v>
      </c>
      <c r="K104" s="2">
        <f t="shared" si="5"/>
        <v>228.01</v>
      </c>
      <c r="L10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907.26</v>
      </c>
      <c r="M104" s="9">
        <f>testdata12[[#This Row],[X]]/4</f>
        <v>226.815</v>
      </c>
      <c r="N104" s="9">
        <f>testdata12[[#This Row],[X]]/2-testdata12[[#This Row],[H]]</f>
        <v>225.48</v>
      </c>
      <c r="O104" s="9">
        <f>testdata12[[#This Row],[X]]/2-testdata12[[#This Row],[L]]</f>
        <v>228.07999999999998</v>
      </c>
    </row>
    <row r="105" spans="1:15" x14ac:dyDescent="0.25">
      <c r="A105" s="6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2">
        <f>testdata12[[#This Row],[open]]</f>
        <v>229.6</v>
      </c>
      <c r="I105" s="2">
        <f t="shared" si="3"/>
        <v>228.36</v>
      </c>
      <c r="J105" s="2">
        <f t="shared" si="4"/>
        <v>225.55</v>
      </c>
      <c r="K105" s="2">
        <f t="shared" si="5"/>
        <v>227.8</v>
      </c>
      <c r="L10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907.26</v>
      </c>
      <c r="M105" s="9">
        <f>testdata12[[#This Row],[X]]/4</f>
        <v>226.815</v>
      </c>
      <c r="N105" s="9">
        <f>testdata12[[#This Row],[X]]/2-testdata12[[#This Row],[H]]</f>
        <v>225.26999999999998</v>
      </c>
      <c r="O105" s="9">
        <f>testdata12[[#This Row],[X]]/2-testdata12[[#This Row],[L]]</f>
        <v>228.07999999999998</v>
      </c>
    </row>
    <row r="106" spans="1:15" x14ac:dyDescent="0.25">
      <c r="A106" s="6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>testdata12[[#This Row],[open]]</f>
        <v>230.97</v>
      </c>
      <c r="I106" s="2">
        <f t="shared" si="3"/>
        <v>228.36</v>
      </c>
      <c r="J106" s="2">
        <f t="shared" si="4"/>
        <v>223.7</v>
      </c>
      <c r="K106" s="2">
        <f t="shared" si="5"/>
        <v>223.76</v>
      </c>
      <c r="L10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899.52</v>
      </c>
      <c r="M106" s="9">
        <f>testdata12[[#This Row],[X]]/4</f>
        <v>224.88</v>
      </c>
      <c r="N106" s="9">
        <f>testdata12[[#This Row],[X]]/2-testdata12[[#This Row],[H]]</f>
        <v>221.39999999999998</v>
      </c>
      <c r="O106" s="9">
        <f>testdata12[[#This Row],[X]]/2-testdata12[[#This Row],[L]]</f>
        <v>226.06</v>
      </c>
    </row>
    <row r="107" spans="1:15" x14ac:dyDescent="0.25">
      <c r="A107" s="6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>testdata12[[#This Row],[open]]</f>
        <v>231.5</v>
      </c>
      <c r="I107" s="2">
        <f t="shared" si="3"/>
        <v>228.36</v>
      </c>
      <c r="J107" s="2">
        <f t="shared" si="4"/>
        <v>223.39</v>
      </c>
      <c r="K107" s="2">
        <f t="shared" si="5"/>
        <v>224.66</v>
      </c>
      <c r="L10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899.8</v>
      </c>
      <c r="M107" s="9">
        <f>testdata12[[#This Row],[X]]/4</f>
        <v>224.95</v>
      </c>
      <c r="N107" s="9">
        <f>testdata12[[#This Row],[X]]/2-testdata12[[#This Row],[H]]</f>
        <v>221.53999999999996</v>
      </c>
      <c r="O107" s="9">
        <f>testdata12[[#This Row],[X]]/2-testdata12[[#This Row],[L]]</f>
        <v>226.51</v>
      </c>
    </row>
    <row r="108" spans="1:15" x14ac:dyDescent="0.25">
      <c r="A108" s="6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>testdata12[[#This Row],[open]]</f>
        <v>230.9</v>
      </c>
      <c r="I108" s="2">
        <f t="shared" si="3"/>
        <v>228.36</v>
      </c>
      <c r="J108" s="2">
        <f t="shared" si="4"/>
        <v>223.39</v>
      </c>
      <c r="K108" s="2">
        <f t="shared" si="5"/>
        <v>226.12</v>
      </c>
      <c r="L10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901.26</v>
      </c>
      <c r="M108" s="9">
        <f>testdata12[[#This Row],[X]]/4</f>
        <v>225.315</v>
      </c>
      <c r="N108" s="9">
        <f>testdata12[[#This Row],[X]]/2-testdata12[[#This Row],[H]]</f>
        <v>222.26999999999998</v>
      </c>
      <c r="O108" s="9">
        <f>testdata12[[#This Row],[X]]/2-testdata12[[#This Row],[L]]</f>
        <v>227.24</v>
      </c>
    </row>
    <row r="109" spans="1:15" x14ac:dyDescent="0.25">
      <c r="A109" s="6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>testdata12[[#This Row],[open]]</f>
        <v>231.14</v>
      </c>
      <c r="I109" s="2">
        <f t="shared" si="3"/>
        <v>228.36</v>
      </c>
      <c r="J109" s="2">
        <f t="shared" si="4"/>
        <v>223.39</v>
      </c>
      <c r="K109" s="2">
        <f t="shared" si="5"/>
        <v>227.27</v>
      </c>
      <c r="L10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902.41</v>
      </c>
      <c r="M109" s="9">
        <f>testdata12[[#This Row],[X]]/4</f>
        <v>225.60249999999999</v>
      </c>
      <c r="N109" s="9">
        <f>testdata12[[#This Row],[X]]/2-testdata12[[#This Row],[H]]</f>
        <v>222.84499999999997</v>
      </c>
      <c r="O109" s="9">
        <f>testdata12[[#This Row],[X]]/2-testdata12[[#This Row],[L]]</f>
        <v>227.815</v>
      </c>
    </row>
    <row r="110" spans="1:15" x14ac:dyDescent="0.25">
      <c r="A110" s="6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>testdata12[[#This Row],[open]]</f>
        <v>231.31</v>
      </c>
      <c r="I110" s="2">
        <f t="shared" si="3"/>
        <v>228.36</v>
      </c>
      <c r="J110" s="2">
        <f t="shared" si="4"/>
        <v>223.39</v>
      </c>
      <c r="K110" s="2">
        <f t="shared" si="5"/>
        <v>227.78</v>
      </c>
      <c r="L11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902.92</v>
      </c>
      <c r="M110" s="9">
        <f>testdata12[[#This Row],[X]]/4</f>
        <v>225.73</v>
      </c>
      <c r="N110" s="9">
        <f>testdata12[[#This Row],[X]]/2-testdata12[[#This Row],[H]]</f>
        <v>223.09999999999997</v>
      </c>
      <c r="O110" s="9">
        <f>testdata12[[#This Row],[X]]/2-testdata12[[#This Row],[L]]</f>
        <v>228.07</v>
      </c>
    </row>
    <row r="111" spans="1:15" x14ac:dyDescent="0.25">
      <c r="A111" s="6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>testdata12[[#This Row],[open]]</f>
        <v>231.61</v>
      </c>
      <c r="I111" s="2">
        <f t="shared" si="3"/>
        <v>228.42</v>
      </c>
      <c r="J111" s="2">
        <f t="shared" si="4"/>
        <v>223.39</v>
      </c>
      <c r="K111" s="2">
        <f t="shared" si="5"/>
        <v>228.31</v>
      </c>
      <c r="L11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903.51</v>
      </c>
      <c r="M111" s="9">
        <f>testdata12[[#This Row],[X]]/4</f>
        <v>225.8775</v>
      </c>
      <c r="N111" s="9">
        <f>testdata12[[#This Row],[X]]/2-testdata12[[#This Row],[H]]</f>
        <v>223.33500000000001</v>
      </c>
      <c r="O111" s="9">
        <f>testdata12[[#This Row],[X]]/2-testdata12[[#This Row],[L]]</f>
        <v>228.36500000000001</v>
      </c>
    </row>
    <row r="112" spans="1:15" x14ac:dyDescent="0.25">
      <c r="A112" s="6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>testdata12[[#This Row],[open]]</f>
        <v>230.7</v>
      </c>
      <c r="I112" s="2">
        <f t="shared" si="3"/>
        <v>229.7</v>
      </c>
      <c r="J112" s="2">
        <f t="shared" si="4"/>
        <v>223.39</v>
      </c>
      <c r="K112" s="2">
        <f t="shared" si="5"/>
        <v>229.4</v>
      </c>
      <c r="L11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905.88</v>
      </c>
      <c r="M112" s="9">
        <f>testdata12[[#This Row],[X]]/4</f>
        <v>226.47</v>
      </c>
      <c r="N112" s="9">
        <f>testdata12[[#This Row],[X]]/2-testdata12[[#This Row],[H]]</f>
        <v>223.24</v>
      </c>
      <c r="O112" s="9">
        <f>testdata12[[#This Row],[X]]/2-testdata12[[#This Row],[L]]</f>
        <v>229.55</v>
      </c>
    </row>
    <row r="113" spans="1:15" x14ac:dyDescent="0.25">
      <c r="A113" s="6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>testdata12[[#This Row],[open]]</f>
        <v>231.51</v>
      </c>
      <c r="I113" s="2">
        <f t="shared" si="3"/>
        <v>229.7</v>
      </c>
      <c r="J113" s="2">
        <f t="shared" si="4"/>
        <v>223.39</v>
      </c>
      <c r="K113" s="2">
        <f t="shared" si="5"/>
        <v>229.35</v>
      </c>
      <c r="L11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905.83</v>
      </c>
      <c r="M113" s="9">
        <f>testdata12[[#This Row],[X]]/4</f>
        <v>226.45750000000001</v>
      </c>
      <c r="N113" s="9">
        <f>testdata12[[#This Row],[X]]/2-testdata12[[#This Row],[H]]</f>
        <v>223.21500000000003</v>
      </c>
      <c r="O113" s="9">
        <f>testdata12[[#This Row],[X]]/2-testdata12[[#This Row],[L]]</f>
        <v>229.52500000000003</v>
      </c>
    </row>
    <row r="114" spans="1:15" x14ac:dyDescent="0.25">
      <c r="A114" s="6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>testdata12[[#This Row],[open]]</f>
        <v>232.34</v>
      </c>
      <c r="I114" s="2">
        <f t="shared" si="3"/>
        <v>229.7</v>
      </c>
      <c r="J114" s="2">
        <f t="shared" si="4"/>
        <v>223.39</v>
      </c>
      <c r="K114" s="2">
        <f t="shared" si="5"/>
        <v>229.15</v>
      </c>
      <c r="L11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905.63</v>
      </c>
      <c r="M114" s="9">
        <f>testdata12[[#This Row],[X]]/4</f>
        <v>226.4075</v>
      </c>
      <c r="N114" s="9">
        <f>testdata12[[#This Row],[X]]/2-testdata12[[#This Row],[H]]</f>
        <v>223.11500000000001</v>
      </c>
      <c r="O114" s="9">
        <f>testdata12[[#This Row],[X]]/2-testdata12[[#This Row],[L]]</f>
        <v>229.42500000000001</v>
      </c>
    </row>
    <row r="115" spans="1:15" x14ac:dyDescent="0.25">
      <c r="A115" s="6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>testdata12[[#This Row],[open]]</f>
        <v>230.27</v>
      </c>
      <c r="I115" s="2">
        <f t="shared" si="3"/>
        <v>229.7</v>
      </c>
      <c r="J115" s="2">
        <f t="shared" si="4"/>
        <v>223.39</v>
      </c>
      <c r="K115" s="2">
        <f t="shared" si="5"/>
        <v>229.09</v>
      </c>
      <c r="L11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905.57</v>
      </c>
      <c r="M115" s="9">
        <f>testdata12[[#This Row],[X]]/4</f>
        <v>226.39250000000001</v>
      </c>
      <c r="N115" s="9">
        <f>testdata12[[#This Row],[X]]/2-testdata12[[#This Row],[H]]</f>
        <v>223.08500000000004</v>
      </c>
      <c r="O115" s="9">
        <f>testdata12[[#This Row],[X]]/2-testdata12[[#This Row],[L]]</f>
        <v>229.39500000000004</v>
      </c>
    </row>
    <row r="116" spans="1:15" x14ac:dyDescent="0.25">
      <c r="A116" s="6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>testdata12[[#This Row],[open]]</f>
        <v>231.48</v>
      </c>
      <c r="I116" s="2">
        <f t="shared" si="3"/>
        <v>230.94</v>
      </c>
      <c r="J116" s="2">
        <f t="shared" si="4"/>
        <v>223.39</v>
      </c>
      <c r="K116" s="2">
        <f t="shared" si="5"/>
        <v>230.92</v>
      </c>
      <c r="L11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908.64</v>
      </c>
      <c r="M116" s="9">
        <f>testdata12[[#This Row],[X]]/4</f>
        <v>227.16</v>
      </c>
      <c r="N116" s="9">
        <f>testdata12[[#This Row],[X]]/2-testdata12[[#This Row],[H]]</f>
        <v>223.38</v>
      </c>
      <c r="O116" s="9">
        <f>testdata12[[#This Row],[X]]/2-testdata12[[#This Row],[L]]</f>
        <v>230.93</v>
      </c>
    </row>
    <row r="117" spans="1:15" x14ac:dyDescent="0.25">
      <c r="A117" s="6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>testdata12[[#This Row],[open]]</f>
        <v>232.26</v>
      </c>
      <c r="I117" s="2">
        <f t="shared" si="3"/>
        <v>231.86</v>
      </c>
      <c r="J117" s="2">
        <f t="shared" si="4"/>
        <v>225.14</v>
      </c>
      <c r="K117" s="2">
        <f t="shared" si="5"/>
        <v>231.69</v>
      </c>
      <c r="L11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913.82999999999993</v>
      </c>
      <c r="M117" s="9">
        <f>testdata12[[#This Row],[X]]/4</f>
        <v>228.45749999999998</v>
      </c>
      <c r="N117" s="9">
        <f>testdata12[[#This Row],[X]]/2-testdata12[[#This Row],[H]]</f>
        <v>225.05499999999995</v>
      </c>
      <c r="O117" s="9">
        <f>testdata12[[#This Row],[X]]/2-testdata12[[#This Row],[L]]</f>
        <v>231.77499999999998</v>
      </c>
    </row>
    <row r="118" spans="1:15" x14ac:dyDescent="0.25">
      <c r="A118" s="6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>testdata12[[#This Row],[open]]</f>
        <v>232.89</v>
      </c>
      <c r="I118" s="2">
        <f t="shared" si="3"/>
        <v>231.86</v>
      </c>
      <c r="J118" s="2">
        <f t="shared" si="4"/>
        <v>226.61</v>
      </c>
      <c r="K118" s="2">
        <f t="shared" si="5"/>
        <v>231.51</v>
      </c>
      <c r="L11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916.59</v>
      </c>
      <c r="M118" s="9">
        <f>testdata12[[#This Row],[X]]/4</f>
        <v>229.14750000000001</v>
      </c>
      <c r="N118" s="9">
        <f>testdata12[[#This Row],[X]]/2-testdata12[[#This Row],[H]]</f>
        <v>226.435</v>
      </c>
      <c r="O118" s="9">
        <f>testdata12[[#This Row],[X]]/2-testdata12[[#This Row],[L]]</f>
        <v>231.685</v>
      </c>
    </row>
    <row r="119" spans="1:15" x14ac:dyDescent="0.25">
      <c r="A119" s="6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>testdata12[[#This Row],[open]]</f>
        <v>232.1</v>
      </c>
      <c r="I119" s="2">
        <f t="shared" si="3"/>
        <v>231.86</v>
      </c>
      <c r="J119" s="2">
        <f t="shared" si="4"/>
        <v>227.26</v>
      </c>
      <c r="K119" s="2">
        <f t="shared" si="5"/>
        <v>230.77</v>
      </c>
      <c r="L11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917.15</v>
      </c>
      <c r="M119" s="9">
        <f>testdata12[[#This Row],[X]]/4</f>
        <v>229.28749999999999</v>
      </c>
      <c r="N119" s="9">
        <f>testdata12[[#This Row],[X]]/2-testdata12[[#This Row],[H]]</f>
        <v>226.71499999999997</v>
      </c>
      <c r="O119" s="9">
        <f>testdata12[[#This Row],[X]]/2-testdata12[[#This Row],[L]]</f>
        <v>231.315</v>
      </c>
    </row>
    <row r="120" spans="1:15" x14ac:dyDescent="0.25">
      <c r="A120" s="6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>testdata12[[#This Row],[open]]</f>
        <v>231.66</v>
      </c>
      <c r="I120" s="2">
        <f t="shared" si="3"/>
        <v>231.86</v>
      </c>
      <c r="J120" s="2">
        <f t="shared" si="4"/>
        <v>227.66</v>
      </c>
      <c r="K120" s="2">
        <f t="shared" si="5"/>
        <v>231.2</v>
      </c>
      <c r="L12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918.38000000000011</v>
      </c>
      <c r="M120" s="9">
        <f>testdata12[[#This Row],[X]]/4</f>
        <v>229.59500000000003</v>
      </c>
      <c r="N120" s="9">
        <f>testdata12[[#This Row],[X]]/2-testdata12[[#This Row],[H]]</f>
        <v>227.33000000000004</v>
      </c>
      <c r="O120" s="9">
        <f>testdata12[[#This Row],[X]]/2-testdata12[[#This Row],[L]]</f>
        <v>231.53000000000006</v>
      </c>
    </row>
    <row r="121" spans="1:15" x14ac:dyDescent="0.25">
      <c r="A121" s="6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>testdata12[[#This Row],[open]]</f>
        <v>231.61</v>
      </c>
      <c r="I121" s="2">
        <f t="shared" si="3"/>
        <v>231.86</v>
      </c>
      <c r="J121" s="2">
        <f t="shared" si="4"/>
        <v>228.34</v>
      </c>
      <c r="K121" s="2">
        <f t="shared" si="5"/>
        <v>231.32</v>
      </c>
      <c r="L12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919.8599999999999</v>
      </c>
      <c r="M121" s="9">
        <f>testdata12[[#This Row],[X]]/4</f>
        <v>229.96499999999997</v>
      </c>
      <c r="N121" s="9">
        <f>testdata12[[#This Row],[X]]/2-testdata12[[#This Row],[H]]</f>
        <v>228.06999999999994</v>
      </c>
      <c r="O121" s="9">
        <f>testdata12[[#This Row],[X]]/2-testdata12[[#This Row],[L]]</f>
        <v>231.58999999999995</v>
      </c>
    </row>
    <row r="122" spans="1:15" x14ac:dyDescent="0.25">
      <c r="A122" s="6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>testdata12[[#This Row],[open]]</f>
        <v>232.56</v>
      </c>
      <c r="I122" s="2">
        <f t="shared" si="3"/>
        <v>232.48</v>
      </c>
      <c r="J122" s="2">
        <f t="shared" si="4"/>
        <v>228.34</v>
      </c>
      <c r="K122" s="2">
        <f t="shared" si="5"/>
        <v>230.96</v>
      </c>
      <c r="L12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920.12</v>
      </c>
      <c r="M122" s="9">
        <f>testdata12[[#This Row],[X]]/4</f>
        <v>230.03</v>
      </c>
      <c r="N122" s="9">
        <f>testdata12[[#This Row],[X]]/2-testdata12[[#This Row],[H]]</f>
        <v>227.58</v>
      </c>
      <c r="O122" s="9">
        <f>testdata12[[#This Row],[X]]/2-testdata12[[#This Row],[L]]</f>
        <v>231.72</v>
      </c>
    </row>
    <row r="123" spans="1:15" x14ac:dyDescent="0.25">
      <c r="A123" s="6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>testdata12[[#This Row],[open]]</f>
        <v>231.74</v>
      </c>
      <c r="I123" s="2">
        <f t="shared" si="3"/>
        <v>232.48</v>
      </c>
      <c r="J123" s="2">
        <f t="shared" si="4"/>
        <v>228.34</v>
      </c>
      <c r="K123" s="2">
        <f t="shared" si="5"/>
        <v>230.92</v>
      </c>
      <c r="L12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920.07999999999993</v>
      </c>
      <c r="M123" s="9">
        <f>testdata12[[#This Row],[X]]/4</f>
        <v>230.01999999999998</v>
      </c>
      <c r="N123" s="9">
        <f>testdata12[[#This Row],[X]]/2-testdata12[[#This Row],[H]]</f>
        <v>227.55999999999997</v>
      </c>
      <c r="O123" s="9">
        <f>testdata12[[#This Row],[X]]/2-testdata12[[#This Row],[L]]</f>
        <v>231.69999999999996</v>
      </c>
    </row>
    <row r="124" spans="1:15" x14ac:dyDescent="0.25">
      <c r="A124" s="6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>testdata12[[#This Row],[open]]</f>
        <v>231.22</v>
      </c>
      <c r="I124" s="2">
        <f t="shared" si="3"/>
        <v>232.48</v>
      </c>
      <c r="J124" s="2">
        <f t="shared" si="4"/>
        <v>228.34</v>
      </c>
      <c r="K124" s="2">
        <f t="shared" si="5"/>
        <v>232.05</v>
      </c>
      <c r="L12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925.34999999999991</v>
      </c>
      <c r="M124" s="9">
        <f>testdata12[[#This Row],[X]]/4</f>
        <v>231.33749999999998</v>
      </c>
      <c r="N124" s="9">
        <f>testdata12[[#This Row],[X]]/2-testdata12[[#This Row],[H]]</f>
        <v>230.19499999999996</v>
      </c>
      <c r="O124" s="9">
        <f>testdata12[[#This Row],[X]]/2-testdata12[[#This Row],[L]]</f>
        <v>234.33499999999995</v>
      </c>
    </row>
    <row r="125" spans="1:15" x14ac:dyDescent="0.25">
      <c r="A125" s="6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>testdata12[[#This Row],[open]]</f>
        <v>232.33</v>
      </c>
      <c r="I125" s="2">
        <f t="shared" si="3"/>
        <v>232.48</v>
      </c>
      <c r="J125" s="2">
        <f t="shared" si="4"/>
        <v>229.28</v>
      </c>
      <c r="K125" s="2">
        <f t="shared" si="5"/>
        <v>231.75</v>
      </c>
      <c r="L12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922.79</v>
      </c>
      <c r="M125" s="9">
        <f>testdata12[[#This Row],[X]]/4</f>
        <v>230.69749999999999</v>
      </c>
      <c r="N125" s="9">
        <f>testdata12[[#This Row],[X]]/2-testdata12[[#This Row],[H]]</f>
        <v>228.91499999999999</v>
      </c>
      <c r="O125" s="9">
        <f>testdata12[[#This Row],[X]]/2-testdata12[[#This Row],[L]]</f>
        <v>232.11499999999998</v>
      </c>
    </row>
    <row r="126" spans="1:15" x14ac:dyDescent="0.25">
      <c r="A126" s="6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>testdata12[[#This Row],[open]]</f>
        <v>231.01</v>
      </c>
      <c r="I126" s="2">
        <f t="shared" si="3"/>
        <v>232.48</v>
      </c>
      <c r="J126" s="2">
        <f t="shared" si="4"/>
        <v>229.58</v>
      </c>
      <c r="K126" s="2">
        <f t="shared" si="5"/>
        <v>231.31</v>
      </c>
      <c r="L12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925.84999999999991</v>
      </c>
      <c r="M126" s="9">
        <f>testdata12[[#This Row],[X]]/4</f>
        <v>231.46249999999998</v>
      </c>
      <c r="N126" s="9">
        <f>testdata12[[#This Row],[X]]/2-testdata12[[#This Row],[H]]</f>
        <v>230.44499999999996</v>
      </c>
      <c r="O126" s="9">
        <f>testdata12[[#This Row],[X]]/2-testdata12[[#This Row],[L]]</f>
        <v>233.34499999999994</v>
      </c>
    </row>
    <row r="127" spans="1:15" x14ac:dyDescent="0.25">
      <c r="A127" s="6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2">
        <f>testdata12[[#This Row],[open]]</f>
        <v>231.59</v>
      </c>
      <c r="I127" s="2">
        <f t="shared" si="3"/>
        <v>232.48</v>
      </c>
      <c r="J127" s="2">
        <f t="shared" si="4"/>
        <v>229.58</v>
      </c>
      <c r="K127" s="2">
        <f t="shared" si="5"/>
        <v>231.36</v>
      </c>
      <c r="L12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923</v>
      </c>
      <c r="M127" s="9">
        <f>testdata12[[#This Row],[X]]/4</f>
        <v>230.75</v>
      </c>
      <c r="N127" s="9">
        <f>testdata12[[#This Row],[X]]/2-testdata12[[#This Row],[H]]</f>
        <v>229.02</v>
      </c>
      <c r="O127" s="9">
        <f>testdata12[[#This Row],[X]]/2-testdata12[[#This Row],[L]]</f>
        <v>231.92</v>
      </c>
    </row>
    <row r="128" spans="1:15" x14ac:dyDescent="0.25">
      <c r="A128" s="6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>testdata12[[#This Row],[open]]</f>
        <v>231.35</v>
      </c>
      <c r="I128" s="2">
        <f t="shared" si="3"/>
        <v>233.35</v>
      </c>
      <c r="J128" s="2">
        <f t="shared" si="4"/>
        <v>229.58</v>
      </c>
      <c r="K128" s="2">
        <f t="shared" si="5"/>
        <v>233.28</v>
      </c>
      <c r="L12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929.56</v>
      </c>
      <c r="M128" s="9">
        <f>testdata12[[#This Row],[X]]/4</f>
        <v>232.39</v>
      </c>
      <c r="N128" s="9">
        <f>testdata12[[#This Row],[X]]/2-testdata12[[#This Row],[H]]</f>
        <v>231.42999999999998</v>
      </c>
      <c r="O128" s="9">
        <f>testdata12[[#This Row],[X]]/2-testdata12[[#This Row],[L]]</f>
        <v>235.19999999999996</v>
      </c>
    </row>
    <row r="129" spans="1:15" x14ac:dyDescent="0.25">
      <c r="A129" s="6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>testdata12[[#This Row],[open]]</f>
        <v>230.64</v>
      </c>
      <c r="I129" s="2">
        <f t="shared" si="3"/>
        <v>233.35</v>
      </c>
      <c r="J129" s="2">
        <f t="shared" si="4"/>
        <v>229.58</v>
      </c>
      <c r="K129" s="2">
        <f t="shared" si="5"/>
        <v>231.71</v>
      </c>
      <c r="L12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927.99</v>
      </c>
      <c r="M129" s="9">
        <f>testdata12[[#This Row],[X]]/4</f>
        <v>231.9975</v>
      </c>
      <c r="N129" s="9">
        <f>testdata12[[#This Row],[X]]/2-testdata12[[#This Row],[H]]</f>
        <v>230.64500000000001</v>
      </c>
      <c r="O129" s="9">
        <f>testdata12[[#This Row],[X]]/2-testdata12[[#This Row],[L]]</f>
        <v>234.41499999999999</v>
      </c>
    </row>
    <row r="130" spans="1:15" x14ac:dyDescent="0.25">
      <c r="A130" s="6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>testdata12[[#This Row],[open]]</f>
        <v>229.99</v>
      </c>
      <c r="I130" s="2">
        <f t="shared" si="3"/>
        <v>233.35</v>
      </c>
      <c r="J130" s="2">
        <f t="shared" si="4"/>
        <v>229.58</v>
      </c>
      <c r="K130" s="2">
        <f t="shared" si="5"/>
        <v>231.65</v>
      </c>
      <c r="L13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927.93</v>
      </c>
      <c r="M130" s="9">
        <f>testdata12[[#This Row],[X]]/4</f>
        <v>231.98249999999999</v>
      </c>
      <c r="N130" s="9">
        <f>testdata12[[#This Row],[X]]/2-testdata12[[#This Row],[H]]</f>
        <v>230.61499999999998</v>
      </c>
      <c r="O130" s="9">
        <f>testdata12[[#This Row],[X]]/2-testdata12[[#This Row],[L]]</f>
        <v>234.38499999999996</v>
      </c>
    </row>
    <row r="131" spans="1:15" x14ac:dyDescent="0.25">
      <c r="A131" s="6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>testdata12[[#This Row],[open]]</f>
        <v>230.7</v>
      </c>
      <c r="I131" s="2">
        <f t="shared" si="3"/>
        <v>233.35</v>
      </c>
      <c r="J131" s="2">
        <f t="shared" si="4"/>
        <v>229.58</v>
      </c>
      <c r="K131" s="2">
        <f t="shared" si="5"/>
        <v>231.55</v>
      </c>
      <c r="L13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927.82999999999993</v>
      </c>
      <c r="M131" s="9">
        <f>testdata12[[#This Row],[X]]/4</f>
        <v>231.95749999999998</v>
      </c>
      <c r="N131" s="9">
        <f>testdata12[[#This Row],[X]]/2-testdata12[[#This Row],[H]]</f>
        <v>230.56499999999997</v>
      </c>
      <c r="O131" s="9">
        <f>testdata12[[#This Row],[X]]/2-testdata12[[#This Row],[L]]</f>
        <v>234.33499999999995</v>
      </c>
    </row>
    <row r="132" spans="1:15" x14ac:dyDescent="0.25">
      <c r="A132" s="6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>testdata12[[#This Row],[open]]</f>
        <v>230.9</v>
      </c>
      <c r="I132" s="2">
        <f t="shared" si="3"/>
        <v>233.35</v>
      </c>
      <c r="J132" s="2">
        <f t="shared" si="4"/>
        <v>229.97</v>
      </c>
      <c r="K132" s="2">
        <f t="shared" si="5"/>
        <v>231.82</v>
      </c>
      <c r="L13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928.49</v>
      </c>
      <c r="M132" s="9">
        <f>testdata12[[#This Row],[X]]/4</f>
        <v>232.1225</v>
      </c>
      <c r="N132" s="9">
        <f>testdata12[[#This Row],[X]]/2-testdata12[[#This Row],[H]]</f>
        <v>230.89500000000001</v>
      </c>
      <c r="O132" s="9">
        <f>testdata12[[#This Row],[X]]/2-testdata12[[#This Row],[L]]</f>
        <v>234.27500000000001</v>
      </c>
    </row>
    <row r="133" spans="1:15" x14ac:dyDescent="0.25">
      <c r="A133" s="6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>testdata12[[#This Row],[open]]</f>
        <v>231.99</v>
      </c>
      <c r="I133" s="2">
        <f t="shared" si="3"/>
        <v>233.35</v>
      </c>
      <c r="J133" s="2">
        <f t="shared" si="4"/>
        <v>229.97</v>
      </c>
      <c r="K133" s="2">
        <f t="shared" si="5"/>
        <v>231.98</v>
      </c>
      <c r="L13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925.27</v>
      </c>
      <c r="M133" s="9">
        <f>testdata12[[#This Row],[X]]/4</f>
        <v>231.3175</v>
      </c>
      <c r="N133" s="9">
        <f>testdata12[[#This Row],[X]]/2-testdata12[[#This Row],[H]]</f>
        <v>229.285</v>
      </c>
      <c r="O133" s="9">
        <f>testdata12[[#This Row],[X]]/2-testdata12[[#This Row],[L]]</f>
        <v>232.66499999999999</v>
      </c>
    </row>
    <row r="134" spans="1:15" x14ac:dyDescent="0.25">
      <c r="A134" s="6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>testdata12[[#This Row],[open]]</f>
        <v>232.67</v>
      </c>
      <c r="I134" s="2">
        <f t="shared" si="3"/>
        <v>233.35</v>
      </c>
      <c r="J134" s="2">
        <f t="shared" si="4"/>
        <v>229.97</v>
      </c>
      <c r="K134" s="2">
        <f t="shared" si="5"/>
        <v>230.11</v>
      </c>
      <c r="L13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923.4</v>
      </c>
      <c r="M134" s="9">
        <f>testdata12[[#This Row],[X]]/4</f>
        <v>230.85</v>
      </c>
      <c r="N134" s="9">
        <f>testdata12[[#This Row],[X]]/2-testdata12[[#This Row],[H]]</f>
        <v>228.35</v>
      </c>
      <c r="O134" s="9">
        <f>testdata12[[#This Row],[X]]/2-testdata12[[#This Row],[L]]</f>
        <v>231.73</v>
      </c>
    </row>
    <row r="135" spans="1:15" x14ac:dyDescent="0.25">
      <c r="A135" s="6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>testdata12[[#This Row],[open]]</f>
        <v>233.06</v>
      </c>
      <c r="I135" s="2">
        <f t="shared" si="3"/>
        <v>233.35</v>
      </c>
      <c r="J135" s="2">
        <f t="shared" si="4"/>
        <v>229.97</v>
      </c>
      <c r="K135" s="2">
        <f t="shared" si="5"/>
        <v>232.17</v>
      </c>
      <c r="L13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925.45999999999992</v>
      </c>
      <c r="M135" s="9">
        <f>testdata12[[#This Row],[X]]/4</f>
        <v>231.36499999999998</v>
      </c>
      <c r="N135" s="9">
        <f>testdata12[[#This Row],[X]]/2-testdata12[[#This Row],[H]]</f>
        <v>229.37999999999997</v>
      </c>
      <c r="O135" s="9">
        <f>testdata12[[#This Row],[X]]/2-testdata12[[#This Row],[L]]</f>
        <v>232.75999999999996</v>
      </c>
    </row>
    <row r="136" spans="1:15" x14ac:dyDescent="0.25">
      <c r="A136" s="6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>testdata12[[#This Row],[open]]</f>
        <v>234.05</v>
      </c>
      <c r="I136" s="2">
        <f t="shared" si="3"/>
        <v>233.35</v>
      </c>
      <c r="J136" s="2">
        <f t="shared" si="4"/>
        <v>228.8</v>
      </c>
      <c r="K136" s="2">
        <f t="shared" si="5"/>
        <v>230.13</v>
      </c>
      <c r="L13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921.08</v>
      </c>
      <c r="M136" s="9">
        <f>testdata12[[#This Row],[X]]/4</f>
        <v>230.27</v>
      </c>
      <c r="N136" s="9">
        <f>testdata12[[#This Row],[X]]/2-testdata12[[#This Row],[H]]</f>
        <v>227.19000000000003</v>
      </c>
      <c r="O136" s="9">
        <f>testdata12[[#This Row],[X]]/2-testdata12[[#This Row],[L]]</f>
        <v>231.74</v>
      </c>
    </row>
    <row r="137" spans="1:15" x14ac:dyDescent="0.25">
      <c r="A137" s="6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>testdata12[[#This Row],[open]]</f>
        <v>233.66</v>
      </c>
      <c r="I137" s="2">
        <f t="shared" si="3"/>
        <v>233.35</v>
      </c>
      <c r="J137" s="2">
        <f t="shared" si="4"/>
        <v>228.8</v>
      </c>
      <c r="K137" s="2">
        <f t="shared" si="5"/>
        <v>230.56</v>
      </c>
      <c r="L13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921.51</v>
      </c>
      <c r="M137" s="9">
        <f>testdata12[[#This Row],[X]]/4</f>
        <v>230.3775</v>
      </c>
      <c r="N137" s="9">
        <f>testdata12[[#This Row],[X]]/2-testdata12[[#This Row],[H]]</f>
        <v>227.405</v>
      </c>
      <c r="O137" s="9">
        <f>testdata12[[#This Row],[X]]/2-testdata12[[#This Row],[L]]</f>
        <v>231.95499999999998</v>
      </c>
    </row>
    <row r="138" spans="1:15" x14ac:dyDescent="0.25">
      <c r="A138" s="6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>testdata12[[#This Row],[open]]</f>
        <v>234.58</v>
      </c>
      <c r="I138" s="2">
        <f t="shared" si="3"/>
        <v>233.02</v>
      </c>
      <c r="J138" s="2">
        <f t="shared" si="4"/>
        <v>228.8</v>
      </c>
      <c r="K138" s="2">
        <f t="shared" si="5"/>
        <v>230.95</v>
      </c>
      <c r="L13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921.56999999999994</v>
      </c>
      <c r="M138" s="9">
        <f>testdata12[[#This Row],[X]]/4</f>
        <v>230.39249999999998</v>
      </c>
      <c r="N138" s="9">
        <f>testdata12[[#This Row],[X]]/2-testdata12[[#This Row],[H]]</f>
        <v>227.76499999999996</v>
      </c>
      <c r="O138" s="9">
        <f>testdata12[[#This Row],[X]]/2-testdata12[[#This Row],[L]]</f>
        <v>231.98499999999996</v>
      </c>
    </row>
    <row r="139" spans="1:15" x14ac:dyDescent="0.25">
      <c r="A139" s="6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>testdata12[[#This Row],[open]]</f>
        <v>235.78</v>
      </c>
      <c r="I139" s="2">
        <f t="shared" si="3"/>
        <v>233.02</v>
      </c>
      <c r="J139" s="2">
        <f t="shared" si="4"/>
        <v>228.8</v>
      </c>
      <c r="K139" s="2">
        <f t="shared" si="5"/>
        <v>231.48</v>
      </c>
      <c r="L13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922.1</v>
      </c>
      <c r="M139" s="9">
        <f>testdata12[[#This Row],[X]]/4</f>
        <v>230.52500000000001</v>
      </c>
      <c r="N139" s="9">
        <f>testdata12[[#This Row],[X]]/2-testdata12[[#This Row],[H]]</f>
        <v>228.03</v>
      </c>
      <c r="O139" s="9">
        <f>testdata12[[#This Row],[X]]/2-testdata12[[#This Row],[L]]</f>
        <v>232.25</v>
      </c>
    </row>
    <row r="140" spans="1:15" x14ac:dyDescent="0.25">
      <c r="A140" s="6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>testdata12[[#This Row],[open]]</f>
        <v>234.98</v>
      </c>
      <c r="I140" s="2">
        <f t="shared" si="3"/>
        <v>233.02</v>
      </c>
      <c r="J140" s="2">
        <f t="shared" si="4"/>
        <v>228.8</v>
      </c>
      <c r="K140" s="2">
        <f t="shared" si="5"/>
        <v>229.36</v>
      </c>
      <c r="L14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919.98</v>
      </c>
      <c r="M140" s="9">
        <f>testdata12[[#This Row],[X]]/4</f>
        <v>229.995</v>
      </c>
      <c r="N140" s="9">
        <f>testdata12[[#This Row],[X]]/2-testdata12[[#This Row],[H]]</f>
        <v>226.97</v>
      </c>
      <c r="O140" s="9">
        <f>testdata12[[#This Row],[X]]/2-testdata12[[#This Row],[L]]</f>
        <v>231.19</v>
      </c>
    </row>
    <row r="141" spans="1:15" x14ac:dyDescent="0.25">
      <c r="A141" s="6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>testdata12[[#This Row],[open]]</f>
        <v>235.31</v>
      </c>
      <c r="I141" s="2">
        <f t="shared" si="3"/>
        <v>233.02</v>
      </c>
      <c r="J141" s="2">
        <f t="shared" si="4"/>
        <v>228.8</v>
      </c>
      <c r="K141" s="2">
        <f t="shared" si="5"/>
        <v>230.85</v>
      </c>
      <c r="L14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921.47</v>
      </c>
      <c r="M141" s="9">
        <f>testdata12[[#This Row],[X]]/4</f>
        <v>230.36750000000001</v>
      </c>
      <c r="N141" s="9">
        <f>testdata12[[#This Row],[X]]/2-testdata12[[#This Row],[H]]</f>
        <v>227.715</v>
      </c>
      <c r="O141" s="9">
        <f>testdata12[[#This Row],[X]]/2-testdata12[[#This Row],[L]]</f>
        <v>231.935</v>
      </c>
    </row>
    <row r="142" spans="1:15" x14ac:dyDescent="0.25">
      <c r="A142" s="6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>testdata12[[#This Row],[open]]</f>
        <v>236.16</v>
      </c>
      <c r="I142" s="2">
        <f t="shared" si="3"/>
        <v>233.02</v>
      </c>
      <c r="J142" s="2">
        <f t="shared" si="4"/>
        <v>228.8</v>
      </c>
      <c r="K142" s="2">
        <f t="shared" si="5"/>
        <v>231.1</v>
      </c>
      <c r="L14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921.72</v>
      </c>
      <c r="M142" s="9">
        <f>testdata12[[#This Row],[X]]/4</f>
        <v>230.43</v>
      </c>
      <c r="N142" s="9">
        <f>testdata12[[#This Row],[X]]/2-testdata12[[#This Row],[H]]</f>
        <v>227.84</v>
      </c>
      <c r="O142" s="9">
        <f>testdata12[[#This Row],[X]]/2-testdata12[[#This Row],[L]]</f>
        <v>232.06</v>
      </c>
    </row>
    <row r="143" spans="1:15" x14ac:dyDescent="0.25">
      <c r="A143" s="6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>testdata12[[#This Row],[open]]</f>
        <v>236.23</v>
      </c>
      <c r="I143" s="2">
        <f t="shared" si="3"/>
        <v>232.39</v>
      </c>
      <c r="J143" s="2">
        <f t="shared" si="4"/>
        <v>228.8</v>
      </c>
      <c r="K143" s="2">
        <f t="shared" si="5"/>
        <v>230.93</v>
      </c>
      <c r="L14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920.92000000000007</v>
      </c>
      <c r="M143" s="9">
        <f>testdata12[[#This Row],[X]]/4</f>
        <v>230.23000000000002</v>
      </c>
      <c r="N143" s="9">
        <f>testdata12[[#This Row],[X]]/2-testdata12[[#This Row],[H]]</f>
        <v>228.07000000000005</v>
      </c>
      <c r="O143" s="9">
        <f>testdata12[[#This Row],[X]]/2-testdata12[[#This Row],[L]]</f>
        <v>231.66000000000003</v>
      </c>
    </row>
    <row r="144" spans="1:15" x14ac:dyDescent="0.25">
      <c r="A144" s="6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>testdata12[[#This Row],[open]]</f>
        <v>236.43</v>
      </c>
      <c r="I144" s="2">
        <f t="shared" si="3"/>
        <v>232.84</v>
      </c>
      <c r="J144" s="2">
        <f t="shared" si="4"/>
        <v>228.8</v>
      </c>
      <c r="K144" s="2">
        <f t="shared" si="5"/>
        <v>232.66</v>
      </c>
      <c r="L14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923.1</v>
      </c>
      <c r="M144" s="9">
        <f>testdata12[[#This Row],[X]]/4</f>
        <v>230.77500000000001</v>
      </c>
      <c r="N144" s="9">
        <f>testdata12[[#This Row],[X]]/2-testdata12[[#This Row],[H]]</f>
        <v>228.71</v>
      </c>
      <c r="O144" s="9">
        <f>testdata12[[#This Row],[X]]/2-testdata12[[#This Row],[L]]</f>
        <v>232.75</v>
      </c>
    </row>
    <row r="145" spans="1:15" x14ac:dyDescent="0.25">
      <c r="A145" s="6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>testdata12[[#This Row],[open]]</f>
        <v>235.18</v>
      </c>
      <c r="I145" s="2">
        <f t="shared" si="3"/>
        <v>233.18</v>
      </c>
      <c r="J145" s="2">
        <f t="shared" si="4"/>
        <v>228.8</v>
      </c>
      <c r="K145" s="2">
        <f t="shared" si="5"/>
        <v>233.05</v>
      </c>
      <c r="L14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923.82999999999993</v>
      </c>
      <c r="M145" s="9">
        <f>testdata12[[#This Row],[X]]/4</f>
        <v>230.95749999999998</v>
      </c>
      <c r="N145" s="9">
        <f>testdata12[[#This Row],[X]]/2-testdata12[[#This Row],[H]]</f>
        <v>228.73499999999996</v>
      </c>
      <c r="O145" s="9">
        <f>testdata12[[#This Row],[X]]/2-testdata12[[#This Row],[L]]</f>
        <v>233.11499999999995</v>
      </c>
    </row>
    <row r="146" spans="1:15" x14ac:dyDescent="0.25">
      <c r="A146" s="6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>testdata12[[#This Row],[open]]</f>
        <v>235.87</v>
      </c>
      <c r="I146" s="2">
        <f t="shared" si="3"/>
        <v>234.53</v>
      </c>
      <c r="J146" s="2">
        <f t="shared" si="4"/>
        <v>229.16</v>
      </c>
      <c r="K146" s="2">
        <f t="shared" si="5"/>
        <v>234.14</v>
      </c>
      <c r="L14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926.99</v>
      </c>
      <c r="M146" s="9">
        <f>testdata12[[#This Row],[X]]/4</f>
        <v>231.7475</v>
      </c>
      <c r="N146" s="9">
        <f>testdata12[[#This Row],[X]]/2-testdata12[[#This Row],[H]]</f>
        <v>228.965</v>
      </c>
      <c r="O146" s="9">
        <f>testdata12[[#This Row],[X]]/2-testdata12[[#This Row],[L]]</f>
        <v>234.33500000000001</v>
      </c>
    </row>
    <row r="147" spans="1:15" x14ac:dyDescent="0.25">
      <c r="A147" s="6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2">
        <f>testdata12[[#This Row],[open]]</f>
        <v>235.95</v>
      </c>
      <c r="I147" s="2">
        <f t="shared" si="3"/>
        <v>234.53</v>
      </c>
      <c r="J147" s="2">
        <f t="shared" si="4"/>
        <v>229.16</v>
      </c>
      <c r="K147" s="2">
        <f t="shared" si="5"/>
        <v>234.11</v>
      </c>
      <c r="L14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926.96</v>
      </c>
      <c r="M147" s="9">
        <f>testdata12[[#This Row],[X]]/4</f>
        <v>231.74</v>
      </c>
      <c r="N147" s="9">
        <f>testdata12[[#This Row],[X]]/2-testdata12[[#This Row],[H]]</f>
        <v>228.95000000000002</v>
      </c>
      <c r="O147" s="9">
        <f>testdata12[[#This Row],[X]]/2-testdata12[[#This Row],[L]]</f>
        <v>234.32000000000002</v>
      </c>
    </row>
    <row r="148" spans="1:15" x14ac:dyDescent="0.25">
      <c r="A148" s="6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>testdata12[[#This Row],[open]]</f>
        <v>235.96</v>
      </c>
      <c r="I148" s="2">
        <f t="shared" si="3"/>
        <v>234.53</v>
      </c>
      <c r="J148" s="2">
        <f t="shared" si="4"/>
        <v>229.16</v>
      </c>
      <c r="K148" s="2">
        <f t="shared" si="5"/>
        <v>234.24</v>
      </c>
      <c r="L14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927.09</v>
      </c>
      <c r="M148" s="9">
        <f>testdata12[[#This Row],[X]]/4</f>
        <v>231.77250000000001</v>
      </c>
      <c r="N148" s="9">
        <f>testdata12[[#This Row],[X]]/2-testdata12[[#This Row],[H]]</f>
        <v>229.01500000000001</v>
      </c>
      <c r="O148" s="9">
        <f>testdata12[[#This Row],[X]]/2-testdata12[[#This Row],[L]]</f>
        <v>234.38500000000002</v>
      </c>
    </row>
    <row r="149" spans="1:15" x14ac:dyDescent="0.25">
      <c r="A149" s="6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>testdata12[[#This Row],[open]]</f>
        <v>235.81</v>
      </c>
      <c r="I149" s="2">
        <f t="shared" si="3"/>
        <v>235.51</v>
      </c>
      <c r="J149" s="2">
        <f t="shared" si="4"/>
        <v>229.16</v>
      </c>
      <c r="K149" s="2">
        <f t="shared" si="5"/>
        <v>235.5</v>
      </c>
      <c r="L14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929.32999999999993</v>
      </c>
      <c r="M149" s="9">
        <f>testdata12[[#This Row],[X]]/4</f>
        <v>232.33249999999998</v>
      </c>
      <c r="N149" s="9">
        <f>testdata12[[#This Row],[X]]/2-testdata12[[#This Row],[H]]</f>
        <v>229.15499999999997</v>
      </c>
      <c r="O149" s="9">
        <f>testdata12[[#This Row],[X]]/2-testdata12[[#This Row],[L]]</f>
        <v>235.50499999999997</v>
      </c>
    </row>
    <row r="150" spans="1:15" x14ac:dyDescent="0.25">
      <c r="A150" s="6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>testdata12[[#This Row],[open]]</f>
        <v>236.01</v>
      </c>
      <c r="I150" s="2">
        <f t="shared" si="3"/>
        <v>235.91</v>
      </c>
      <c r="J150" s="2">
        <f t="shared" si="4"/>
        <v>229.38</v>
      </c>
      <c r="K150" s="2">
        <f t="shared" si="5"/>
        <v>235.61</v>
      </c>
      <c r="L15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930.28</v>
      </c>
      <c r="M150" s="9">
        <f>testdata12[[#This Row],[X]]/4</f>
        <v>232.57</v>
      </c>
      <c r="N150" s="9">
        <f>testdata12[[#This Row],[X]]/2-testdata12[[#This Row],[H]]</f>
        <v>229.23</v>
      </c>
      <c r="O150" s="9">
        <f>testdata12[[#This Row],[X]]/2-testdata12[[#This Row],[L]]</f>
        <v>235.76</v>
      </c>
    </row>
    <row r="151" spans="1:15" x14ac:dyDescent="0.25">
      <c r="A151" s="6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>testdata12[[#This Row],[open]]</f>
        <v>235.98</v>
      </c>
      <c r="I151" s="2">
        <f t="shared" ref="I151:I214" si="6">MAX($D131:$D140)</f>
        <v>235.91</v>
      </c>
      <c r="J151" s="2">
        <f t="shared" ref="J151:J214" si="7">MIN($E131:$E140)</f>
        <v>229.65</v>
      </c>
      <c r="K151" s="2">
        <f t="shared" ref="K151:K214" si="8">$F140</f>
        <v>235.4</v>
      </c>
      <c r="L15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930.61</v>
      </c>
      <c r="M151" s="10">
        <f>testdata12[[#This Row],[X]]/4</f>
        <v>232.6525</v>
      </c>
      <c r="N151" s="10">
        <f>testdata12[[#This Row],[X]]/2-testdata12[[#This Row],[H]]</f>
        <v>229.39500000000001</v>
      </c>
      <c r="O151" s="10">
        <f>testdata12[[#This Row],[X]]/2-testdata12[[#This Row],[L]]</f>
        <v>235.655</v>
      </c>
    </row>
    <row r="152" spans="1:15" x14ac:dyDescent="0.25">
      <c r="A152" s="6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>testdata12[[#This Row],[open]]</f>
        <v>236</v>
      </c>
      <c r="I152" s="2">
        <f t="shared" si="6"/>
        <v>235.91</v>
      </c>
      <c r="J152" s="2">
        <f t="shared" si="7"/>
        <v>229.65</v>
      </c>
      <c r="K152" s="2">
        <f t="shared" si="8"/>
        <v>235.34</v>
      </c>
      <c r="L15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930.55000000000007</v>
      </c>
      <c r="M152" s="9">
        <f>testdata12[[#This Row],[X]]/4</f>
        <v>232.63750000000002</v>
      </c>
      <c r="N152" s="9">
        <f>testdata12[[#This Row],[X]]/2-testdata12[[#This Row],[H]]</f>
        <v>229.36500000000004</v>
      </c>
      <c r="O152" s="9">
        <f>testdata12[[#This Row],[X]]/2-testdata12[[#This Row],[L]]</f>
        <v>235.62500000000003</v>
      </c>
    </row>
    <row r="153" spans="1:15" x14ac:dyDescent="0.25">
      <c r="A153" s="6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>testdata12[[#This Row],[open]]</f>
        <v>235.01</v>
      </c>
      <c r="I153" s="2">
        <f t="shared" si="6"/>
        <v>236.28</v>
      </c>
      <c r="J153" s="2">
        <f t="shared" si="7"/>
        <v>231.99</v>
      </c>
      <c r="K153" s="2">
        <f t="shared" si="8"/>
        <v>235.91</v>
      </c>
      <c r="L15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940.45999999999992</v>
      </c>
      <c r="M153" s="9">
        <f>testdata12[[#This Row],[X]]/4</f>
        <v>235.11499999999998</v>
      </c>
      <c r="N153" s="9">
        <f>testdata12[[#This Row],[X]]/2-testdata12[[#This Row],[H]]</f>
        <v>233.94999999999996</v>
      </c>
      <c r="O153" s="9">
        <f>testdata12[[#This Row],[X]]/2-testdata12[[#This Row],[L]]</f>
        <v>238.23999999999995</v>
      </c>
    </row>
    <row r="154" spans="1:15" x14ac:dyDescent="0.25">
      <c r="A154" s="6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>testdata12[[#This Row],[open]]</f>
        <v>234.84</v>
      </c>
      <c r="I154" s="2">
        <f t="shared" si="6"/>
        <v>236.28</v>
      </c>
      <c r="J154" s="2">
        <f t="shared" si="7"/>
        <v>232.42</v>
      </c>
      <c r="K154" s="2">
        <f t="shared" si="8"/>
        <v>235.92</v>
      </c>
      <c r="L15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940.9</v>
      </c>
      <c r="M154" s="9">
        <f>testdata12[[#This Row],[X]]/4</f>
        <v>235.22499999999999</v>
      </c>
      <c r="N154" s="9">
        <f>testdata12[[#This Row],[X]]/2-testdata12[[#This Row],[H]]</f>
        <v>234.17</v>
      </c>
      <c r="O154" s="9">
        <f>testdata12[[#This Row],[X]]/2-testdata12[[#This Row],[L]]</f>
        <v>238.03</v>
      </c>
    </row>
    <row r="155" spans="1:15" x14ac:dyDescent="0.25">
      <c r="A155" s="6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>testdata12[[#This Row],[open]]</f>
        <v>232.67</v>
      </c>
      <c r="I155" s="2">
        <f t="shared" si="6"/>
        <v>236.47</v>
      </c>
      <c r="J155" s="2">
        <f t="shared" si="7"/>
        <v>232.95</v>
      </c>
      <c r="K155" s="2">
        <f t="shared" si="8"/>
        <v>235.7</v>
      </c>
      <c r="L15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941.58999999999992</v>
      </c>
      <c r="M155" s="9">
        <f>testdata12[[#This Row],[X]]/4</f>
        <v>235.39749999999998</v>
      </c>
      <c r="N155" s="9">
        <f>testdata12[[#This Row],[X]]/2-testdata12[[#This Row],[H]]</f>
        <v>234.32499999999996</v>
      </c>
      <c r="O155" s="9">
        <f>testdata12[[#This Row],[X]]/2-testdata12[[#This Row],[L]]</f>
        <v>237.84499999999997</v>
      </c>
    </row>
    <row r="156" spans="1:15" x14ac:dyDescent="0.25">
      <c r="A156" s="6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>testdata12[[#This Row],[open]]</f>
        <v>234.17</v>
      </c>
      <c r="I156" s="2">
        <f t="shared" si="6"/>
        <v>236.47</v>
      </c>
      <c r="J156" s="2">
        <f t="shared" si="7"/>
        <v>233.29</v>
      </c>
      <c r="K156" s="2">
        <f t="shared" si="8"/>
        <v>235.43</v>
      </c>
      <c r="L15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941.66000000000008</v>
      </c>
      <c r="M156" s="9">
        <f>testdata12[[#This Row],[X]]/4</f>
        <v>235.41500000000002</v>
      </c>
      <c r="N156" s="9">
        <f>testdata12[[#This Row],[X]]/2-testdata12[[#This Row],[H]]</f>
        <v>234.36000000000004</v>
      </c>
      <c r="O156" s="9">
        <f>testdata12[[#This Row],[X]]/2-testdata12[[#This Row],[L]]</f>
        <v>237.54000000000005</v>
      </c>
    </row>
    <row r="157" spans="1:15" x14ac:dyDescent="0.25">
      <c r="A157" s="6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>testdata12[[#This Row],[open]]</f>
        <v>235.49</v>
      </c>
      <c r="I157" s="2">
        <f t="shared" si="6"/>
        <v>236.47</v>
      </c>
      <c r="J157" s="2">
        <f t="shared" si="7"/>
        <v>233.29</v>
      </c>
      <c r="K157" s="2">
        <f t="shared" si="8"/>
        <v>235.29</v>
      </c>
      <c r="L15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938.33999999999992</v>
      </c>
      <c r="M157" s="9">
        <f>testdata12[[#This Row],[X]]/4</f>
        <v>234.58499999999998</v>
      </c>
      <c r="N157" s="9">
        <f>testdata12[[#This Row],[X]]/2-testdata12[[#This Row],[H]]</f>
        <v>232.69999999999996</v>
      </c>
      <c r="O157" s="9">
        <f>testdata12[[#This Row],[X]]/2-testdata12[[#This Row],[L]]</f>
        <v>235.87999999999997</v>
      </c>
    </row>
    <row r="158" spans="1:15" x14ac:dyDescent="0.25">
      <c r="A158" s="6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>testdata12[[#This Row],[open]]</f>
        <v>235.62</v>
      </c>
      <c r="I158" s="2">
        <f t="shared" si="6"/>
        <v>236.47</v>
      </c>
      <c r="J158" s="2">
        <f t="shared" si="7"/>
        <v>234.26</v>
      </c>
      <c r="K158" s="2">
        <f t="shared" si="8"/>
        <v>235.82</v>
      </c>
      <c r="L15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943.02</v>
      </c>
      <c r="M158" s="9">
        <f>testdata12[[#This Row],[X]]/4</f>
        <v>235.755</v>
      </c>
      <c r="N158" s="9">
        <f>testdata12[[#This Row],[X]]/2-testdata12[[#This Row],[H]]</f>
        <v>235.04</v>
      </c>
      <c r="O158" s="9">
        <f>testdata12[[#This Row],[X]]/2-testdata12[[#This Row],[L]]</f>
        <v>237.25</v>
      </c>
    </row>
    <row r="159" spans="1:15" x14ac:dyDescent="0.25">
      <c r="A159" s="6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>testdata12[[#This Row],[open]]</f>
        <v>234.79</v>
      </c>
      <c r="I159" s="2">
        <f t="shared" si="6"/>
        <v>236.47</v>
      </c>
      <c r="J159" s="2">
        <f t="shared" si="7"/>
        <v>234.26</v>
      </c>
      <c r="K159" s="2">
        <f t="shared" si="8"/>
        <v>235.93</v>
      </c>
      <c r="L15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943.13000000000011</v>
      </c>
      <c r="M159" s="9">
        <f>testdata12[[#This Row],[X]]/4</f>
        <v>235.78250000000003</v>
      </c>
      <c r="N159" s="9">
        <f>testdata12[[#This Row],[X]]/2-testdata12[[#This Row],[H]]</f>
        <v>235.09500000000006</v>
      </c>
      <c r="O159" s="9">
        <f>testdata12[[#This Row],[X]]/2-testdata12[[#This Row],[L]]</f>
        <v>237.30500000000006</v>
      </c>
    </row>
    <row r="160" spans="1:15" x14ac:dyDescent="0.25">
      <c r="A160" s="6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>testdata12[[#This Row],[open]]</f>
        <v>231.6</v>
      </c>
      <c r="I160" s="2">
        <f t="shared" si="6"/>
        <v>236.47</v>
      </c>
      <c r="J160" s="2">
        <f t="shared" si="7"/>
        <v>234.26</v>
      </c>
      <c r="K160" s="2">
        <f t="shared" si="8"/>
        <v>235.48</v>
      </c>
      <c r="L16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942.68000000000006</v>
      </c>
      <c r="M160" s="9">
        <f>testdata12[[#This Row],[X]]/4</f>
        <v>235.67000000000002</v>
      </c>
      <c r="N160" s="9">
        <f>testdata12[[#This Row],[X]]/2-testdata12[[#This Row],[H]]</f>
        <v>234.87000000000003</v>
      </c>
      <c r="O160" s="9">
        <f>testdata12[[#This Row],[X]]/2-testdata12[[#This Row],[L]]</f>
        <v>237.08000000000004</v>
      </c>
    </row>
    <row r="161" spans="1:15" x14ac:dyDescent="0.25">
      <c r="A161" s="6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>testdata12[[#This Row],[open]]</f>
        <v>231.36</v>
      </c>
      <c r="I161" s="2">
        <f t="shared" si="6"/>
        <v>236.47</v>
      </c>
      <c r="J161" s="2">
        <f t="shared" si="7"/>
        <v>234.26</v>
      </c>
      <c r="K161" s="2">
        <f t="shared" si="8"/>
        <v>235.9</v>
      </c>
      <c r="L16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943.1</v>
      </c>
      <c r="M161" s="9">
        <f>testdata12[[#This Row],[X]]/4</f>
        <v>235.77500000000001</v>
      </c>
      <c r="N161" s="9">
        <f>testdata12[[#This Row],[X]]/2-testdata12[[#This Row],[H]]</f>
        <v>235.08</v>
      </c>
      <c r="O161" s="9">
        <f>testdata12[[#This Row],[X]]/2-testdata12[[#This Row],[L]]</f>
        <v>237.29000000000002</v>
      </c>
    </row>
    <row r="162" spans="1:15" x14ac:dyDescent="0.25">
      <c r="A162" s="6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>testdata12[[#This Row],[open]]</f>
        <v>232.24</v>
      </c>
      <c r="I162" s="2">
        <f t="shared" si="6"/>
        <v>236.47</v>
      </c>
      <c r="J162" s="2">
        <f t="shared" si="7"/>
        <v>234.26</v>
      </c>
      <c r="K162" s="2">
        <f t="shared" si="8"/>
        <v>236.34</v>
      </c>
      <c r="L16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943.54000000000008</v>
      </c>
      <c r="M162" s="9">
        <f>testdata12[[#This Row],[X]]/4</f>
        <v>235.88500000000002</v>
      </c>
      <c r="N162" s="9">
        <f>testdata12[[#This Row],[X]]/2-testdata12[[#This Row],[H]]</f>
        <v>235.30000000000004</v>
      </c>
      <c r="O162" s="9">
        <f>testdata12[[#This Row],[X]]/2-testdata12[[#This Row],[L]]</f>
        <v>237.51000000000005</v>
      </c>
    </row>
    <row r="163" spans="1:15" x14ac:dyDescent="0.25">
      <c r="A163" s="6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>testdata12[[#This Row],[open]]</f>
        <v>232.97</v>
      </c>
      <c r="I163" s="2">
        <f t="shared" si="6"/>
        <v>237.33</v>
      </c>
      <c r="J163" s="2">
        <f t="shared" si="7"/>
        <v>234.26</v>
      </c>
      <c r="K163" s="2">
        <f t="shared" si="8"/>
        <v>235.76</v>
      </c>
      <c r="L16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944.68000000000006</v>
      </c>
      <c r="M163" s="9">
        <f>testdata12[[#This Row],[X]]/4</f>
        <v>236.17000000000002</v>
      </c>
      <c r="N163" s="9">
        <f>testdata12[[#This Row],[X]]/2-testdata12[[#This Row],[H]]</f>
        <v>235.01000000000002</v>
      </c>
      <c r="O163" s="9">
        <f>testdata12[[#This Row],[X]]/2-testdata12[[#This Row],[L]]</f>
        <v>238.08000000000004</v>
      </c>
    </row>
    <row r="164" spans="1:15" x14ac:dyDescent="0.25">
      <c r="A164" s="6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>testdata12[[#This Row],[open]]</f>
        <v>233.61</v>
      </c>
      <c r="I164" s="2">
        <f t="shared" si="6"/>
        <v>237.33</v>
      </c>
      <c r="J164" s="2">
        <f t="shared" si="7"/>
        <v>234.26</v>
      </c>
      <c r="K164" s="2">
        <f t="shared" si="8"/>
        <v>235.75</v>
      </c>
      <c r="L16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944.67000000000007</v>
      </c>
      <c r="M164" s="9">
        <f>testdata12[[#This Row],[X]]/4</f>
        <v>236.16750000000002</v>
      </c>
      <c r="N164" s="9">
        <f>testdata12[[#This Row],[X]]/2-testdata12[[#This Row],[H]]</f>
        <v>235.00500000000002</v>
      </c>
      <c r="O164" s="9">
        <f>testdata12[[#This Row],[X]]/2-testdata12[[#This Row],[L]]</f>
        <v>238.07500000000005</v>
      </c>
    </row>
    <row r="165" spans="1:15" x14ac:dyDescent="0.25">
      <c r="A165" s="6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>testdata12[[#This Row],[open]]</f>
        <v>233.51</v>
      </c>
      <c r="I165" s="2">
        <f t="shared" si="6"/>
        <v>237.33</v>
      </c>
      <c r="J165" s="2">
        <f t="shared" si="7"/>
        <v>232.37</v>
      </c>
      <c r="K165" s="2">
        <f t="shared" si="8"/>
        <v>232.42</v>
      </c>
      <c r="L16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934.49</v>
      </c>
      <c r="M165" s="9">
        <f>testdata12[[#This Row],[X]]/4</f>
        <v>233.6225</v>
      </c>
      <c r="N165" s="9">
        <f>testdata12[[#This Row],[X]]/2-testdata12[[#This Row],[H]]</f>
        <v>229.91499999999999</v>
      </c>
      <c r="O165" s="9">
        <f>testdata12[[#This Row],[X]]/2-testdata12[[#This Row],[L]]</f>
        <v>234.875</v>
      </c>
    </row>
    <row r="166" spans="1:15" x14ac:dyDescent="0.25">
      <c r="A166" s="6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>testdata12[[#This Row],[open]]</f>
        <v>233.77</v>
      </c>
      <c r="I166" s="2">
        <f t="shared" si="6"/>
        <v>237.33</v>
      </c>
      <c r="J166" s="2">
        <f t="shared" si="7"/>
        <v>232.37</v>
      </c>
      <c r="K166" s="2">
        <f t="shared" si="8"/>
        <v>232.77</v>
      </c>
      <c r="L16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934.84</v>
      </c>
      <c r="M166" s="9">
        <f>testdata12[[#This Row],[X]]/4</f>
        <v>233.71</v>
      </c>
      <c r="N166" s="9">
        <f>testdata12[[#This Row],[X]]/2-testdata12[[#This Row],[H]]</f>
        <v>230.09</v>
      </c>
      <c r="O166" s="9">
        <f>testdata12[[#This Row],[X]]/2-testdata12[[#This Row],[L]]</f>
        <v>235.05</v>
      </c>
    </row>
    <row r="167" spans="1:15" x14ac:dyDescent="0.25">
      <c r="A167" s="6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>testdata12[[#This Row],[open]]</f>
        <v>231.76</v>
      </c>
      <c r="I167" s="2">
        <f t="shared" si="6"/>
        <v>237.33</v>
      </c>
      <c r="J167" s="2">
        <f t="shared" si="7"/>
        <v>232.37</v>
      </c>
      <c r="K167" s="2">
        <f t="shared" si="8"/>
        <v>235.07</v>
      </c>
      <c r="L16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942.09999999999991</v>
      </c>
      <c r="M167" s="9">
        <f>testdata12[[#This Row],[X]]/4</f>
        <v>235.52499999999998</v>
      </c>
      <c r="N167" s="9">
        <f>testdata12[[#This Row],[X]]/2-testdata12[[#This Row],[H]]</f>
        <v>233.71999999999994</v>
      </c>
      <c r="O167" s="9">
        <f>testdata12[[#This Row],[X]]/2-testdata12[[#This Row],[L]]</f>
        <v>238.67999999999995</v>
      </c>
    </row>
    <row r="168" spans="1:15" x14ac:dyDescent="0.25">
      <c r="A168" s="6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>testdata12[[#This Row],[open]]</f>
        <v>233.44</v>
      </c>
      <c r="I168" s="2">
        <f t="shared" si="6"/>
        <v>237.33</v>
      </c>
      <c r="J168" s="2">
        <f t="shared" si="7"/>
        <v>232.37</v>
      </c>
      <c r="K168" s="2">
        <f t="shared" si="8"/>
        <v>235.05</v>
      </c>
      <c r="L16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942.07999999999993</v>
      </c>
      <c r="M168" s="9">
        <f>testdata12[[#This Row],[X]]/4</f>
        <v>235.51999999999998</v>
      </c>
      <c r="N168" s="9">
        <f>testdata12[[#This Row],[X]]/2-testdata12[[#This Row],[H]]</f>
        <v>233.70999999999995</v>
      </c>
      <c r="O168" s="9">
        <f>testdata12[[#This Row],[X]]/2-testdata12[[#This Row],[L]]</f>
        <v>238.66999999999996</v>
      </c>
    </row>
    <row r="169" spans="1:15" x14ac:dyDescent="0.25">
      <c r="A169" s="6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>testdata12[[#This Row],[open]]</f>
        <v>235.25</v>
      </c>
      <c r="I169" s="2">
        <f t="shared" si="6"/>
        <v>237.33</v>
      </c>
      <c r="J169" s="2">
        <f t="shared" si="7"/>
        <v>232.37</v>
      </c>
      <c r="K169" s="2">
        <f t="shared" si="8"/>
        <v>235.46</v>
      </c>
      <c r="L16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942.49</v>
      </c>
      <c r="M169" s="9">
        <f>testdata12[[#This Row],[X]]/4</f>
        <v>235.6225</v>
      </c>
      <c r="N169" s="9">
        <f>testdata12[[#This Row],[X]]/2-testdata12[[#This Row],[H]]</f>
        <v>233.91499999999999</v>
      </c>
      <c r="O169" s="9">
        <f>testdata12[[#This Row],[X]]/2-testdata12[[#This Row],[L]]</f>
        <v>238.875</v>
      </c>
    </row>
    <row r="170" spans="1:15" x14ac:dyDescent="0.25">
      <c r="A170" s="6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2">
        <f>testdata12[[#This Row],[open]]</f>
        <v>236.39</v>
      </c>
      <c r="I170" s="2">
        <f t="shared" si="6"/>
        <v>237.33</v>
      </c>
      <c r="J170" s="2">
        <f t="shared" si="7"/>
        <v>231.79</v>
      </c>
      <c r="K170" s="2">
        <f t="shared" si="8"/>
        <v>231.79</v>
      </c>
      <c r="L17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932.69999999999993</v>
      </c>
      <c r="M170" s="9">
        <f>testdata12[[#This Row],[X]]/4</f>
        <v>233.17499999999998</v>
      </c>
      <c r="N170" s="9">
        <f>testdata12[[#This Row],[X]]/2-testdata12[[#This Row],[H]]</f>
        <v>229.01999999999995</v>
      </c>
      <c r="O170" s="9">
        <f>testdata12[[#This Row],[X]]/2-testdata12[[#This Row],[L]]</f>
        <v>234.55999999999997</v>
      </c>
    </row>
    <row r="171" spans="1:15" x14ac:dyDescent="0.25">
      <c r="A171" s="6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>testdata12[[#This Row],[open]]</f>
        <v>235.76</v>
      </c>
      <c r="I171" s="2">
        <f t="shared" si="6"/>
        <v>237.33</v>
      </c>
      <c r="J171" s="2">
        <f t="shared" si="7"/>
        <v>230.94</v>
      </c>
      <c r="K171" s="2">
        <f t="shared" si="8"/>
        <v>231.42</v>
      </c>
      <c r="L17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930.63</v>
      </c>
      <c r="M171" s="9">
        <f>testdata12[[#This Row],[X]]/4</f>
        <v>232.6575</v>
      </c>
      <c r="N171" s="9">
        <f>testdata12[[#This Row],[X]]/2-testdata12[[#This Row],[H]]</f>
        <v>227.98499999999999</v>
      </c>
      <c r="O171" s="9">
        <f>testdata12[[#This Row],[X]]/2-testdata12[[#This Row],[L]]</f>
        <v>234.375</v>
      </c>
    </row>
    <row r="172" spans="1:15" x14ac:dyDescent="0.25">
      <c r="A172" s="6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>testdata12[[#This Row],[open]]</f>
        <v>235.36</v>
      </c>
      <c r="I172" s="2">
        <f t="shared" si="6"/>
        <v>237.33</v>
      </c>
      <c r="J172" s="2">
        <f t="shared" si="7"/>
        <v>230.58</v>
      </c>
      <c r="K172" s="2">
        <f t="shared" si="8"/>
        <v>231.6</v>
      </c>
      <c r="L17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930.09</v>
      </c>
      <c r="M172" s="9">
        <f>testdata12[[#This Row],[X]]/4</f>
        <v>232.52250000000001</v>
      </c>
      <c r="N172" s="9">
        <f>testdata12[[#This Row],[X]]/2-testdata12[[#This Row],[H]]</f>
        <v>227.715</v>
      </c>
      <c r="O172" s="9">
        <f>testdata12[[#This Row],[X]]/2-testdata12[[#This Row],[L]]</f>
        <v>234.465</v>
      </c>
    </row>
    <row r="173" spans="1:15" x14ac:dyDescent="0.25">
      <c r="A173" s="6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>testdata12[[#This Row],[open]]</f>
        <v>235.75</v>
      </c>
      <c r="I173" s="2">
        <f t="shared" si="6"/>
        <v>236.06</v>
      </c>
      <c r="J173" s="2">
        <f t="shared" si="7"/>
        <v>230.58</v>
      </c>
      <c r="K173" s="2">
        <f t="shared" si="8"/>
        <v>234.03</v>
      </c>
      <c r="L17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931.25</v>
      </c>
      <c r="M173" s="9">
        <f>testdata12[[#This Row],[X]]/4</f>
        <v>232.8125</v>
      </c>
      <c r="N173" s="9">
        <f>testdata12[[#This Row],[X]]/2-testdata12[[#This Row],[H]]</f>
        <v>229.565</v>
      </c>
      <c r="O173" s="9">
        <f>testdata12[[#This Row],[X]]/2-testdata12[[#This Row],[L]]</f>
        <v>235.04499999999999</v>
      </c>
    </row>
    <row r="174" spans="1:15" x14ac:dyDescent="0.25">
      <c r="A174" s="6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>testdata12[[#This Row],[open]]</f>
        <v>235.07</v>
      </c>
      <c r="I174" s="2">
        <f t="shared" si="6"/>
        <v>236.06</v>
      </c>
      <c r="J174" s="2">
        <f t="shared" si="7"/>
        <v>230.58</v>
      </c>
      <c r="K174" s="2">
        <f t="shared" si="8"/>
        <v>233.19</v>
      </c>
      <c r="L17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930.41000000000008</v>
      </c>
      <c r="M174" s="9">
        <f>testdata12[[#This Row],[X]]/4</f>
        <v>232.60250000000002</v>
      </c>
      <c r="N174" s="9">
        <f>testdata12[[#This Row],[X]]/2-testdata12[[#This Row],[H]]</f>
        <v>229.14500000000004</v>
      </c>
      <c r="O174" s="9">
        <f>testdata12[[#This Row],[X]]/2-testdata12[[#This Row],[L]]</f>
        <v>234.62500000000003</v>
      </c>
    </row>
    <row r="175" spans="1:15" x14ac:dyDescent="0.25">
      <c r="A175" s="6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>testdata12[[#This Row],[open]]</f>
        <v>236.51</v>
      </c>
      <c r="I175" s="2">
        <f t="shared" si="6"/>
        <v>236.06</v>
      </c>
      <c r="J175" s="2">
        <f t="shared" si="7"/>
        <v>230.58</v>
      </c>
      <c r="K175" s="2">
        <f t="shared" si="8"/>
        <v>232.64</v>
      </c>
      <c r="L17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929.86</v>
      </c>
      <c r="M175" s="9">
        <f>testdata12[[#This Row],[X]]/4</f>
        <v>232.465</v>
      </c>
      <c r="N175" s="9">
        <f>testdata12[[#This Row],[X]]/2-testdata12[[#This Row],[H]]</f>
        <v>228.87</v>
      </c>
      <c r="O175" s="9">
        <f>testdata12[[#This Row],[X]]/2-testdata12[[#This Row],[L]]</f>
        <v>234.35</v>
      </c>
    </row>
    <row r="176" spans="1:15" x14ac:dyDescent="0.25">
      <c r="A176" s="6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>testdata12[[#This Row],[open]]</f>
        <v>238.02</v>
      </c>
      <c r="I176" s="2">
        <f t="shared" si="6"/>
        <v>236.06</v>
      </c>
      <c r="J176" s="2">
        <f t="shared" si="7"/>
        <v>230.58</v>
      </c>
      <c r="K176" s="2">
        <f t="shared" si="8"/>
        <v>233.19</v>
      </c>
      <c r="L17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930.41000000000008</v>
      </c>
      <c r="M176" s="9">
        <f>testdata12[[#This Row],[X]]/4</f>
        <v>232.60250000000002</v>
      </c>
      <c r="N176" s="9">
        <f>testdata12[[#This Row],[X]]/2-testdata12[[#This Row],[H]]</f>
        <v>229.14500000000004</v>
      </c>
      <c r="O176" s="9">
        <f>testdata12[[#This Row],[X]]/2-testdata12[[#This Row],[L]]</f>
        <v>234.62500000000003</v>
      </c>
    </row>
    <row r="177" spans="1:15" x14ac:dyDescent="0.25">
      <c r="A177" s="6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>testdata12[[#This Row],[open]]</f>
        <v>238.11</v>
      </c>
      <c r="I177" s="2">
        <f t="shared" si="6"/>
        <v>236.06</v>
      </c>
      <c r="J177" s="2">
        <f t="shared" si="7"/>
        <v>230.58</v>
      </c>
      <c r="K177" s="2">
        <f t="shared" si="8"/>
        <v>233.2</v>
      </c>
      <c r="L17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930.42000000000007</v>
      </c>
      <c r="M177" s="9">
        <f>testdata12[[#This Row],[X]]/4</f>
        <v>232.60500000000002</v>
      </c>
      <c r="N177" s="9">
        <f>testdata12[[#This Row],[X]]/2-testdata12[[#This Row],[H]]</f>
        <v>229.15000000000003</v>
      </c>
      <c r="O177" s="9">
        <f>testdata12[[#This Row],[X]]/2-testdata12[[#This Row],[L]]</f>
        <v>234.63000000000002</v>
      </c>
    </row>
    <row r="178" spans="1:15" x14ac:dyDescent="0.25">
      <c r="A178" s="6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>testdata12[[#This Row],[open]]</f>
        <v>238.18</v>
      </c>
      <c r="I178" s="2">
        <f t="shared" si="6"/>
        <v>236.06</v>
      </c>
      <c r="J178" s="2">
        <f t="shared" si="7"/>
        <v>230.58</v>
      </c>
      <c r="K178" s="2">
        <f t="shared" si="8"/>
        <v>233.46</v>
      </c>
      <c r="L17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930.68000000000006</v>
      </c>
      <c r="M178" s="9">
        <f>testdata12[[#This Row],[X]]/4</f>
        <v>232.67000000000002</v>
      </c>
      <c r="N178" s="9">
        <f>testdata12[[#This Row],[X]]/2-testdata12[[#This Row],[H]]</f>
        <v>229.28000000000003</v>
      </c>
      <c r="O178" s="9">
        <f>testdata12[[#This Row],[X]]/2-testdata12[[#This Row],[L]]</f>
        <v>234.76000000000002</v>
      </c>
    </row>
    <row r="179" spans="1:15" x14ac:dyDescent="0.25">
      <c r="A179" s="6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>testdata12[[#This Row],[open]]</f>
        <v>238.3</v>
      </c>
      <c r="I179" s="2">
        <f t="shared" si="6"/>
        <v>235.13</v>
      </c>
      <c r="J179" s="2">
        <f t="shared" si="7"/>
        <v>230.58</v>
      </c>
      <c r="K179" s="2">
        <f t="shared" si="8"/>
        <v>234.57</v>
      </c>
      <c r="L17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930.8599999999999</v>
      </c>
      <c r="M179" s="9">
        <f>testdata12[[#This Row],[X]]/4</f>
        <v>232.71499999999997</v>
      </c>
      <c r="N179" s="9">
        <f>testdata12[[#This Row],[X]]/2-testdata12[[#This Row],[H]]</f>
        <v>230.29999999999995</v>
      </c>
      <c r="O179" s="9">
        <f>testdata12[[#This Row],[X]]/2-testdata12[[#This Row],[L]]</f>
        <v>234.84999999999994</v>
      </c>
    </row>
    <row r="180" spans="1:15" x14ac:dyDescent="0.25">
      <c r="A180" s="6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>testdata12[[#This Row],[open]]</f>
        <v>239.18</v>
      </c>
      <c r="I180" s="2">
        <f t="shared" si="6"/>
        <v>236.25</v>
      </c>
      <c r="J180" s="2">
        <f t="shared" si="7"/>
        <v>230.58</v>
      </c>
      <c r="K180" s="2">
        <f t="shared" si="8"/>
        <v>235.98</v>
      </c>
      <c r="L18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933.3900000000001</v>
      </c>
      <c r="M180" s="9">
        <f>testdata12[[#This Row],[X]]/4</f>
        <v>233.34750000000003</v>
      </c>
      <c r="N180" s="9">
        <f>testdata12[[#This Row],[X]]/2-testdata12[[#This Row],[H]]</f>
        <v>230.44500000000005</v>
      </c>
      <c r="O180" s="9">
        <f>testdata12[[#This Row],[X]]/2-testdata12[[#This Row],[L]]</f>
        <v>236.11500000000004</v>
      </c>
    </row>
    <row r="181" spans="1:15" x14ac:dyDescent="0.25">
      <c r="A181" s="6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>testdata12[[#This Row],[open]]</f>
        <v>239.56</v>
      </c>
      <c r="I181" s="2">
        <f t="shared" si="6"/>
        <v>236.78</v>
      </c>
      <c r="J181" s="2">
        <f t="shared" si="7"/>
        <v>230.58</v>
      </c>
      <c r="K181" s="2">
        <f t="shared" si="8"/>
        <v>236.31</v>
      </c>
      <c r="L18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934.25</v>
      </c>
      <c r="M181" s="9">
        <f>testdata12[[#This Row],[X]]/4</f>
        <v>233.5625</v>
      </c>
      <c r="N181" s="9">
        <f>testdata12[[#This Row],[X]]/2-testdata12[[#This Row],[H]]</f>
        <v>230.345</v>
      </c>
      <c r="O181" s="9">
        <f>testdata12[[#This Row],[X]]/2-testdata12[[#This Row],[L]]</f>
        <v>236.54499999999999</v>
      </c>
    </row>
    <row r="182" spans="1:15" x14ac:dyDescent="0.25">
      <c r="A182" s="6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>testdata12[[#This Row],[open]]</f>
        <v>239.62</v>
      </c>
      <c r="I182" s="2">
        <f t="shared" si="6"/>
        <v>236.78</v>
      </c>
      <c r="J182" s="2">
        <f t="shared" si="7"/>
        <v>231.63</v>
      </c>
      <c r="K182" s="2">
        <f t="shared" si="8"/>
        <v>234.62</v>
      </c>
      <c r="L18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934.66</v>
      </c>
      <c r="M182" s="9">
        <f>testdata12[[#This Row],[X]]/4</f>
        <v>233.66499999999999</v>
      </c>
      <c r="N182" s="9">
        <f>testdata12[[#This Row],[X]]/2-testdata12[[#This Row],[H]]</f>
        <v>230.54999999999998</v>
      </c>
      <c r="O182" s="9">
        <f>testdata12[[#This Row],[X]]/2-testdata12[[#This Row],[L]]</f>
        <v>235.7</v>
      </c>
    </row>
    <row r="183" spans="1:15" x14ac:dyDescent="0.25">
      <c r="A183" s="6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>testdata12[[#This Row],[open]]</f>
        <v>239.44</v>
      </c>
      <c r="I183" s="2">
        <f t="shared" si="6"/>
        <v>236.78</v>
      </c>
      <c r="J183" s="2">
        <f t="shared" si="7"/>
        <v>231.63</v>
      </c>
      <c r="K183" s="2">
        <f t="shared" si="8"/>
        <v>235.42</v>
      </c>
      <c r="L18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935.45999999999992</v>
      </c>
      <c r="M183" s="9">
        <f>testdata12[[#This Row],[X]]/4</f>
        <v>233.86499999999998</v>
      </c>
      <c r="N183" s="9">
        <f>testdata12[[#This Row],[X]]/2-testdata12[[#This Row],[H]]</f>
        <v>230.94999999999996</v>
      </c>
      <c r="O183" s="9">
        <f>testdata12[[#This Row],[X]]/2-testdata12[[#This Row],[L]]</f>
        <v>236.09999999999997</v>
      </c>
    </row>
    <row r="184" spans="1:15" x14ac:dyDescent="0.25">
      <c r="A184" s="6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>testdata12[[#This Row],[open]]</f>
        <v>238.65</v>
      </c>
      <c r="I184" s="2">
        <f t="shared" si="6"/>
        <v>236.78</v>
      </c>
      <c r="J184" s="2">
        <f t="shared" si="7"/>
        <v>231.63</v>
      </c>
      <c r="K184" s="2">
        <f t="shared" si="8"/>
        <v>235.39</v>
      </c>
      <c r="L18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935.43</v>
      </c>
      <c r="M184" s="9">
        <f>testdata12[[#This Row],[X]]/4</f>
        <v>233.85749999999999</v>
      </c>
      <c r="N184" s="9">
        <f>testdata12[[#This Row],[X]]/2-testdata12[[#This Row],[H]]</f>
        <v>230.93499999999997</v>
      </c>
      <c r="O184" s="9">
        <f>testdata12[[#This Row],[X]]/2-testdata12[[#This Row],[L]]</f>
        <v>236.08499999999998</v>
      </c>
    </row>
    <row r="185" spans="1:15" x14ac:dyDescent="0.25">
      <c r="A185" s="6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>testdata12[[#This Row],[open]]</f>
        <v>238.74</v>
      </c>
      <c r="I185" s="2">
        <f t="shared" si="6"/>
        <v>236.78</v>
      </c>
      <c r="J185" s="2">
        <f t="shared" si="7"/>
        <v>231.63</v>
      </c>
      <c r="K185" s="2">
        <f t="shared" si="8"/>
        <v>235.11</v>
      </c>
      <c r="L18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935.15</v>
      </c>
      <c r="M185" s="9">
        <f>testdata12[[#This Row],[X]]/4</f>
        <v>233.78749999999999</v>
      </c>
      <c r="N185" s="9">
        <f>testdata12[[#This Row],[X]]/2-testdata12[[#This Row],[H]]</f>
        <v>230.79499999999999</v>
      </c>
      <c r="O185" s="9">
        <f>testdata12[[#This Row],[X]]/2-testdata12[[#This Row],[L]]</f>
        <v>235.94499999999999</v>
      </c>
    </row>
    <row r="186" spans="1:15" x14ac:dyDescent="0.25">
      <c r="A186" s="6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>testdata12[[#This Row],[open]]</f>
        <v>239</v>
      </c>
      <c r="I186" s="2">
        <f t="shared" si="6"/>
        <v>237.71</v>
      </c>
      <c r="J186" s="2">
        <f t="shared" si="7"/>
        <v>231.63</v>
      </c>
      <c r="K186" s="2">
        <f t="shared" si="8"/>
        <v>237.62</v>
      </c>
      <c r="L18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938.59</v>
      </c>
      <c r="M186" s="9">
        <f>testdata12[[#This Row],[X]]/4</f>
        <v>234.64750000000001</v>
      </c>
      <c r="N186" s="9">
        <f>testdata12[[#This Row],[X]]/2-testdata12[[#This Row],[H]]</f>
        <v>231.58500000000001</v>
      </c>
      <c r="O186" s="9">
        <f>testdata12[[#This Row],[X]]/2-testdata12[[#This Row],[L]]</f>
        <v>237.66500000000002</v>
      </c>
    </row>
    <row r="187" spans="1:15" x14ac:dyDescent="0.25">
      <c r="A187" s="6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>testdata12[[#This Row],[open]]</f>
        <v>239.44</v>
      </c>
      <c r="I187" s="2">
        <f t="shared" si="6"/>
        <v>238.46</v>
      </c>
      <c r="J187" s="2">
        <f t="shared" si="7"/>
        <v>231.63</v>
      </c>
      <c r="K187" s="2">
        <f t="shared" si="8"/>
        <v>238.42</v>
      </c>
      <c r="L18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940.14</v>
      </c>
      <c r="M187" s="9">
        <f>testdata12[[#This Row],[X]]/4</f>
        <v>235.035</v>
      </c>
      <c r="N187" s="9">
        <f>testdata12[[#This Row],[X]]/2-testdata12[[#This Row],[H]]</f>
        <v>231.60999999999999</v>
      </c>
      <c r="O187" s="9">
        <f>testdata12[[#This Row],[X]]/2-testdata12[[#This Row],[L]]</f>
        <v>238.44</v>
      </c>
    </row>
    <row r="188" spans="1:15" x14ac:dyDescent="0.25">
      <c r="A188" s="6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>testdata12[[#This Row],[open]]</f>
        <v>239.3</v>
      </c>
      <c r="I188" s="2">
        <f t="shared" si="6"/>
        <v>238.57</v>
      </c>
      <c r="J188" s="2">
        <f t="shared" si="7"/>
        <v>233.24</v>
      </c>
      <c r="K188" s="2">
        <f t="shared" si="8"/>
        <v>238.54</v>
      </c>
      <c r="L18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943.58999999999992</v>
      </c>
      <c r="M188" s="9">
        <f>testdata12[[#This Row],[X]]/4</f>
        <v>235.89749999999998</v>
      </c>
      <c r="N188" s="9">
        <f>testdata12[[#This Row],[X]]/2-testdata12[[#This Row],[H]]</f>
        <v>233.22499999999997</v>
      </c>
      <c r="O188" s="9">
        <f>testdata12[[#This Row],[X]]/2-testdata12[[#This Row],[L]]</f>
        <v>238.55499999999995</v>
      </c>
    </row>
    <row r="189" spans="1:15" x14ac:dyDescent="0.25">
      <c r="A189" s="6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>testdata12[[#This Row],[open]]</f>
        <v>239.88</v>
      </c>
      <c r="I189" s="2">
        <f t="shared" si="6"/>
        <v>238.68</v>
      </c>
      <c r="J189" s="2">
        <f t="shared" si="7"/>
        <v>233.56</v>
      </c>
      <c r="K189" s="2">
        <f t="shared" si="8"/>
        <v>238.46</v>
      </c>
      <c r="L18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944.26</v>
      </c>
      <c r="M189" s="9">
        <f>testdata12[[#This Row],[X]]/4</f>
        <v>236.065</v>
      </c>
      <c r="N189" s="9">
        <f>testdata12[[#This Row],[X]]/2-testdata12[[#This Row],[H]]</f>
        <v>233.45</v>
      </c>
      <c r="O189" s="9">
        <f>testdata12[[#This Row],[X]]/2-testdata12[[#This Row],[L]]</f>
        <v>238.57</v>
      </c>
    </row>
    <row r="190" spans="1:15" x14ac:dyDescent="0.25">
      <c r="A190" s="6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2">
        <f>testdata12[[#This Row],[open]]</f>
        <v>240.98</v>
      </c>
      <c r="I190" s="2">
        <f t="shared" si="6"/>
        <v>238.88</v>
      </c>
      <c r="J190" s="2">
        <f t="shared" si="7"/>
        <v>233.56</v>
      </c>
      <c r="K190" s="2">
        <f t="shared" si="8"/>
        <v>238.78</v>
      </c>
      <c r="L19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944.78</v>
      </c>
      <c r="M190" s="9">
        <f>testdata12[[#This Row],[X]]/4</f>
        <v>236.19499999999999</v>
      </c>
      <c r="N190" s="9">
        <f>testdata12[[#This Row],[X]]/2-testdata12[[#This Row],[H]]</f>
        <v>233.51</v>
      </c>
      <c r="O190" s="9">
        <f>testdata12[[#This Row],[X]]/2-testdata12[[#This Row],[L]]</f>
        <v>238.82999999999998</v>
      </c>
    </row>
    <row r="191" spans="1:15" x14ac:dyDescent="0.25">
      <c r="A191" s="6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>testdata12[[#This Row],[open]]</f>
        <v>241.91</v>
      </c>
      <c r="I191" s="2">
        <f t="shared" si="6"/>
        <v>239.67</v>
      </c>
      <c r="J191" s="2">
        <f t="shared" si="7"/>
        <v>233.56</v>
      </c>
      <c r="K191" s="2">
        <f t="shared" si="8"/>
        <v>239.29</v>
      </c>
      <c r="L19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946.07999999999993</v>
      </c>
      <c r="M191" s="9">
        <f>testdata12[[#This Row],[X]]/4</f>
        <v>236.51999999999998</v>
      </c>
      <c r="N191" s="9">
        <f>testdata12[[#This Row],[X]]/2-testdata12[[#This Row],[H]]</f>
        <v>233.36999999999998</v>
      </c>
      <c r="O191" s="9">
        <f>testdata12[[#This Row],[X]]/2-testdata12[[#This Row],[L]]</f>
        <v>239.47999999999996</v>
      </c>
    </row>
    <row r="192" spans="1:15" x14ac:dyDescent="0.25">
      <c r="A192" s="6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>testdata12[[#This Row],[open]]</f>
        <v>242.13</v>
      </c>
      <c r="I192" s="2">
        <f t="shared" si="6"/>
        <v>239.67</v>
      </c>
      <c r="J192" s="2">
        <f t="shared" si="7"/>
        <v>234.78</v>
      </c>
      <c r="K192" s="2">
        <f t="shared" si="8"/>
        <v>239.53</v>
      </c>
      <c r="L19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948.76</v>
      </c>
      <c r="M192" s="9">
        <f>testdata12[[#This Row],[X]]/4</f>
        <v>237.19</v>
      </c>
      <c r="N192" s="9">
        <f>testdata12[[#This Row],[X]]/2-testdata12[[#This Row],[H]]</f>
        <v>234.71</v>
      </c>
      <c r="O192" s="9">
        <f>testdata12[[#This Row],[X]]/2-testdata12[[#This Row],[L]]</f>
        <v>239.6</v>
      </c>
    </row>
    <row r="193" spans="1:15" x14ac:dyDescent="0.25">
      <c r="A193" s="6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>testdata12[[#This Row],[open]]</f>
        <v>242.95</v>
      </c>
      <c r="I193" s="2">
        <f t="shared" si="6"/>
        <v>239.74</v>
      </c>
      <c r="J193" s="2">
        <f t="shared" si="7"/>
        <v>234.85</v>
      </c>
      <c r="K193" s="2">
        <f t="shared" si="8"/>
        <v>239.61</v>
      </c>
      <c r="L19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949.05000000000007</v>
      </c>
      <c r="M193" s="9">
        <f>testdata12[[#This Row],[X]]/4</f>
        <v>237.26250000000002</v>
      </c>
      <c r="N193" s="9">
        <f>testdata12[[#This Row],[X]]/2-testdata12[[#This Row],[H]]</f>
        <v>234.78500000000003</v>
      </c>
      <c r="O193" s="9">
        <f>testdata12[[#This Row],[X]]/2-testdata12[[#This Row],[L]]</f>
        <v>239.67500000000004</v>
      </c>
    </row>
    <row r="194" spans="1:15" x14ac:dyDescent="0.25">
      <c r="A194" s="6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>testdata12[[#This Row],[open]]</f>
        <v>243.53</v>
      </c>
      <c r="I194" s="2">
        <f t="shared" si="6"/>
        <v>239.74</v>
      </c>
      <c r="J194" s="2">
        <f t="shared" si="7"/>
        <v>234.85</v>
      </c>
      <c r="K194" s="2">
        <f t="shared" si="8"/>
        <v>238.97</v>
      </c>
      <c r="L19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948.41000000000008</v>
      </c>
      <c r="M194" s="9">
        <f>testdata12[[#This Row],[X]]/4</f>
        <v>237.10250000000002</v>
      </c>
      <c r="N194" s="9">
        <f>testdata12[[#This Row],[X]]/2-testdata12[[#This Row],[H]]</f>
        <v>234.46500000000003</v>
      </c>
      <c r="O194" s="9">
        <f>testdata12[[#This Row],[X]]/2-testdata12[[#This Row],[L]]</f>
        <v>239.35500000000005</v>
      </c>
    </row>
    <row r="195" spans="1:15" x14ac:dyDescent="0.25">
      <c r="A195" s="6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>testdata12[[#This Row],[open]]</f>
        <v>243.99</v>
      </c>
      <c r="I195" s="2">
        <f t="shared" si="6"/>
        <v>239.74</v>
      </c>
      <c r="J195" s="2">
        <f t="shared" si="7"/>
        <v>236.49</v>
      </c>
      <c r="K195" s="2">
        <f t="shared" si="8"/>
        <v>239.02</v>
      </c>
      <c r="L19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951.74</v>
      </c>
      <c r="M195" s="9">
        <f>testdata12[[#This Row],[X]]/4</f>
        <v>237.935</v>
      </c>
      <c r="N195" s="9">
        <f>testdata12[[#This Row],[X]]/2-testdata12[[#This Row],[H]]</f>
        <v>236.13</v>
      </c>
      <c r="O195" s="9">
        <f>testdata12[[#This Row],[X]]/2-testdata12[[#This Row],[L]]</f>
        <v>239.38</v>
      </c>
    </row>
    <row r="196" spans="1:15" x14ac:dyDescent="0.25">
      <c r="A196" s="6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>testdata12[[#This Row],[open]]</f>
        <v>243.96</v>
      </c>
      <c r="I196" s="2">
        <f t="shared" si="6"/>
        <v>239.74</v>
      </c>
      <c r="J196" s="2">
        <f t="shared" si="7"/>
        <v>237.72</v>
      </c>
      <c r="K196" s="2">
        <f t="shared" si="8"/>
        <v>238.53</v>
      </c>
      <c r="L19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953.71</v>
      </c>
      <c r="M196" s="9">
        <f>testdata12[[#This Row],[X]]/4</f>
        <v>238.42750000000001</v>
      </c>
      <c r="N196" s="9">
        <f>testdata12[[#This Row],[X]]/2-testdata12[[#This Row],[H]]</f>
        <v>237.11500000000001</v>
      </c>
      <c r="O196" s="9">
        <f>testdata12[[#This Row],[X]]/2-testdata12[[#This Row],[L]]</f>
        <v>239.13500000000002</v>
      </c>
    </row>
    <row r="197" spans="1:15" x14ac:dyDescent="0.25">
      <c r="A197" s="6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>testdata12[[#This Row],[open]]</f>
        <v>243.88</v>
      </c>
      <c r="I197" s="2">
        <f t="shared" si="6"/>
        <v>239.74</v>
      </c>
      <c r="J197" s="2">
        <f t="shared" si="7"/>
        <v>237.72</v>
      </c>
      <c r="K197" s="2">
        <f t="shared" si="8"/>
        <v>238.68</v>
      </c>
      <c r="L19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953.86000000000013</v>
      </c>
      <c r="M197" s="9">
        <f>testdata12[[#This Row],[X]]/4</f>
        <v>238.46500000000003</v>
      </c>
      <c r="N197" s="9">
        <f>testdata12[[#This Row],[X]]/2-testdata12[[#This Row],[H]]</f>
        <v>237.19000000000005</v>
      </c>
      <c r="O197" s="9">
        <f>testdata12[[#This Row],[X]]/2-testdata12[[#This Row],[L]]</f>
        <v>239.21000000000006</v>
      </c>
    </row>
    <row r="198" spans="1:15" x14ac:dyDescent="0.25">
      <c r="A198" s="6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>testdata12[[#This Row],[open]]</f>
        <v>244.02</v>
      </c>
      <c r="I198" s="2">
        <f t="shared" si="6"/>
        <v>240.03</v>
      </c>
      <c r="J198" s="2">
        <f t="shared" si="7"/>
        <v>237.72</v>
      </c>
      <c r="K198" s="2">
        <f t="shared" si="8"/>
        <v>239.6</v>
      </c>
      <c r="L19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955.07</v>
      </c>
      <c r="M198" s="9">
        <f>testdata12[[#This Row],[X]]/4</f>
        <v>238.76750000000001</v>
      </c>
      <c r="N198" s="9">
        <f>testdata12[[#This Row],[X]]/2-testdata12[[#This Row],[H]]</f>
        <v>237.50500000000002</v>
      </c>
      <c r="O198" s="9">
        <f>testdata12[[#This Row],[X]]/2-testdata12[[#This Row],[L]]</f>
        <v>239.81500000000003</v>
      </c>
    </row>
    <row r="199" spans="1:15" x14ac:dyDescent="0.25">
      <c r="A199" s="6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>testdata12[[#This Row],[open]]</f>
        <v>244.48</v>
      </c>
      <c r="I199" s="2">
        <f t="shared" si="6"/>
        <v>240.03</v>
      </c>
      <c r="J199" s="2">
        <f t="shared" si="7"/>
        <v>237.72</v>
      </c>
      <c r="K199" s="2">
        <f t="shared" si="8"/>
        <v>239.89</v>
      </c>
      <c r="L19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955.36</v>
      </c>
      <c r="M199" s="9">
        <f>testdata12[[#This Row],[X]]/4</f>
        <v>238.84</v>
      </c>
      <c r="N199" s="9">
        <f>testdata12[[#This Row],[X]]/2-testdata12[[#This Row],[H]]</f>
        <v>237.65</v>
      </c>
      <c r="O199" s="9">
        <f>testdata12[[#This Row],[X]]/2-testdata12[[#This Row],[L]]</f>
        <v>239.96</v>
      </c>
    </row>
    <row r="200" spans="1:15" x14ac:dyDescent="0.25">
      <c r="A200" s="6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>testdata12[[#This Row],[open]]</f>
        <v>244.55</v>
      </c>
      <c r="I200" s="2">
        <f t="shared" si="6"/>
        <v>240.82</v>
      </c>
      <c r="J200" s="2">
        <f t="shared" si="7"/>
        <v>237.72</v>
      </c>
      <c r="K200" s="2">
        <f t="shared" si="8"/>
        <v>240.74</v>
      </c>
      <c r="L20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957</v>
      </c>
      <c r="M200" s="9">
        <f>testdata12[[#This Row],[X]]/4</f>
        <v>239.25</v>
      </c>
      <c r="N200" s="9">
        <f>testdata12[[#This Row],[X]]/2-testdata12[[#This Row],[H]]</f>
        <v>237.68</v>
      </c>
      <c r="O200" s="9">
        <f>testdata12[[#This Row],[X]]/2-testdata12[[#This Row],[L]]</f>
        <v>240.78</v>
      </c>
    </row>
    <row r="201" spans="1:15" x14ac:dyDescent="0.25">
      <c r="A201" s="6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>testdata12[[#This Row],[open]]</f>
        <v>244.57</v>
      </c>
      <c r="I201" s="2">
        <f t="shared" si="6"/>
        <v>241.78</v>
      </c>
      <c r="J201" s="2">
        <f t="shared" si="7"/>
        <v>237.72</v>
      </c>
      <c r="K201" s="2">
        <f t="shared" si="8"/>
        <v>241.78</v>
      </c>
      <c r="L20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959</v>
      </c>
      <c r="M201" s="9">
        <f>testdata12[[#This Row],[X]]/4</f>
        <v>239.75</v>
      </c>
      <c r="N201" s="9">
        <f>testdata12[[#This Row],[X]]/2-testdata12[[#This Row],[H]]</f>
        <v>237.72</v>
      </c>
      <c r="O201" s="9">
        <f>testdata12[[#This Row],[X]]/2-testdata12[[#This Row],[L]]</f>
        <v>241.78</v>
      </c>
    </row>
    <row r="202" spans="1:15" x14ac:dyDescent="0.25">
      <c r="A202" s="6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>testdata12[[#This Row],[open]]</f>
        <v>245.21</v>
      </c>
      <c r="I202" s="2">
        <f t="shared" si="6"/>
        <v>242.33</v>
      </c>
      <c r="J202" s="2">
        <f t="shared" si="7"/>
        <v>237.72</v>
      </c>
      <c r="K202" s="2">
        <f t="shared" si="8"/>
        <v>242.3</v>
      </c>
      <c r="L20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960.06999999999994</v>
      </c>
      <c r="M202" s="9">
        <f>testdata12[[#This Row],[X]]/4</f>
        <v>240.01749999999998</v>
      </c>
      <c r="N202" s="9">
        <f>testdata12[[#This Row],[X]]/2-testdata12[[#This Row],[H]]</f>
        <v>237.70499999999996</v>
      </c>
      <c r="O202" s="9">
        <f>testdata12[[#This Row],[X]]/2-testdata12[[#This Row],[L]]</f>
        <v>242.31499999999997</v>
      </c>
    </row>
    <row r="203" spans="1:15" x14ac:dyDescent="0.25">
      <c r="A203" s="6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>testdata12[[#This Row],[open]]</f>
        <v>244.18</v>
      </c>
      <c r="I203" s="2">
        <f t="shared" si="6"/>
        <v>242.85</v>
      </c>
      <c r="J203" s="2">
        <f t="shared" si="7"/>
        <v>237.72</v>
      </c>
      <c r="K203" s="2">
        <f t="shared" si="8"/>
        <v>242.58</v>
      </c>
      <c r="L20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960.87</v>
      </c>
      <c r="M203" s="9">
        <f>testdata12[[#This Row],[X]]/4</f>
        <v>240.2175</v>
      </c>
      <c r="N203" s="9">
        <f>testdata12[[#This Row],[X]]/2-testdata12[[#This Row],[H]]</f>
        <v>237.58500000000001</v>
      </c>
      <c r="O203" s="9">
        <f>testdata12[[#This Row],[X]]/2-testdata12[[#This Row],[L]]</f>
        <v>242.715</v>
      </c>
    </row>
    <row r="204" spans="1:15" x14ac:dyDescent="0.25">
      <c r="A204" s="6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>testdata12[[#This Row],[open]]</f>
        <v>245.98</v>
      </c>
      <c r="I204" s="2">
        <f t="shared" si="6"/>
        <v>244.04</v>
      </c>
      <c r="J204" s="2">
        <f t="shared" si="7"/>
        <v>237.72</v>
      </c>
      <c r="K204" s="2">
        <f t="shared" si="8"/>
        <v>244.02</v>
      </c>
      <c r="L20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963.5</v>
      </c>
      <c r="M204" s="9">
        <f>testdata12[[#This Row],[X]]/4</f>
        <v>240.875</v>
      </c>
      <c r="N204" s="9">
        <f>testdata12[[#This Row],[X]]/2-testdata12[[#This Row],[H]]</f>
        <v>237.71</v>
      </c>
      <c r="O204" s="9">
        <f>testdata12[[#This Row],[X]]/2-testdata12[[#This Row],[L]]</f>
        <v>244.03</v>
      </c>
    </row>
    <row r="205" spans="1:15" x14ac:dyDescent="0.25">
      <c r="A205" s="6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>testdata12[[#This Row],[open]]</f>
        <v>246.72</v>
      </c>
      <c r="I205" s="2">
        <f t="shared" si="6"/>
        <v>244.06</v>
      </c>
      <c r="J205" s="2">
        <f t="shared" si="7"/>
        <v>237.72</v>
      </c>
      <c r="K205" s="2">
        <f t="shared" si="8"/>
        <v>243.74</v>
      </c>
      <c r="L20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963.24</v>
      </c>
      <c r="M205" s="9">
        <f>testdata12[[#This Row],[X]]/4</f>
        <v>240.81</v>
      </c>
      <c r="N205" s="9">
        <f>testdata12[[#This Row],[X]]/2-testdata12[[#This Row],[H]]</f>
        <v>237.56</v>
      </c>
      <c r="O205" s="9">
        <f>testdata12[[#This Row],[X]]/2-testdata12[[#This Row],[L]]</f>
        <v>243.9</v>
      </c>
    </row>
    <row r="206" spans="1:15" x14ac:dyDescent="0.25">
      <c r="A206" s="6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>testdata12[[#This Row],[open]]</f>
        <v>245.88</v>
      </c>
      <c r="I206" s="2">
        <f t="shared" si="6"/>
        <v>244.06</v>
      </c>
      <c r="J206" s="2">
        <f t="shared" si="7"/>
        <v>238.41</v>
      </c>
      <c r="K206" s="2">
        <f t="shared" si="8"/>
        <v>243.34</v>
      </c>
      <c r="L20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964.22</v>
      </c>
      <c r="M206" s="9">
        <f>testdata12[[#This Row],[X]]/4</f>
        <v>241.05500000000001</v>
      </c>
      <c r="N206" s="9">
        <f>testdata12[[#This Row],[X]]/2-testdata12[[#This Row],[H]]</f>
        <v>238.05</v>
      </c>
      <c r="O206" s="9">
        <f>testdata12[[#This Row],[X]]/2-testdata12[[#This Row],[L]]</f>
        <v>243.70000000000002</v>
      </c>
    </row>
    <row r="207" spans="1:15" x14ac:dyDescent="0.25">
      <c r="A207" s="6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>testdata12[[#This Row],[open]]</f>
        <v>245.48</v>
      </c>
      <c r="I207" s="2">
        <f t="shared" si="6"/>
        <v>244.4</v>
      </c>
      <c r="J207" s="2">
        <f t="shared" si="7"/>
        <v>238.47</v>
      </c>
      <c r="K207" s="2">
        <f t="shared" si="8"/>
        <v>243.98</v>
      </c>
      <c r="L20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965.32</v>
      </c>
      <c r="M207" s="9">
        <f>testdata12[[#This Row],[X]]/4</f>
        <v>241.33</v>
      </c>
      <c r="N207" s="9">
        <f>testdata12[[#This Row],[X]]/2-testdata12[[#This Row],[H]]</f>
        <v>238.26000000000002</v>
      </c>
      <c r="O207" s="9">
        <f>testdata12[[#This Row],[X]]/2-testdata12[[#This Row],[L]]</f>
        <v>244.19000000000003</v>
      </c>
    </row>
    <row r="208" spans="1:15" x14ac:dyDescent="0.25">
      <c r="A208" s="6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>testdata12[[#This Row],[open]]</f>
        <v>245.3</v>
      </c>
      <c r="I208" s="2">
        <f t="shared" si="6"/>
        <v>244.4</v>
      </c>
      <c r="J208" s="2">
        <f t="shared" si="7"/>
        <v>239.2</v>
      </c>
      <c r="K208" s="2">
        <f t="shared" si="8"/>
        <v>244.37</v>
      </c>
      <c r="L20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967.17</v>
      </c>
      <c r="M208" s="9">
        <f>testdata12[[#This Row],[X]]/4</f>
        <v>241.79249999999999</v>
      </c>
      <c r="N208" s="9">
        <f>testdata12[[#This Row],[X]]/2-testdata12[[#This Row],[H]]</f>
        <v>239.18499999999997</v>
      </c>
      <c r="O208" s="9">
        <f>testdata12[[#This Row],[X]]/2-testdata12[[#This Row],[L]]</f>
        <v>244.38499999999999</v>
      </c>
    </row>
    <row r="209" spans="1:15" x14ac:dyDescent="0.25">
      <c r="A209" s="6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>testdata12[[#This Row],[open]]</f>
        <v>245.76</v>
      </c>
      <c r="I209" s="2">
        <f t="shared" si="6"/>
        <v>244.41</v>
      </c>
      <c r="J209" s="2">
        <f t="shared" si="7"/>
        <v>239.68</v>
      </c>
      <c r="K209" s="2">
        <f t="shared" si="8"/>
        <v>244</v>
      </c>
      <c r="L20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967.77</v>
      </c>
      <c r="M209" s="9">
        <f>testdata12[[#This Row],[X]]/4</f>
        <v>241.9425</v>
      </c>
      <c r="N209" s="9">
        <f>testdata12[[#This Row],[X]]/2-testdata12[[#This Row],[H]]</f>
        <v>239.47499999999999</v>
      </c>
      <c r="O209" s="9">
        <f>testdata12[[#This Row],[X]]/2-testdata12[[#This Row],[L]]</f>
        <v>244.20499999999998</v>
      </c>
    </row>
    <row r="210" spans="1:15" x14ac:dyDescent="0.25">
      <c r="A210" s="6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>testdata12[[#This Row],[open]]</f>
        <v>246.33</v>
      </c>
      <c r="I210" s="2">
        <f t="shared" si="6"/>
        <v>244.61</v>
      </c>
      <c r="J210" s="2">
        <f t="shared" si="7"/>
        <v>240.8</v>
      </c>
      <c r="K210" s="2">
        <f t="shared" si="8"/>
        <v>244.3</v>
      </c>
      <c r="L21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970.51</v>
      </c>
      <c r="M210" s="9">
        <f>testdata12[[#This Row],[X]]/4</f>
        <v>242.6275</v>
      </c>
      <c r="N210" s="9">
        <f>testdata12[[#This Row],[X]]/2-testdata12[[#This Row],[H]]</f>
        <v>240.64499999999998</v>
      </c>
      <c r="O210" s="9">
        <f>testdata12[[#This Row],[X]]/2-testdata12[[#This Row],[L]]</f>
        <v>244.45499999999998</v>
      </c>
    </row>
    <row r="211" spans="1:15" x14ac:dyDescent="0.25">
      <c r="A211" s="6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>testdata12[[#This Row],[open]]</f>
        <v>246.44</v>
      </c>
      <c r="I211" s="2">
        <f t="shared" si="6"/>
        <v>244.84</v>
      </c>
      <c r="J211" s="2">
        <f t="shared" si="7"/>
        <v>241.69</v>
      </c>
      <c r="K211" s="2">
        <f t="shared" si="8"/>
        <v>244.63</v>
      </c>
      <c r="L21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972.85</v>
      </c>
      <c r="M211" s="9">
        <f>testdata12[[#This Row],[X]]/4</f>
        <v>243.21250000000001</v>
      </c>
      <c r="N211" s="9">
        <f>testdata12[[#This Row],[X]]/2-testdata12[[#This Row],[H]]</f>
        <v>241.58500000000001</v>
      </c>
      <c r="O211" s="9">
        <f>testdata12[[#This Row],[X]]/2-testdata12[[#This Row],[L]]</f>
        <v>244.73500000000001</v>
      </c>
    </row>
    <row r="212" spans="1:15" x14ac:dyDescent="0.25">
      <c r="A212" s="6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2">
        <f>testdata12[[#This Row],[open]]</f>
        <v>247.26</v>
      </c>
      <c r="I212" s="2">
        <f t="shared" si="6"/>
        <v>244.85</v>
      </c>
      <c r="J212" s="2">
        <f t="shared" si="7"/>
        <v>242.01</v>
      </c>
      <c r="K212" s="2">
        <f t="shared" si="8"/>
        <v>244.8</v>
      </c>
      <c r="L21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973.67000000000007</v>
      </c>
      <c r="M212" s="9">
        <f>testdata12[[#This Row],[X]]/4</f>
        <v>243.41750000000002</v>
      </c>
      <c r="N212" s="9">
        <f>testdata12[[#This Row],[X]]/2-testdata12[[#This Row],[H]]</f>
        <v>241.98500000000004</v>
      </c>
      <c r="O212" s="9">
        <f>testdata12[[#This Row],[X]]/2-testdata12[[#This Row],[L]]</f>
        <v>244.82500000000005</v>
      </c>
    </row>
    <row r="213" spans="1:15" x14ac:dyDescent="0.25">
      <c r="A213" s="6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>testdata12[[#This Row],[open]]</f>
        <v>246.66</v>
      </c>
      <c r="I213" s="2">
        <f t="shared" si="6"/>
        <v>245.26</v>
      </c>
      <c r="J213" s="2">
        <f t="shared" si="7"/>
        <v>242.62</v>
      </c>
      <c r="K213" s="2">
        <f t="shared" si="8"/>
        <v>245.04</v>
      </c>
      <c r="L21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975.54</v>
      </c>
      <c r="M213" s="9">
        <f>testdata12[[#This Row],[X]]/4</f>
        <v>243.88499999999999</v>
      </c>
      <c r="N213" s="9">
        <f>testdata12[[#This Row],[X]]/2-testdata12[[#This Row],[H]]</f>
        <v>242.51</v>
      </c>
      <c r="O213" s="9">
        <f>testdata12[[#This Row],[X]]/2-testdata12[[#This Row],[L]]</f>
        <v>245.14999999999998</v>
      </c>
    </row>
    <row r="214" spans="1:15" x14ac:dyDescent="0.25">
      <c r="A214" s="6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>testdata12[[#This Row],[open]]</f>
        <v>247</v>
      </c>
      <c r="I214" s="2">
        <f t="shared" si="6"/>
        <v>245.26</v>
      </c>
      <c r="J214" s="2">
        <f t="shared" si="7"/>
        <v>243.05</v>
      </c>
      <c r="K214" s="2">
        <f t="shared" si="8"/>
        <v>245.1</v>
      </c>
      <c r="L21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976.46</v>
      </c>
      <c r="M214" s="9">
        <f>testdata12[[#This Row],[X]]/4</f>
        <v>244.11500000000001</v>
      </c>
      <c r="N214" s="9">
        <f>testdata12[[#This Row],[X]]/2-testdata12[[#This Row],[H]]</f>
        <v>242.97000000000003</v>
      </c>
      <c r="O214" s="9">
        <f>testdata12[[#This Row],[X]]/2-testdata12[[#This Row],[L]]</f>
        <v>245.18</v>
      </c>
    </row>
    <row r="215" spans="1:15" x14ac:dyDescent="0.25">
      <c r="A215" s="6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>testdata12[[#This Row],[open]]</f>
        <v>247.51</v>
      </c>
      <c r="I215" s="2">
        <f t="shared" ref="I215:I278" si="9">MAX($D195:$D204)</f>
        <v>246.4</v>
      </c>
      <c r="J215" s="2">
        <f t="shared" ref="J215:J278" si="10">MIN($E195:$E204)</f>
        <v>243.05</v>
      </c>
      <c r="K215" s="2">
        <f t="shared" ref="K215:K278" si="11">$F204</f>
        <v>246.37</v>
      </c>
      <c r="L21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978.87</v>
      </c>
      <c r="M215" s="9">
        <f>testdata12[[#This Row],[X]]/4</f>
        <v>244.7175</v>
      </c>
      <c r="N215" s="9">
        <f>testdata12[[#This Row],[X]]/2-testdata12[[#This Row],[H]]</f>
        <v>243.035</v>
      </c>
      <c r="O215" s="9">
        <f>testdata12[[#This Row],[X]]/2-testdata12[[#This Row],[L]]</f>
        <v>246.38499999999999</v>
      </c>
    </row>
    <row r="216" spans="1:15" x14ac:dyDescent="0.25">
      <c r="A216" s="6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>testdata12[[#This Row],[open]]</f>
        <v>248.15</v>
      </c>
      <c r="I216" s="2">
        <f t="shared" si="9"/>
        <v>246.75</v>
      </c>
      <c r="J216" s="2">
        <f t="shared" si="10"/>
        <v>243.37</v>
      </c>
      <c r="K216" s="2">
        <f t="shared" si="11"/>
        <v>245.41</v>
      </c>
      <c r="L21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978.9</v>
      </c>
      <c r="M216" s="9">
        <f>testdata12[[#This Row],[X]]/4</f>
        <v>244.72499999999999</v>
      </c>
      <c r="N216" s="9">
        <f>testdata12[[#This Row],[X]]/2-testdata12[[#This Row],[H]]</f>
        <v>242.7</v>
      </c>
      <c r="O216" s="9">
        <f>testdata12[[#This Row],[X]]/2-testdata12[[#This Row],[L]]</f>
        <v>246.07999999999998</v>
      </c>
    </row>
    <row r="217" spans="1:15" x14ac:dyDescent="0.25">
      <c r="A217" s="6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>testdata12[[#This Row],[open]]</f>
        <v>247.67</v>
      </c>
      <c r="I217" s="2">
        <f t="shared" si="9"/>
        <v>246.75</v>
      </c>
      <c r="J217" s="2">
        <f t="shared" si="10"/>
        <v>243.7</v>
      </c>
      <c r="K217" s="2">
        <f t="shared" si="11"/>
        <v>245.84</v>
      </c>
      <c r="L21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979.99</v>
      </c>
      <c r="M217" s="9">
        <f>testdata12[[#This Row],[X]]/4</f>
        <v>244.9975</v>
      </c>
      <c r="N217" s="9">
        <f>testdata12[[#This Row],[X]]/2-testdata12[[#This Row],[H]]</f>
        <v>243.245</v>
      </c>
      <c r="O217" s="9">
        <f>testdata12[[#This Row],[X]]/2-testdata12[[#This Row],[L]]</f>
        <v>246.29500000000002</v>
      </c>
    </row>
    <row r="218" spans="1:15" x14ac:dyDescent="0.25">
      <c r="A218" s="6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>testdata12[[#This Row],[open]]</f>
        <v>246.96</v>
      </c>
      <c r="I218" s="2">
        <f t="shared" si="9"/>
        <v>246.75</v>
      </c>
      <c r="J218" s="2">
        <f t="shared" si="10"/>
        <v>243.39</v>
      </c>
      <c r="K218" s="2">
        <f t="shared" si="11"/>
        <v>244.63</v>
      </c>
      <c r="L21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978.16</v>
      </c>
      <c r="M218" s="9">
        <f>testdata12[[#This Row],[X]]/4</f>
        <v>244.54</v>
      </c>
      <c r="N218" s="9">
        <f>testdata12[[#This Row],[X]]/2-testdata12[[#This Row],[H]]</f>
        <v>242.32999999999998</v>
      </c>
      <c r="O218" s="9">
        <f>testdata12[[#This Row],[X]]/2-testdata12[[#This Row],[L]]</f>
        <v>245.69</v>
      </c>
    </row>
    <row r="219" spans="1:15" x14ac:dyDescent="0.25">
      <c r="A219" s="6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>testdata12[[#This Row],[open]]</f>
        <v>246.96</v>
      </c>
      <c r="I219" s="2">
        <f t="shared" si="9"/>
        <v>246.75</v>
      </c>
      <c r="J219" s="2">
        <f t="shared" si="10"/>
        <v>243.39</v>
      </c>
      <c r="K219" s="2">
        <f t="shared" si="11"/>
        <v>244.94</v>
      </c>
      <c r="L21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978.47</v>
      </c>
      <c r="M219" s="9">
        <f>testdata12[[#This Row],[X]]/4</f>
        <v>244.61750000000001</v>
      </c>
      <c r="N219" s="9">
        <f>testdata12[[#This Row],[X]]/2-testdata12[[#This Row],[H]]</f>
        <v>242.48500000000001</v>
      </c>
      <c r="O219" s="9">
        <f>testdata12[[#This Row],[X]]/2-testdata12[[#This Row],[L]]</f>
        <v>245.84500000000003</v>
      </c>
    </row>
    <row r="220" spans="1:15" x14ac:dyDescent="0.25">
      <c r="A220" s="6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>testdata12[[#This Row],[open]]</f>
        <v>246.56</v>
      </c>
      <c r="I220" s="2">
        <f t="shared" si="9"/>
        <v>247.12</v>
      </c>
      <c r="J220" s="2">
        <f t="shared" si="10"/>
        <v>243.39</v>
      </c>
      <c r="K220" s="2">
        <f t="shared" si="11"/>
        <v>246.94</v>
      </c>
      <c r="L22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984.56999999999994</v>
      </c>
      <c r="M220" s="9">
        <f>testdata12[[#This Row],[X]]/4</f>
        <v>246.14249999999998</v>
      </c>
      <c r="N220" s="9">
        <f>testdata12[[#This Row],[X]]/2-testdata12[[#This Row],[H]]</f>
        <v>245.16499999999996</v>
      </c>
      <c r="O220" s="9">
        <f>testdata12[[#This Row],[X]]/2-testdata12[[#This Row],[L]]</f>
        <v>248.89499999999998</v>
      </c>
    </row>
    <row r="221" spans="1:15" x14ac:dyDescent="0.25">
      <c r="A221" s="6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>testdata12[[#This Row],[open]]</f>
        <v>246.66</v>
      </c>
      <c r="I221" s="2">
        <f t="shared" si="9"/>
        <v>247.12</v>
      </c>
      <c r="J221" s="2">
        <f t="shared" si="10"/>
        <v>243.39</v>
      </c>
      <c r="K221" s="2">
        <f t="shared" si="11"/>
        <v>246.02</v>
      </c>
      <c r="L22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979.92</v>
      </c>
      <c r="M221" s="9">
        <f>testdata12[[#This Row],[X]]/4</f>
        <v>244.98</v>
      </c>
      <c r="N221" s="9">
        <f>testdata12[[#This Row],[X]]/2-testdata12[[#This Row],[H]]</f>
        <v>242.83999999999997</v>
      </c>
      <c r="O221" s="9">
        <f>testdata12[[#This Row],[X]]/2-testdata12[[#This Row],[L]]</f>
        <v>246.57</v>
      </c>
    </row>
    <row r="222" spans="1:15" x14ac:dyDescent="0.25">
      <c r="A222" s="6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>testdata12[[#This Row],[open]]</f>
        <v>245.9</v>
      </c>
      <c r="I222" s="2">
        <f t="shared" si="9"/>
        <v>247.12</v>
      </c>
      <c r="J222" s="2">
        <f t="shared" si="10"/>
        <v>243.39</v>
      </c>
      <c r="K222" s="2">
        <f t="shared" si="11"/>
        <v>246.41</v>
      </c>
      <c r="L22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984.04</v>
      </c>
      <c r="M222" s="9">
        <f>testdata12[[#This Row],[X]]/4</f>
        <v>246.01</v>
      </c>
      <c r="N222" s="9">
        <f>testdata12[[#This Row],[X]]/2-testdata12[[#This Row],[H]]</f>
        <v>244.89999999999998</v>
      </c>
      <c r="O222" s="9">
        <f>testdata12[[#This Row],[X]]/2-testdata12[[#This Row],[L]]</f>
        <v>248.63</v>
      </c>
    </row>
    <row r="223" spans="1:15" x14ac:dyDescent="0.25">
      <c r="A223" s="6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>testdata12[[#This Row],[open]]</f>
        <v>246.76</v>
      </c>
      <c r="I223" s="2">
        <f t="shared" si="9"/>
        <v>247.63</v>
      </c>
      <c r="J223" s="2">
        <f t="shared" si="10"/>
        <v>243.39</v>
      </c>
      <c r="K223" s="2">
        <f t="shared" si="11"/>
        <v>246.73</v>
      </c>
      <c r="L22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981.14</v>
      </c>
      <c r="M223" s="9">
        <f>testdata12[[#This Row],[X]]/4</f>
        <v>245.285</v>
      </c>
      <c r="N223" s="9">
        <f>testdata12[[#This Row],[X]]/2-testdata12[[#This Row],[H]]</f>
        <v>242.94</v>
      </c>
      <c r="O223" s="9">
        <f>testdata12[[#This Row],[X]]/2-testdata12[[#This Row],[L]]</f>
        <v>247.18</v>
      </c>
    </row>
    <row r="224" spans="1:15" x14ac:dyDescent="0.25">
      <c r="A224" s="6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>testdata12[[#This Row],[open]]</f>
        <v>247.43</v>
      </c>
      <c r="I224" s="2">
        <f t="shared" si="9"/>
        <v>247.63</v>
      </c>
      <c r="J224" s="2">
        <f t="shared" si="10"/>
        <v>243.39</v>
      </c>
      <c r="K224" s="2">
        <f t="shared" si="11"/>
        <v>246.83</v>
      </c>
      <c r="L22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981.24</v>
      </c>
      <c r="M224" s="9">
        <f>testdata12[[#This Row],[X]]/4</f>
        <v>245.31</v>
      </c>
      <c r="N224" s="9">
        <f>testdata12[[#This Row],[X]]/2-testdata12[[#This Row],[H]]</f>
        <v>242.99</v>
      </c>
      <c r="O224" s="9">
        <f>testdata12[[#This Row],[X]]/2-testdata12[[#This Row],[L]]</f>
        <v>247.23000000000002</v>
      </c>
    </row>
    <row r="225" spans="1:15" x14ac:dyDescent="0.25">
      <c r="A225" s="6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>testdata12[[#This Row],[open]]</f>
        <v>247.36</v>
      </c>
      <c r="I225" s="2">
        <f t="shared" si="9"/>
        <v>247.7</v>
      </c>
      <c r="J225" s="2">
        <f t="shared" si="10"/>
        <v>243.39</v>
      </c>
      <c r="K225" s="2">
        <f t="shared" si="11"/>
        <v>247.65</v>
      </c>
      <c r="L22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986.43999999999994</v>
      </c>
      <c r="M225" s="9">
        <f>testdata12[[#This Row],[X]]/4</f>
        <v>246.60999999999999</v>
      </c>
      <c r="N225" s="9">
        <f>testdata12[[#This Row],[X]]/2-testdata12[[#This Row],[H]]</f>
        <v>245.51999999999998</v>
      </c>
      <c r="O225" s="9">
        <f>testdata12[[#This Row],[X]]/2-testdata12[[#This Row],[L]]</f>
        <v>249.82999999999998</v>
      </c>
    </row>
    <row r="226" spans="1:15" x14ac:dyDescent="0.25">
      <c r="A226" s="6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>testdata12[[#This Row],[open]]</f>
        <v>248.35</v>
      </c>
      <c r="I226" s="2">
        <f t="shared" si="9"/>
        <v>248.18</v>
      </c>
      <c r="J226" s="2">
        <f t="shared" si="10"/>
        <v>243.39</v>
      </c>
      <c r="K226" s="2">
        <f t="shared" si="11"/>
        <v>248.04</v>
      </c>
      <c r="L22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983</v>
      </c>
      <c r="M226" s="9">
        <f>testdata12[[#This Row],[X]]/4</f>
        <v>245.75</v>
      </c>
      <c r="N226" s="9">
        <f>testdata12[[#This Row],[X]]/2-testdata12[[#This Row],[H]]</f>
        <v>243.32</v>
      </c>
      <c r="O226" s="9">
        <f>testdata12[[#This Row],[X]]/2-testdata12[[#This Row],[L]]</f>
        <v>248.11</v>
      </c>
    </row>
    <row r="227" spans="1:15" x14ac:dyDescent="0.25">
      <c r="A227" s="6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>testdata12[[#This Row],[open]]</f>
        <v>249.14</v>
      </c>
      <c r="I227" s="2">
        <f t="shared" si="9"/>
        <v>248.52</v>
      </c>
      <c r="J227" s="2">
        <f t="shared" si="10"/>
        <v>243.39</v>
      </c>
      <c r="K227" s="2">
        <f t="shared" si="11"/>
        <v>247.86</v>
      </c>
      <c r="L22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983.16</v>
      </c>
      <c r="M227" s="9">
        <f>testdata12[[#This Row],[X]]/4</f>
        <v>245.79</v>
      </c>
      <c r="N227" s="9">
        <f>testdata12[[#This Row],[X]]/2-testdata12[[#This Row],[H]]</f>
        <v>243.05999999999997</v>
      </c>
      <c r="O227" s="9">
        <f>testdata12[[#This Row],[X]]/2-testdata12[[#This Row],[L]]</f>
        <v>248.19</v>
      </c>
    </row>
    <row r="228" spans="1:15" x14ac:dyDescent="0.25">
      <c r="A228" s="6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>testdata12[[#This Row],[open]]</f>
        <v>249.45</v>
      </c>
      <c r="I228" s="2">
        <f t="shared" si="9"/>
        <v>248.52</v>
      </c>
      <c r="J228" s="2">
        <f t="shared" si="10"/>
        <v>244.81</v>
      </c>
      <c r="K228" s="2">
        <f t="shared" si="11"/>
        <v>248.29</v>
      </c>
      <c r="L22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986.43</v>
      </c>
      <c r="M228" s="9">
        <f>testdata12[[#This Row],[X]]/4</f>
        <v>246.60749999999999</v>
      </c>
      <c r="N228" s="9">
        <f>testdata12[[#This Row],[X]]/2-testdata12[[#This Row],[H]]</f>
        <v>244.69499999999996</v>
      </c>
      <c r="O228" s="9">
        <f>testdata12[[#This Row],[X]]/2-testdata12[[#This Row],[L]]</f>
        <v>248.40499999999997</v>
      </c>
    </row>
    <row r="229" spans="1:15" x14ac:dyDescent="0.25">
      <c r="A229" s="6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>testdata12[[#This Row],[open]]</f>
        <v>249.53</v>
      </c>
      <c r="I229" s="2">
        <f t="shared" si="9"/>
        <v>248.52</v>
      </c>
      <c r="J229" s="2">
        <f t="shared" si="10"/>
        <v>244.95</v>
      </c>
      <c r="K229" s="2">
        <f t="shared" si="11"/>
        <v>247.39</v>
      </c>
      <c r="L22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985.81</v>
      </c>
      <c r="M229" s="9">
        <f>testdata12[[#This Row],[X]]/4</f>
        <v>246.45249999999999</v>
      </c>
      <c r="N229" s="9">
        <f>testdata12[[#This Row],[X]]/2-testdata12[[#This Row],[H]]</f>
        <v>244.38499999999996</v>
      </c>
      <c r="O229" s="9">
        <f>testdata12[[#This Row],[X]]/2-testdata12[[#This Row],[L]]</f>
        <v>247.95499999999998</v>
      </c>
    </row>
    <row r="230" spans="1:15" x14ac:dyDescent="0.25">
      <c r="A230" s="6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>testdata12[[#This Row],[open]]</f>
        <v>249.87</v>
      </c>
      <c r="I230" s="2">
        <f t="shared" si="9"/>
        <v>248.52</v>
      </c>
      <c r="J230" s="2">
        <f t="shared" si="10"/>
        <v>245.49</v>
      </c>
      <c r="K230" s="2">
        <f t="shared" si="11"/>
        <v>247.31</v>
      </c>
      <c r="L23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986.81</v>
      </c>
      <c r="M230" s="9">
        <f>testdata12[[#This Row],[X]]/4</f>
        <v>246.70249999999999</v>
      </c>
      <c r="N230" s="9">
        <f>testdata12[[#This Row],[X]]/2-testdata12[[#This Row],[H]]</f>
        <v>244.88499999999996</v>
      </c>
      <c r="O230" s="9">
        <f>testdata12[[#This Row],[X]]/2-testdata12[[#This Row],[L]]</f>
        <v>247.91499999999996</v>
      </c>
    </row>
    <row r="231" spans="1:15" x14ac:dyDescent="0.25">
      <c r="A231" s="6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>testdata12[[#This Row],[open]]</f>
        <v>252.03</v>
      </c>
      <c r="I231" s="2">
        <f t="shared" si="9"/>
        <v>248.52</v>
      </c>
      <c r="J231" s="2">
        <f t="shared" si="10"/>
        <v>245.49</v>
      </c>
      <c r="K231" s="2">
        <f t="shared" si="11"/>
        <v>247.54</v>
      </c>
      <c r="L23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987.04</v>
      </c>
      <c r="M231" s="9">
        <f>testdata12[[#This Row],[X]]/4</f>
        <v>246.76</v>
      </c>
      <c r="N231" s="9">
        <f>testdata12[[#This Row],[X]]/2-testdata12[[#This Row],[H]]</f>
        <v>244.99999999999997</v>
      </c>
      <c r="O231" s="9">
        <f>testdata12[[#This Row],[X]]/2-testdata12[[#This Row],[L]]</f>
        <v>248.02999999999997</v>
      </c>
    </row>
    <row r="232" spans="1:15" x14ac:dyDescent="0.25">
      <c r="A232" s="6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>testdata12[[#This Row],[open]]</f>
        <v>252.74</v>
      </c>
      <c r="I232" s="2">
        <f t="shared" si="9"/>
        <v>248.52</v>
      </c>
      <c r="J232" s="2">
        <f t="shared" si="10"/>
        <v>245.49</v>
      </c>
      <c r="K232" s="2">
        <f t="shared" si="11"/>
        <v>246.96</v>
      </c>
      <c r="L23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986.46</v>
      </c>
      <c r="M232" s="9">
        <f>testdata12[[#This Row],[X]]/4</f>
        <v>246.61500000000001</v>
      </c>
      <c r="N232" s="9">
        <f>testdata12[[#This Row],[X]]/2-testdata12[[#This Row],[H]]</f>
        <v>244.71</v>
      </c>
      <c r="O232" s="9">
        <f>testdata12[[#This Row],[X]]/2-testdata12[[#This Row],[L]]</f>
        <v>247.74</v>
      </c>
    </row>
    <row r="233" spans="1:15" x14ac:dyDescent="0.25">
      <c r="A233" s="6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2">
        <f>testdata12[[#This Row],[open]]</f>
        <v>253.7</v>
      </c>
      <c r="I233" s="2">
        <f t="shared" si="9"/>
        <v>248.52</v>
      </c>
      <c r="J233" s="2">
        <f t="shared" si="10"/>
        <v>244.95</v>
      </c>
      <c r="K233" s="2">
        <f t="shared" si="11"/>
        <v>245.73</v>
      </c>
      <c r="L23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984.15</v>
      </c>
      <c r="M233" s="9">
        <f>testdata12[[#This Row],[X]]/4</f>
        <v>246.03749999999999</v>
      </c>
      <c r="N233" s="9">
        <f>testdata12[[#This Row],[X]]/2-testdata12[[#This Row],[H]]</f>
        <v>243.55499999999998</v>
      </c>
      <c r="O233" s="9">
        <f>testdata12[[#This Row],[X]]/2-testdata12[[#This Row],[L]]</f>
        <v>247.125</v>
      </c>
    </row>
    <row r="234" spans="1:15" x14ac:dyDescent="0.25">
      <c r="A234" s="6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>testdata12[[#This Row],[open]]</f>
        <v>255.19</v>
      </c>
      <c r="I234" s="2">
        <f t="shared" si="9"/>
        <v>248.52</v>
      </c>
      <c r="J234" s="2">
        <f t="shared" si="10"/>
        <v>244.95</v>
      </c>
      <c r="K234" s="2">
        <f t="shared" si="11"/>
        <v>247.82</v>
      </c>
      <c r="L23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986.24</v>
      </c>
      <c r="M234" s="9">
        <f>testdata12[[#This Row],[X]]/4</f>
        <v>246.56</v>
      </c>
      <c r="N234" s="9">
        <f>testdata12[[#This Row],[X]]/2-testdata12[[#This Row],[H]]</f>
        <v>244.6</v>
      </c>
      <c r="O234" s="9">
        <f>testdata12[[#This Row],[X]]/2-testdata12[[#This Row],[L]]</f>
        <v>248.17000000000002</v>
      </c>
    </row>
    <row r="235" spans="1:15" x14ac:dyDescent="0.25">
      <c r="A235" s="6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>testdata12[[#This Row],[open]]</f>
        <v>253.38</v>
      </c>
      <c r="I235" s="2">
        <f t="shared" si="9"/>
        <v>248.52</v>
      </c>
      <c r="J235" s="2">
        <f t="shared" si="10"/>
        <v>244.95</v>
      </c>
      <c r="K235" s="2">
        <f t="shared" si="11"/>
        <v>247.09</v>
      </c>
      <c r="L23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985.51</v>
      </c>
      <c r="M235" s="9">
        <f>testdata12[[#This Row],[X]]/4</f>
        <v>246.3775</v>
      </c>
      <c r="N235" s="9">
        <f>testdata12[[#This Row],[X]]/2-testdata12[[#This Row],[H]]</f>
        <v>244.23499999999999</v>
      </c>
      <c r="O235" s="9">
        <f>testdata12[[#This Row],[X]]/2-testdata12[[#This Row],[L]]</f>
        <v>247.80500000000001</v>
      </c>
    </row>
    <row r="236" spans="1:15" x14ac:dyDescent="0.25">
      <c r="A236" s="6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>testdata12[[#This Row],[open]]</f>
        <v>251.89</v>
      </c>
      <c r="I236" s="2">
        <f t="shared" si="9"/>
        <v>248.52</v>
      </c>
      <c r="J236" s="2">
        <f t="shared" si="10"/>
        <v>244.95</v>
      </c>
      <c r="K236" s="2">
        <f t="shared" si="11"/>
        <v>247.51</v>
      </c>
      <c r="L23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985.93</v>
      </c>
      <c r="M236" s="9">
        <f>testdata12[[#This Row],[X]]/4</f>
        <v>246.48249999999999</v>
      </c>
      <c r="N236" s="9">
        <f>testdata12[[#This Row],[X]]/2-testdata12[[#This Row],[H]]</f>
        <v>244.44499999999996</v>
      </c>
      <c r="O236" s="9">
        <f>testdata12[[#This Row],[X]]/2-testdata12[[#This Row],[L]]</f>
        <v>248.01499999999999</v>
      </c>
    </row>
    <row r="237" spans="1:15" x14ac:dyDescent="0.25">
      <c r="A237" s="6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>testdata12[[#This Row],[open]]</f>
        <v>252.1</v>
      </c>
      <c r="I237" s="2">
        <f t="shared" si="9"/>
        <v>249.33</v>
      </c>
      <c r="J237" s="2">
        <f t="shared" si="10"/>
        <v>244.95</v>
      </c>
      <c r="K237" s="2">
        <f t="shared" si="11"/>
        <v>249.13</v>
      </c>
      <c r="L23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988.36</v>
      </c>
      <c r="M237" s="9">
        <f>testdata12[[#This Row],[X]]/4</f>
        <v>247.09</v>
      </c>
      <c r="N237" s="9">
        <f>testdata12[[#This Row],[X]]/2-testdata12[[#This Row],[H]]</f>
        <v>244.85</v>
      </c>
      <c r="O237" s="9">
        <f>testdata12[[#This Row],[X]]/2-testdata12[[#This Row],[L]]</f>
        <v>249.23000000000002</v>
      </c>
    </row>
    <row r="238" spans="1:15" x14ac:dyDescent="0.25">
      <c r="A238" s="6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>testdata12[[#This Row],[open]]</f>
        <v>253.92</v>
      </c>
      <c r="I238" s="2">
        <f t="shared" si="9"/>
        <v>249.33</v>
      </c>
      <c r="J238" s="2">
        <f t="shared" si="10"/>
        <v>244.95</v>
      </c>
      <c r="K238" s="2">
        <f t="shared" si="11"/>
        <v>248.91</v>
      </c>
      <c r="L23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988.14</v>
      </c>
      <c r="M238" s="9">
        <f>testdata12[[#This Row],[X]]/4</f>
        <v>247.035</v>
      </c>
      <c r="N238" s="9">
        <f>testdata12[[#This Row],[X]]/2-testdata12[[#This Row],[H]]</f>
        <v>244.73999999999998</v>
      </c>
      <c r="O238" s="9">
        <f>testdata12[[#This Row],[X]]/2-testdata12[[#This Row],[L]]</f>
        <v>249.12</v>
      </c>
    </row>
    <row r="239" spans="1:15" x14ac:dyDescent="0.25">
      <c r="A239" s="6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>testdata12[[#This Row],[open]]</f>
        <v>254.49</v>
      </c>
      <c r="I239" s="2">
        <f t="shared" si="9"/>
        <v>249.6</v>
      </c>
      <c r="J239" s="2">
        <f t="shared" si="10"/>
        <v>244.95</v>
      </c>
      <c r="K239" s="2">
        <f t="shared" si="11"/>
        <v>249.48</v>
      </c>
      <c r="L23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988.98</v>
      </c>
      <c r="M239" s="9">
        <f>testdata12[[#This Row],[X]]/4</f>
        <v>247.245</v>
      </c>
      <c r="N239" s="9">
        <f>testdata12[[#This Row],[X]]/2-testdata12[[#This Row],[H]]</f>
        <v>244.89000000000001</v>
      </c>
      <c r="O239" s="9">
        <f>testdata12[[#This Row],[X]]/2-testdata12[[#This Row],[L]]</f>
        <v>249.54000000000002</v>
      </c>
    </row>
    <row r="240" spans="1:15" x14ac:dyDescent="0.25">
      <c r="A240" s="6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>testdata12[[#This Row],[open]]</f>
        <v>255.43</v>
      </c>
      <c r="I240" s="2">
        <f t="shared" si="9"/>
        <v>249.86</v>
      </c>
      <c r="J240" s="2">
        <f t="shared" si="10"/>
        <v>244.95</v>
      </c>
      <c r="K240" s="2">
        <f t="shared" si="11"/>
        <v>249.36</v>
      </c>
      <c r="L24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989.12</v>
      </c>
      <c r="M240" s="9">
        <f>testdata12[[#This Row],[X]]/4</f>
        <v>247.28</v>
      </c>
      <c r="N240" s="9">
        <f>testdata12[[#This Row],[X]]/2-testdata12[[#This Row],[H]]</f>
        <v>244.7</v>
      </c>
      <c r="O240" s="9">
        <f>testdata12[[#This Row],[X]]/2-testdata12[[#This Row],[L]]</f>
        <v>249.61</v>
      </c>
    </row>
    <row r="241" spans="1:15" x14ac:dyDescent="0.25">
      <c r="A241" s="6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>testdata12[[#This Row],[open]]</f>
        <v>255.9</v>
      </c>
      <c r="I241" s="2">
        <f t="shared" si="9"/>
        <v>251.92</v>
      </c>
      <c r="J241" s="2">
        <f t="shared" si="10"/>
        <v>244.95</v>
      </c>
      <c r="K241" s="2">
        <f t="shared" si="11"/>
        <v>251.89</v>
      </c>
      <c r="L24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993.70999999999992</v>
      </c>
      <c r="M241" s="9">
        <f>testdata12[[#This Row],[X]]/4</f>
        <v>248.42749999999998</v>
      </c>
      <c r="N241" s="9">
        <f>testdata12[[#This Row],[X]]/2-testdata12[[#This Row],[H]]</f>
        <v>244.93499999999997</v>
      </c>
      <c r="O241" s="9">
        <f>testdata12[[#This Row],[X]]/2-testdata12[[#This Row],[L]]</f>
        <v>251.90499999999997</v>
      </c>
    </row>
    <row r="242" spans="1:15" x14ac:dyDescent="0.25">
      <c r="A242" s="6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>testdata12[[#This Row],[open]]</f>
        <v>255.93</v>
      </c>
      <c r="I242" s="2">
        <f t="shared" si="9"/>
        <v>252.62</v>
      </c>
      <c r="J242" s="2">
        <f t="shared" si="10"/>
        <v>244.95</v>
      </c>
      <c r="K242" s="2">
        <f t="shared" si="11"/>
        <v>251.74</v>
      </c>
      <c r="L24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994.26</v>
      </c>
      <c r="M242" s="9">
        <f>testdata12[[#This Row],[X]]/4</f>
        <v>248.565</v>
      </c>
      <c r="N242" s="9">
        <f>testdata12[[#This Row],[X]]/2-testdata12[[#This Row],[H]]</f>
        <v>244.51</v>
      </c>
      <c r="O242" s="9">
        <f>testdata12[[#This Row],[X]]/2-testdata12[[#This Row],[L]]</f>
        <v>252.18</v>
      </c>
    </row>
    <row r="243" spans="1:15" x14ac:dyDescent="0.25">
      <c r="A243" s="6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>testdata12[[#This Row],[open]]</f>
        <v>255.66</v>
      </c>
      <c r="I243" s="2">
        <f t="shared" si="9"/>
        <v>254.94</v>
      </c>
      <c r="J243" s="2">
        <f t="shared" si="10"/>
        <v>246.72</v>
      </c>
      <c r="K243" s="2">
        <f t="shared" si="11"/>
        <v>253.94</v>
      </c>
      <c r="L24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1002.3199999999999</v>
      </c>
      <c r="M243" s="9">
        <f>testdata12[[#This Row],[X]]/4</f>
        <v>250.57999999999998</v>
      </c>
      <c r="N243" s="9">
        <f>testdata12[[#This Row],[X]]/2-testdata12[[#This Row],[H]]</f>
        <v>246.21999999999997</v>
      </c>
      <c r="O243" s="9">
        <f>testdata12[[#This Row],[X]]/2-testdata12[[#This Row],[L]]</f>
        <v>254.43999999999997</v>
      </c>
    </row>
    <row r="244" spans="1:15" x14ac:dyDescent="0.25">
      <c r="A244" s="6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>testdata12[[#This Row],[open]]</f>
        <v>258.20999999999998</v>
      </c>
      <c r="I244" s="2">
        <f t="shared" si="9"/>
        <v>254.94</v>
      </c>
      <c r="J244" s="2">
        <f t="shared" si="10"/>
        <v>247</v>
      </c>
      <c r="K244" s="2">
        <f t="shared" si="11"/>
        <v>253.41</v>
      </c>
      <c r="L24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1002.35</v>
      </c>
      <c r="M244" s="9">
        <f>testdata12[[#This Row],[X]]/4</f>
        <v>250.58750000000001</v>
      </c>
      <c r="N244" s="9">
        <f>testdata12[[#This Row],[X]]/2-testdata12[[#This Row],[H]]</f>
        <v>246.23500000000001</v>
      </c>
      <c r="O244" s="9">
        <f>testdata12[[#This Row],[X]]/2-testdata12[[#This Row],[L]]</f>
        <v>254.17500000000001</v>
      </c>
    </row>
    <row r="245" spans="1:15" x14ac:dyDescent="0.25">
      <c r="A245" s="6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>testdata12[[#This Row],[open]]</f>
        <v>258.58</v>
      </c>
      <c r="I245" s="2">
        <f t="shared" si="9"/>
        <v>255.65</v>
      </c>
      <c r="J245" s="2">
        <f t="shared" si="10"/>
        <v>247.09</v>
      </c>
      <c r="K245" s="2">
        <f t="shared" si="11"/>
        <v>253.11</v>
      </c>
      <c r="L24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1002.94</v>
      </c>
      <c r="M245" s="9">
        <f>testdata12[[#This Row],[X]]/4</f>
        <v>250.73500000000001</v>
      </c>
      <c r="N245" s="9">
        <f>testdata12[[#This Row],[X]]/2-testdata12[[#This Row],[H]]</f>
        <v>245.82000000000002</v>
      </c>
      <c r="O245" s="9">
        <f>testdata12[[#This Row],[X]]/2-testdata12[[#This Row],[L]]</f>
        <v>254.38000000000002</v>
      </c>
    </row>
    <row r="246" spans="1:15" x14ac:dyDescent="0.25">
      <c r="A246" s="6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>testdata12[[#This Row],[open]]</f>
        <v>258.38</v>
      </c>
      <c r="I246" s="2">
        <f t="shared" si="9"/>
        <v>255.65</v>
      </c>
      <c r="J246" s="2">
        <f t="shared" si="10"/>
        <v>247.47</v>
      </c>
      <c r="K246" s="2">
        <f t="shared" si="11"/>
        <v>252.2</v>
      </c>
      <c r="L24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1002.79</v>
      </c>
      <c r="M246" s="9">
        <f>testdata12[[#This Row],[X]]/4</f>
        <v>250.69749999999999</v>
      </c>
      <c r="N246" s="9">
        <f>testdata12[[#This Row],[X]]/2-testdata12[[#This Row],[H]]</f>
        <v>245.74499999999998</v>
      </c>
      <c r="O246" s="9">
        <f>testdata12[[#This Row],[X]]/2-testdata12[[#This Row],[L]]</f>
        <v>253.92499999999998</v>
      </c>
    </row>
    <row r="247" spans="1:15" x14ac:dyDescent="0.25">
      <c r="A247" s="6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>testdata12[[#This Row],[open]]</f>
        <v>257.87</v>
      </c>
      <c r="I247" s="2">
        <f t="shared" si="9"/>
        <v>255.65</v>
      </c>
      <c r="J247" s="2">
        <f t="shared" si="10"/>
        <v>248.73</v>
      </c>
      <c r="K247" s="2">
        <f t="shared" si="11"/>
        <v>252.24</v>
      </c>
      <c r="L24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1005.35</v>
      </c>
      <c r="M247" s="9">
        <f>testdata12[[#This Row],[X]]/4</f>
        <v>251.33750000000001</v>
      </c>
      <c r="N247" s="9">
        <f>testdata12[[#This Row],[X]]/2-testdata12[[#This Row],[H]]</f>
        <v>247.02500000000001</v>
      </c>
      <c r="O247" s="9">
        <f>testdata12[[#This Row],[X]]/2-testdata12[[#This Row],[L]]</f>
        <v>253.94500000000002</v>
      </c>
    </row>
    <row r="248" spans="1:15" x14ac:dyDescent="0.25">
      <c r="A248" s="6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>testdata12[[#This Row],[open]]</f>
        <v>257.73</v>
      </c>
      <c r="I248" s="2">
        <f t="shared" si="9"/>
        <v>255.65</v>
      </c>
      <c r="J248" s="2">
        <f t="shared" si="10"/>
        <v>249.14</v>
      </c>
      <c r="K248" s="2">
        <f t="shared" si="11"/>
        <v>253.04</v>
      </c>
      <c r="L24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1006.9699999999999</v>
      </c>
      <c r="M248" s="9">
        <f>testdata12[[#This Row],[X]]/4</f>
        <v>251.74249999999998</v>
      </c>
      <c r="N248" s="9">
        <f>testdata12[[#This Row],[X]]/2-testdata12[[#This Row],[H]]</f>
        <v>247.83499999999995</v>
      </c>
      <c r="O248" s="9">
        <f>testdata12[[#This Row],[X]]/2-testdata12[[#This Row],[L]]</f>
        <v>254.34499999999997</v>
      </c>
    </row>
    <row r="249" spans="1:15" x14ac:dyDescent="0.25">
      <c r="A249" s="6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>testdata12[[#This Row],[open]]</f>
        <v>257.2</v>
      </c>
      <c r="I249" s="2">
        <f t="shared" si="9"/>
        <v>255.65</v>
      </c>
      <c r="J249" s="2">
        <f t="shared" si="10"/>
        <v>249.14</v>
      </c>
      <c r="K249" s="2">
        <f t="shared" si="11"/>
        <v>254.42</v>
      </c>
      <c r="L24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1008.3499999999999</v>
      </c>
      <c r="M249" s="9">
        <f>testdata12[[#This Row],[X]]/4</f>
        <v>252.08749999999998</v>
      </c>
      <c r="N249" s="9">
        <f>testdata12[[#This Row],[X]]/2-testdata12[[#This Row],[H]]</f>
        <v>248.52499999999995</v>
      </c>
      <c r="O249" s="9">
        <f>testdata12[[#This Row],[X]]/2-testdata12[[#This Row],[L]]</f>
        <v>255.03499999999997</v>
      </c>
    </row>
    <row r="250" spans="1:15" x14ac:dyDescent="0.25">
      <c r="A250" s="6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>testdata12[[#This Row],[open]]</f>
        <v>257.52</v>
      </c>
      <c r="I250" s="2">
        <f t="shared" si="9"/>
        <v>255.65</v>
      </c>
      <c r="J250" s="2">
        <f t="shared" si="10"/>
        <v>249.77</v>
      </c>
      <c r="K250" s="2">
        <f t="shared" si="11"/>
        <v>255.19</v>
      </c>
      <c r="L25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1010.3800000000001</v>
      </c>
      <c r="M250" s="9">
        <f>testdata12[[#This Row],[X]]/4</f>
        <v>252.59500000000003</v>
      </c>
      <c r="N250" s="9">
        <f>testdata12[[#This Row],[X]]/2-testdata12[[#This Row],[H]]</f>
        <v>249.54000000000005</v>
      </c>
      <c r="O250" s="9">
        <f>testdata12[[#This Row],[X]]/2-testdata12[[#This Row],[L]]</f>
        <v>255.42000000000004</v>
      </c>
    </row>
    <row r="251" spans="1:15" x14ac:dyDescent="0.25">
      <c r="A251" s="6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>testdata12[[#This Row],[open]]</f>
        <v>258.01</v>
      </c>
      <c r="I251" s="2">
        <f t="shared" si="9"/>
        <v>256.14999999999998</v>
      </c>
      <c r="J251" s="2">
        <f t="shared" si="10"/>
        <v>249.87</v>
      </c>
      <c r="K251" s="2">
        <f t="shared" si="11"/>
        <v>255.64</v>
      </c>
      <c r="L25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1011.53</v>
      </c>
      <c r="M251" s="9">
        <f>testdata12[[#This Row],[X]]/4</f>
        <v>252.88249999999999</v>
      </c>
      <c r="N251" s="9">
        <f>testdata12[[#This Row],[X]]/2-testdata12[[#This Row],[H]]</f>
        <v>249.61500000000001</v>
      </c>
      <c r="O251" s="9">
        <f>testdata12[[#This Row],[X]]/2-testdata12[[#This Row],[L]]</f>
        <v>255.89499999999998</v>
      </c>
    </row>
    <row r="252" spans="1:15" x14ac:dyDescent="0.25">
      <c r="A252" s="6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>testdata12[[#This Row],[open]]</f>
        <v>258.63</v>
      </c>
      <c r="I252" s="2">
        <f t="shared" si="9"/>
        <v>256.38</v>
      </c>
      <c r="J252" s="2">
        <f t="shared" si="10"/>
        <v>249.87</v>
      </c>
      <c r="K252" s="2">
        <f t="shared" si="11"/>
        <v>255.61</v>
      </c>
      <c r="L25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1011.73</v>
      </c>
      <c r="M252" s="10">
        <f>testdata12[[#This Row],[X]]/4</f>
        <v>252.9325</v>
      </c>
      <c r="N252" s="10">
        <f>testdata12[[#This Row],[X]]/2-testdata12[[#This Row],[H]]</f>
        <v>249.48500000000001</v>
      </c>
      <c r="O252" s="10">
        <f>testdata12[[#This Row],[X]]/2-testdata12[[#This Row],[L]]</f>
        <v>255.995</v>
      </c>
    </row>
    <row r="253" spans="1:15" x14ac:dyDescent="0.25">
      <c r="A253" s="6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2">
        <f>testdata12[[#This Row],[open]]</f>
        <v>257.95999999999998</v>
      </c>
      <c r="I253" s="2">
        <f t="shared" si="9"/>
        <v>256.38</v>
      </c>
      <c r="J253" s="2">
        <f t="shared" si="10"/>
        <v>249.87</v>
      </c>
      <c r="K253" s="2">
        <f t="shared" si="11"/>
        <v>254.56</v>
      </c>
      <c r="L25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1010.6800000000001</v>
      </c>
      <c r="M253" s="10">
        <f>testdata12[[#This Row],[X]]/4</f>
        <v>252.67000000000002</v>
      </c>
      <c r="N253" s="10">
        <f>testdata12[[#This Row],[X]]/2-testdata12[[#This Row],[H]]</f>
        <v>248.96000000000004</v>
      </c>
      <c r="O253" s="10">
        <f>testdata12[[#This Row],[X]]/2-testdata12[[#This Row],[L]]</f>
        <v>255.47000000000003</v>
      </c>
    </row>
    <row r="254" spans="1:15" x14ac:dyDescent="0.25">
      <c r="A254" s="6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>testdata12[[#This Row],[open]]</f>
        <v>259.04000000000002</v>
      </c>
      <c r="I254" s="2">
        <f t="shared" si="9"/>
        <v>257.19</v>
      </c>
      <c r="J254" s="2">
        <f t="shared" si="10"/>
        <v>251.74</v>
      </c>
      <c r="K254" s="2">
        <f t="shared" si="11"/>
        <v>256.68</v>
      </c>
      <c r="L25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1017.3500000000001</v>
      </c>
      <c r="M254" s="9">
        <f>testdata12[[#This Row],[X]]/4</f>
        <v>254.33750000000003</v>
      </c>
      <c r="N254" s="9">
        <f>testdata12[[#This Row],[X]]/2-testdata12[[#This Row],[H]]</f>
        <v>251.48500000000007</v>
      </c>
      <c r="O254" s="9">
        <f>testdata12[[#This Row],[X]]/2-testdata12[[#This Row],[L]]</f>
        <v>256.93500000000006</v>
      </c>
    </row>
    <row r="255" spans="1:15" x14ac:dyDescent="0.25">
      <c r="A255" s="6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>testdata12[[#This Row],[open]]</f>
        <v>261.2</v>
      </c>
      <c r="I255" s="2">
        <f t="shared" si="9"/>
        <v>258.7</v>
      </c>
      <c r="J255" s="2">
        <f t="shared" si="10"/>
        <v>251.74</v>
      </c>
      <c r="K255" s="2">
        <f t="shared" si="11"/>
        <v>258.31</v>
      </c>
      <c r="L25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1020.49</v>
      </c>
      <c r="M255" s="9">
        <f>testdata12[[#This Row],[X]]/4</f>
        <v>255.1225</v>
      </c>
      <c r="N255" s="9">
        <f>testdata12[[#This Row],[X]]/2-testdata12[[#This Row],[H]]</f>
        <v>251.54500000000002</v>
      </c>
      <c r="O255" s="9">
        <f>testdata12[[#This Row],[X]]/2-testdata12[[#This Row],[L]]</f>
        <v>258.505</v>
      </c>
    </row>
    <row r="256" spans="1:15" x14ac:dyDescent="0.25">
      <c r="A256" s="6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>testdata12[[#This Row],[open]]</f>
        <v>262.45999999999998</v>
      </c>
      <c r="I256" s="2">
        <f t="shared" si="9"/>
        <v>258.7</v>
      </c>
      <c r="J256" s="2">
        <f t="shared" si="10"/>
        <v>251.74</v>
      </c>
      <c r="K256" s="2">
        <f t="shared" si="11"/>
        <v>257.32</v>
      </c>
      <c r="L25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1019.5</v>
      </c>
      <c r="M256" s="9">
        <f>testdata12[[#This Row],[X]]/4</f>
        <v>254.875</v>
      </c>
      <c r="N256" s="9">
        <f>testdata12[[#This Row],[X]]/2-testdata12[[#This Row],[H]]</f>
        <v>251.05</v>
      </c>
      <c r="O256" s="9">
        <f>testdata12[[#This Row],[X]]/2-testdata12[[#This Row],[L]]</f>
        <v>258.01</v>
      </c>
    </row>
    <row r="257" spans="1:15" x14ac:dyDescent="0.25">
      <c r="A257" s="6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>testdata12[[#This Row],[open]]</f>
        <v>263.23</v>
      </c>
      <c r="I257" s="2">
        <f t="shared" si="9"/>
        <v>258.7</v>
      </c>
      <c r="J257" s="2">
        <f t="shared" si="10"/>
        <v>251.96</v>
      </c>
      <c r="K257" s="2">
        <f t="shared" si="11"/>
        <v>257.18</v>
      </c>
      <c r="L25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1019.8</v>
      </c>
      <c r="M257" s="9">
        <f>testdata12[[#This Row],[X]]/4</f>
        <v>254.95</v>
      </c>
      <c r="N257" s="9">
        <f>testdata12[[#This Row],[X]]/2-testdata12[[#This Row],[H]]</f>
        <v>251.2</v>
      </c>
      <c r="O257" s="9">
        <f>testdata12[[#This Row],[X]]/2-testdata12[[#This Row],[L]]</f>
        <v>257.93999999999994</v>
      </c>
    </row>
    <row r="258" spans="1:15" x14ac:dyDescent="0.25">
      <c r="A258" s="6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>testdata12[[#This Row],[open]]</f>
        <v>264.27999999999997</v>
      </c>
      <c r="I258" s="2">
        <f t="shared" si="9"/>
        <v>258.7</v>
      </c>
      <c r="J258" s="2">
        <f t="shared" si="10"/>
        <v>253</v>
      </c>
      <c r="K258" s="2">
        <f t="shared" si="11"/>
        <v>257.70999999999998</v>
      </c>
      <c r="L25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1022.4100000000001</v>
      </c>
      <c r="M258" s="9">
        <f>testdata12[[#This Row],[X]]/4</f>
        <v>255.60250000000002</v>
      </c>
      <c r="N258" s="9">
        <f>testdata12[[#This Row],[X]]/2-testdata12[[#This Row],[H]]</f>
        <v>252.50500000000005</v>
      </c>
      <c r="O258" s="9">
        <f>testdata12[[#This Row],[X]]/2-testdata12[[#This Row],[L]]</f>
        <v>258.20500000000004</v>
      </c>
    </row>
    <row r="259" spans="1:15" x14ac:dyDescent="0.25">
      <c r="A259" s="6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>testdata12[[#This Row],[open]]</f>
        <v>263.58999999999997</v>
      </c>
      <c r="I259" s="2">
        <f t="shared" si="9"/>
        <v>258.7</v>
      </c>
      <c r="J259" s="2">
        <f t="shared" si="10"/>
        <v>254.39</v>
      </c>
      <c r="K259" s="2">
        <f t="shared" si="11"/>
        <v>257.64999999999998</v>
      </c>
      <c r="L25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1025.1300000000001</v>
      </c>
      <c r="M259" s="9">
        <f>testdata12[[#This Row],[X]]/4</f>
        <v>256.28250000000003</v>
      </c>
      <c r="N259" s="9">
        <f>testdata12[[#This Row],[X]]/2-testdata12[[#This Row],[H]]</f>
        <v>253.86500000000007</v>
      </c>
      <c r="O259" s="9">
        <f>testdata12[[#This Row],[X]]/2-testdata12[[#This Row],[L]]</f>
        <v>258.17500000000007</v>
      </c>
    </row>
    <row r="260" spans="1:15" x14ac:dyDescent="0.25">
      <c r="A260" s="6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>testdata12[[#This Row],[open]]</f>
        <v>264.62</v>
      </c>
      <c r="I260" s="2">
        <f t="shared" si="9"/>
        <v>258.7</v>
      </c>
      <c r="J260" s="2">
        <f t="shared" si="10"/>
        <v>254.51</v>
      </c>
      <c r="K260" s="2">
        <f t="shared" si="11"/>
        <v>257.33999999999997</v>
      </c>
      <c r="L26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1025.06</v>
      </c>
      <c r="M260" s="9">
        <f>testdata12[[#This Row],[X]]/4</f>
        <v>256.26499999999999</v>
      </c>
      <c r="N260" s="9">
        <f>testdata12[[#This Row],[X]]/2-testdata12[[#This Row],[H]]</f>
        <v>253.82999999999998</v>
      </c>
      <c r="O260" s="9">
        <f>testdata12[[#This Row],[X]]/2-testdata12[[#This Row],[L]]</f>
        <v>258.02</v>
      </c>
    </row>
    <row r="261" spans="1:15" x14ac:dyDescent="0.25">
      <c r="A261" s="6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>testdata12[[#This Row],[open]]</f>
        <v>266.23</v>
      </c>
      <c r="I261" s="2">
        <f t="shared" si="9"/>
        <v>258.7</v>
      </c>
      <c r="J261" s="2">
        <f t="shared" si="10"/>
        <v>254.51</v>
      </c>
      <c r="K261" s="2">
        <f t="shared" si="11"/>
        <v>257.45999999999998</v>
      </c>
      <c r="L26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1025.18</v>
      </c>
      <c r="M261" s="9">
        <f>testdata12[[#This Row],[X]]/4</f>
        <v>256.29500000000002</v>
      </c>
      <c r="N261" s="9">
        <f>testdata12[[#This Row],[X]]/2-testdata12[[#This Row],[H]]</f>
        <v>253.89000000000004</v>
      </c>
      <c r="O261" s="9">
        <f>testdata12[[#This Row],[X]]/2-testdata12[[#This Row],[L]]</f>
        <v>258.08000000000004</v>
      </c>
    </row>
    <row r="262" spans="1:15" x14ac:dyDescent="0.25">
      <c r="A262" s="6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>testdata12[[#This Row],[open]]</f>
        <v>269.05</v>
      </c>
      <c r="I262" s="2">
        <f t="shared" si="9"/>
        <v>258.7</v>
      </c>
      <c r="J262" s="2">
        <f t="shared" si="10"/>
        <v>254.51</v>
      </c>
      <c r="K262" s="2">
        <f t="shared" si="11"/>
        <v>257.99</v>
      </c>
      <c r="L26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1025.71</v>
      </c>
      <c r="M262" s="9">
        <f>testdata12[[#This Row],[X]]/4</f>
        <v>256.42750000000001</v>
      </c>
      <c r="N262" s="9">
        <f>testdata12[[#This Row],[X]]/2-testdata12[[#This Row],[H]]</f>
        <v>254.15500000000003</v>
      </c>
      <c r="O262" s="9">
        <f>testdata12[[#This Row],[X]]/2-testdata12[[#This Row],[L]]</f>
        <v>258.34500000000003</v>
      </c>
    </row>
    <row r="263" spans="1:15" x14ac:dyDescent="0.25">
      <c r="A263" s="6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>testdata12[[#This Row],[open]]</f>
        <v>267.77999999999997</v>
      </c>
      <c r="I263" s="2">
        <f t="shared" si="9"/>
        <v>258.7</v>
      </c>
      <c r="J263" s="2">
        <f t="shared" si="10"/>
        <v>255.6</v>
      </c>
      <c r="K263" s="2">
        <f t="shared" si="11"/>
        <v>257.02</v>
      </c>
      <c r="L26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1026.92</v>
      </c>
      <c r="M263" s="9">
        <f>testdata12[[#This Row],[X]]/4</f>
        <v>256.73</v>
      </c>
      <c r="N263" s="9">
        <f>testdata12[[#This Row],[X]]/2-testdata12[[#This Row],[H]]</f>
        <v>254.76000000000005</v>
      </c>
      <c r="O263" s="9">
        <f>testdata12[[#This Row],[X]]/2-testdata12[[#This Row],[L]]</f>
        <v>257.86</v>
      </c>
    </row>
    <row r="264" spans="1:15" x14ac:dyDescent="0.25">
      <c r="A264" s="6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>testdata12[[#This Row],[open]]</f>
        <v>269.17</v>
      </c>
      <c r="I264" s="2">
        <f t="shared" si="9"/>
        <v>258.89999999999998</v>
      </c>
      <c r="J264" s="2">
        <f t="shared" si="10"/>
        <v>256.81</v>
      </c>
      <c r="K264" s="2">
        <f t="shared" si="11"/>
        <v>258.86</v>
      </c>
      <c r="L26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1031.3800000000001</v>
      </c>
      <c r="M264" s="9">
        <f>testdata12[[#This Row],[X]]/4</f>
        <v>257.84500000000003</v>
      </c>
      <c r="N264" s="9">
        <f>testdata12[[#This Row],[X]]/2-testdata12[[#This Row],[H]]</f>
        <v>256.79000000000008</v>
      </c>
      <c r="O264" s="9">
        <f>testdata12[[#This Row],[X]]/2-testdata12[[#This Row],[L]]</f>
        <v>258.88000000000005</v>
      </c>
    </row>
    <row r="265" spans="1:15" x14ac:dyDescent="0.25">
      <c r="A265" s="6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>testdata12[[#This Row],[open]]</f>
        <v>269.48</v>
      </c>
      <c r="I265" s="2">
        <f t="shared" si="9"/>
        <v>260.66000000000003</v>
      </c>
      <c r="J265" s="2">
        <f t="shared" si="10"/>
        <v>256.81</v>
      </c>
      <c r="K265" s="2">
        <f t="shared" si="11"/>
        <v>260.5</v>
      </c>
      <c r="L26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1034.78</v>
      </c>
      <c r="M265" s="9">
        <f>testdata12[[#This Row],[X]]/4</f>
        <v>258.69499999999999</v>
      </c>
      <c r="N265" s="9">
        <f>testdata12[[#This Row],[X]]/2-testdata12[[#This Row],[H]]</f>
        <v>256.72999999999996</v>
      </c>
      <c r="O265" s="9">
        <f>testdata12[[#This Row],[X]]/2-testdata12[[#This Row],[L]]</f>
        <v>260.58</v>
      </c>
    </row>
    <row r="266" spans="1:15" x14ac:dyDescent="0.25">
      <c r="A266" s="6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>testdata12[[#This Row],[open]]</f>
        <v>269.83999999999997</v>
      </c>
      <c r="I266" s="2">
        <f t="shared" si="9"/>
        <v>262.12</v>
      </c>
      <c r="J266" s="2">
        <f t="shared" si="10"/>
        <v>256.81</v>
      </c>
      <c r="K266" s="2">
        <f t="shared" si="11"/>
        <v>261.58999999999997</v>
      </c>
      <c r="L26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1037.33</v>
      </c>
      <c r="M266" s="9">
        <f>testdata12[[#This Row],[X]]/4</f>
        <v>259.33249999999998</v>
      </c>
      <c r="N266" s="9">
        <f>testdata12[[#This Row],[X]]/2-testdata12[[#This Row],[H]]</f>
        <v>256.54499999999996</v>
      </c>
      <c r="O266" s="9">
        <f>testdata12[[#This Row],[X]]/2-testdata12[[#This Row],[L]]</f>
        <v>261.85499999999996</v>
      </c>
    </row>
    <row r="267" spans="1:15" x14ac:dyDescent="0.25">
      <c r="A267" s="6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>testdata12[[#This Row],[open]]</f>
        <v>272.31</v>
      </c>
      <c r="I267" s="2">
        <f t="shared" si="9"/>
        <v>263.47000000000003</v>
      </c>
      <c r="J267" s="2">
        <f t="shared" si="10"/>
        <v>256.81</v>
      </c>
      <c r="K267" s="2">
        <f t="shared" si="11"/>
        <v>263.33999999999997</v>
      </c>
      <c r="L26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1040.43</v>
      </c>
      <c r="M267" s="9">
        <f>testdata12[[#This Row],[X]]/4</f>
        <v>260.10750000000002</v>
      </c>
      <c r="N267" s="9">
        <f>testdata12[[#This Row],[X]]/2-testdata12[[#This Row],[H]]</f>
        <v>256.745</v>
      </c>
      <c r="O267" s="9">
        <f>testdata12[[#This Row],[X]]/2-testdata12[[#This Row],[L]]</f>
        <v>263.40500000000003</v>
      </c>
    </row>
    <row r="268" spans="1:15" x14ac:dyDescent="0.25">
      <c r="A268" s="6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>testdata12[[#This Row],[open]]</f>
        <v>273.55</v>
      </c>
      <c r="I268" s="2">
        <f t="shared" si="9"/>
        <v>263.99</v>
      </c>
      <c r="J268" s="2">
        <f t="shared" si="10"/>
        <v>256.81</v>
      </c>
      <c r="K268" s="2">
        <f t="shared" si="11"/>
        <v>263.82</v>
      </c>
      <c r="L26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1041.43</v>
      </c>
      <c r="M268" s="9">
        <f>testdata12[[#This Row],[X]]/4</f>
        <v>260.35750000000002</v>
      </c>
      <c r="N268" s="9">
        <f>testdata12[[#This Row],[X]]/2-testdata12[[#This Row],[H]]</f>
        <v>256.72500000000002</v>
      </c>
      <c r="O268" s="9">
        <f>testdata12[[#This Row],[X]]/2-testdata12[[#This Row],[L]]</f>
        <v>263.90500000000003</v>
      </c>
    </row>
    <row r="269" spans="1:15" x14ac:dyDescent="0.25">
      <c r="A269" s="6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>testdata12[[#This Row],[open]]</f>
        <v>273.68</v>
      </c>
      <c r="I269" s="2">
        <f t="shared" si="9"/>
        <v>265.10000000000002</v>
      </c>
      <c r="J269" s="2">
        <f t="shared" si="10"/>
        <v>256.81</v>
      </c>
      <c r="K269" s="2">
        <f t="shared" si="11"/>
        <v>264.42</v>
      </c>
      <c r="L26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1043.1400000000001</v>
      </c>
      <c r="M269" s="9">
        <f>testdata12[[#This Row],[X]]/4</f>
        <v>260.78500000000003</v>
      </c>
      <c r="N269" s="9">
        <f>testdata12[[#This Row],[X]]/2-testdata12[[#This Row],[H]]</f>
        <v>256.47000000000003</v>
      </c>
      <c r="O269" s="9">
        <f>testdata12[[#This Row],[X]]/2-testdata12[[#This Row],[L]]</f>
        <v>264.76000000000005</v>
      </c>
    </row>
    <row r="270" spans="1:15" x14ac:dyDescent="0.25">
      <c r="A270" s="6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>testdata12[[#This Row],[open]]</f>
        <v>273.77</v>
      </c>
      <c r="I270" s="2">
        <f t="shared" si="9"/>
        <v>265.10000000000002</v>
      </c>
      <c r="J270" s="2">
        <f t="shared" si="10"/>
        <v>256.81</v>
      </c>
      <c r="K270" s="2">
        <f t="shared" si="11"/>
        <v>264.01</v>
      </c>
      <c r="L27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1042.73</v>
      </c>
      <c r="M270" s="9">
        <f>testdata12[[#This Row],[X]]/4</f>
        <v>260.6825</v>
      </c>
      <c r="N270" s="9">
        <f>testdata12[[#This Row],[X]]/2-testdata12[[#This Row],[H]]</f>
        <v>256.26499999999999</v>
      </c>
      <c r="O270" s="9">
        <f>testdata12[[#This Row],[X]]/2-testdata12[[#This Row],[L]]</f>
        <v>264.55500000000001</v>
      </c>
    </row>
    <row r="271" spans="1:15" x14ac:dyDescent="0.25">
      <c r="A271" s="6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>testdata12[[#This Row],[open]]</f>
        <v>275.39</v>
      </c>
      <c r="I271" s="2">
        <f t="shared" si="9"/>
        <v>265.94</v>
      </c>
      <c r="J271" s="2">
        <f t="shared" si="10"/>
        <v>256.81</v>
      </c>
      <c r="K271" s="2">
        <f t="shared" si="11"/>
        <v>265.94</v>
      </c>
      <c r="L27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1045.5</v>
      </c>
      <c r="M271" s="9">
        <f>testdata12[[#This Row],[X]]/4</f>
        <v>261.375</v>
      </c>
      <c r="N271" s="9">
        <f>testdata12[[#This Row],[X]]/2-testdata12[[#This Row],[H]]</f>
        <v>256.81</v>
      </c>
      <c r="O271" s="9">
        <f>testdata12[[#This Row],[X]]/2-testdata12[[#This Row],[L]]</f>
        <v>265.94</v>
      </c>
    </row>
    <row r="272" spans="1:15" x14ac:dyDescent="0.25">
      <c r="A272" s="6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>testdata12[[#This Row],[open]]</f>
        <v>272.18</v>
      </c>
      <c r="I272" s="2">
        <f t="shared" si="9"/>
        <v>267.86</v>
      </c>
      <c r="J272" s="2">
        <f t="shared" si="10"/>
        <v>256.81</v>
      </c>
      <c r="K272" s="2">
        <f t="shared" si="11"/>
        <v>267.67</v>
      </c>
      <c r="L27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1049.1500000000001</v>
      </c>
      <c r="M272" s="9">
        <f>testdata12[[#This Row],[X]]/4</f>
        <v>262.28750000000002</v>
      </c>
      <c r="N272" s="9">
        <f>testdata12[[#This Row],[X]]/2-testdata12[[#This Row],[H]]</f>
        <v>256.71500000000003</v>
      </c>
      <c r="O272" s="9">
        <f>testdata12[[#This Row],[X]]/2-testdata12[[#This Row],[L]]</f>
        <v>267.76500000000004</v>
      </c>
    </row>
    <row r="273" spans="1:15" x14ac:dyDescent="0.25">
      <c r="A273" s="6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>testdata12[[#This Row],[open]]</f>
        <v>272.3</v>
      </c>
      <c r="I273" s="2">
        <f t="shared" si="9"/>
        <v>269.76</v>
      </c>
      <c r="J273" s="2">
        <f t="shared" si="10"/>
        <v>257.54000000000002</v>
      </c>
      <c r="K273" s="2">
        <f t="shared" si="11"/>
        <v>266.76</v>
      </c>
      <c r="L27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1051.5999999999999</v>
      </c>
      <c r="M273" s="9">
        <f>testdata12[[#This Row],[X]]/4</f>
        <v>262.89999999999998</v>
      </c>
      <c r="N273" s="9">
        <f>testdata12[[#This Row],[X]]/2-testdata12[[#This Row],[H]]</f>
        <v>256.03999999999996</v>
      </c>
      <c r="O273" s="9">
        <f>testdata12[[#This Row],[X]]/2-testdata12[[#This Row],[L]]</f>
        <v>268.25999999999993</v>
      </c>
    </row>
    <row r="274" spans="1:15" x14ac:dyDescent="0.25">
      <c r="A274" s="6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2">
        <f>testdata12[[#This Row],[open]]</f>
        <v>270.70999999999998</v>
      </c>
      <c r="I274" s="2">
        <f t="shared" si="9"/>
        <v>269.76</v>
      </c>
      <c r="J274" s="2">
        <f t="shared" si="10"/>
        <v>259.04000000000002</v>
      </c>
      <c r="K274" s="2">
        <f t="shared" si="11"/>
        <v>269.3</v>
      </c>
      <c r="L27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1057.1400000000001</v>
      </c>
      <c r="M274" s="9">
        <f>testdata12[[#This Row],[X]]/4</f>
        <v>264.28500000000003</v>
      </c>
      <c r="N274" s="9">
        <f>testdata12[[#This Row],[X]]/2-testdata12[[#This Row],[H]]</f>
        <v>258.81000000000006</v>
      </c>
      <c r="O274" s="9">
        <f>testdata12[[#This Row],[X]]/2-testdata12[[#This Row],[L]]</f>
        <v>269.53000000000003</v>
      </c>
    </row>
    <row r="275" spans="1:15" x14ac:dyDescent="0.25">
      <c r="A275" s="6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>testdata12[[#This Row],[open]]</f>
        <v>269.75</v>
      </c>
      <c r="I275" s="2">
        <f t="shared" si="9"/>
        <v>269.76</v>
      </c>
      <c r="J275" s="2">
        <f t="shared" si="10"/>
        <v>260.57</v>
      </c>
      <c r="K275" s="2">
        <f t="shared" si="11"/>
        <v>268.85000000000002</v>
      </c>
      <c r="L27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1059.75</v>
      </c>
      <c r="M275" s="9">
        <f>testdata12[[#This Row],[X]]/4</f>
        <v>264.9375</v>
      </c>
      <c r="N275" s="9">
        <f>testdata12[[#This Row],[X]]/2-testdata12[[#This Row],[H]]</f>
        <v>260.11500000000001</v>
      </c>
      <c r="O275" s="9">
        <f>testdata12[[#This Row],[X]]/2-testdata12[[#This Row],[L]]</f>
        <v>269.30500000000001</v>
      </c>
    </row>
    <row r="276" spans="1:15" x14ac:dyDescent="0.25">
      <c r="A276" s="6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>testdata12[[#This Row],[open]]</f>
        <v>263.37</v>
      </c>
      <c r="I276" s="2">
        <f t="shared" si="9"/>
        <v>270.07</v>
      </c>
      <c r="J276" s="2">
        <f t="shared" si="10"/>
        <v>261.92</v>
      </c>
      <c r="K276" s="2">
        <f t="shared" si="11"/>
        <v>270.07</v>
      </c>
      <c r="L27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1072.1299999999999</v>
      </c>
      <c r="M276" s="9">
        <f>testdata12[[#This Row],[X]]/4</f>
        <v>268.03249999999997</v>
      </c>
      <c r="N276" s="9">
        <f>testdata12[[#This Row],[X]]/2-testdata12[[#This Row],[H]]</f>
        <v>265.99499999999995</v>
      </c>
      <c r="O276" s="9">
        <f>testdata12[[#This Row],[X]]/2-testdata12[[#This Row],[L]]</f>
        <v>274.14499999999992</v>
      </c>
    </row>
    <row r="277" spans="1:15" x14ac:dyDescent="0.25">
      <c r="A277" s="6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>testdata12[[#This Row],[open]]</f>
        <v>250.35</v>
      </c>
      <c r="I277" s="2">
        <f t="shared" si="9"/>
        <v>272.27</v>
      </c>
      <c r="J277" s="2">
        <f t="shared" si="10"/>
        <v>262.86</v>
      </c>
      <c r="K277" s="2">
        <f t="shared" si="11"/>
        <v>272.27</v>
      </c>
      <c r="L27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1079.67</v>
      </c>
      <c r="M277" s="9">
        <f>testdata12[[#This Row],[X]]/4</f>
        <v>269.91750000000002</v>
      </c>
      <c r="N277" s="9">
        <f>testdata12[[#This Row],[X]]/2-testdata12[[#This Row],[H]]</f>
        <v>267.56500000000005</v>
      </c>
      <c r="O277" s="9">
        <f>testdata12[[#This Row],[X]]/2-testdata12[[#This Row],[L]]</f>
        <v>276.97500000000002</v>
      </c>
    </row>
    <row r="278" spans="1:15" x14ac:dyDescent="0.25">
      <c r="A278" s="6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>testdata12[[#This Row],[open]]</f>
        <v>258.60000000000002</v>
      </c>
      <c r="I278" s="2">
        <f t="shared" si="9"/>
        <v>273.16000000000003</v>
      </c>
      <c r="J278" s="2">
        <f t="shared" si="10"/>
        <v>262.86</v>
      </c>
      <c r="K278" s="2">
        <f t="shared" si="11"/>
        <v>272.83999999999997</v>
      </c>
      <c r="L27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1082.02</v>
      </c>
      <c r="M278" s="9">
        <f>testdata12[[#This Row],[X]]/4</f>
        <v>270.505</v>
      </c>
      <c r="N278" s="9">
        <f>testdata12[[#This Row],[X]]/2-testdata12[[#This Row],[H]]</f>
        <v>267.84999999999997</v>
      </c>
      <c r="O278" s="9">
        <f>testdata12[[#This Row],[X]]/2-testdata12[[#This Row],[L]]</f>
        <v>278.14999999999998</v>
      </c>
    </row>
    <row r="279" spans="1:15" x14ac:dyDescent="0.25">
      <c r="A279" s="6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>testdata12[[#This Row],[open]]</f>
        <v>258.13</v>
      </c>
      <c r="I279" s="2">
        <f t="shared" ref="I279:I342" si="12">MAX($D259:$D268)</f>
        <v>274.2</v>
      </c>
      <c r="J279" s="2">
        <f t="shared" ref="J279:J342" si="13">MIN($E259:$E268)</f>
        <v>262.86</v>
      </c>
      <c r="K279" s="2">
        <f t="shared" ref="K279:K342" si="14">$F268</f>
        <v>272.74</v>
      </c>
      <c r="L27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1084</v>
      </c>
      <c r="M279" s="9">
        <f>testdata12[[#This Row],[X]]/4</f>
        <v>271</v>
      </c>
      <c r="N279" s="9">
        <f>testdata12[[#This Row],[X]]/2-testdata12[[#This Row],[H]]</f>
        <v>267.8</v>
      </c>
      <c r="O279" s="9">
        <f>testdata12[[#This Row],[X]]/2-testdata12[[#This Row],[L]]</f>
        <v>279.14</v>
      </c>
    </row>
    <row r="280" spans="1:15" x14ac:dyDescent="0.25">
      <c r="A280" s="6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>testdata12[[#This Row],[open]]</f>
        <v>251.18</v>
      </c>
      <c r="I280" s="2">
        <f t="shared" si="12"/>
        <v>274.2</v>
      </c>
      <c r="J280" s="2">
        <f t="shared" si="13"/>
        <v>264.44</v>
      </c>
      <c r="K280" s="2">
        <f t="shared" si="14"/>
        <v>272.85000000000002</v>
      </c>
      <c r="L28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1085.69</v>
      </c>
      <c r="M280" s="9">
        <f>testdata12[[#This Row],[X]]/4</f>
        <v>271.42250000000001</v>
      </c>
      <c r="N280" s="9">
        <f>testdata12[[#This Row],[X]]/2-testdata12[[#This Row],[H]]</f>
        <v>268.64500000000004</v>
      </c>
      <c r="O280" s="9">
        <f>testdata12[[#This Row],[X]]/2-testdata12[[#This Row],[L]]</f>
        <v>278.40500000000003</v>
      </c>
    </row>
    <row r="281" spans="1:15" x14ac:dyDescent="0.25">
      <c r="A281" s="6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>testdata12[[#This Row],[open]]</f>
        <v>254.1</v>
      </c>
      <c r="I281" s="2">
        <f t="shared" si="12"/>
        <v>276.06</v>
      </c>
      <c r="J281" s="2">
        <f t="shared" si="13"/>
        <v>265.89999999999998</v>
      </c>
      <c r="K281" s="2">
        <f t="shared" si="14"/>
        <v>276.01</v>
      </c>
      <c r="L28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1094.03</v>
      </c>
      <c r="M281" s="9">
        <f>testdata12[[#This Row],[X]]/4</f>
        <v>273.50749999999999</v>
      </c>
      <c r="N281" s="9">
        <f>testdata12[[#This Row],[X]]/2-testdata12[[#This Row],[H]]</f>
        <v>270.95499999999998</v>
      </c>
      <c r="O281" s="9">
        <f>testdata12[[#This Row],[X]]/2-testdata12[[#This Row],[L]]</f>
        <v>281.11500000000001</v>
      </c>
    </row>
    <row r="282" spans="1:15" x14ac:dyDescent="0.25">
      <c r="A282" s="6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>testdata12[[#This Row],[open]]</f>
        <v>254.24</v>
      </c>
      <c r="I282" s="2">
        <f t="shared" si="12"/>
        <v>276.06</v>
      </c>
      <c r="J282" s="2">
        <f t="shared" si="13"/>
        <v>266</v>
      </c>
      <c r="K282" s="2">
        <f t="shared" si="14"/>
        <v>274.18</v>
      </c>
      <c r="L28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1092.3</v>
      </c>
      <c r="M282" s="9">
        <f>testdata12[[#This Row],[X]]/4</f>
        <v>273.07499999999999</v>
      </c>
      <c r="N282" s="9">
        <f>testdata12[[#This Row],[X]]/2-testdata12[[#This Row],[H]]</f>
        <v>270.08999999999997</v>
      </c>
      <c r="O282" s="9">
        <f>testdata12[[#This Row],[X]]/2-testdata12[[#This Row],[L]]</f>
        <v>280.14999999999998</v>
      </c>
    </row>
    <row r="283" spans="1:15" x14ac:dyDescent="0.25">
      <c r="A283" s="6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>testdata12[[#This Row],[open]]</f>
        <v>254.56</v>
      </c>
      <c r="I283" s="2">
        <f t="shared" si="12"/>
        <v>276.06</v>
      </c>
      <c r="J283" s="2">
        <f t="shared" si="13"/>
        <v>266.76</v>
      </c>
      <c r="K283" s="2">
        <f t="shared" si="14"/>
        <v>271.37</v>
      </c>
      <c r="L28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1090.25</v>
      </c>
      <c r="M283" s="9">
        <f>testdata12[[#This Row],[X]]/4</f>
        <v>272.5625</v>
      </c>
      <c r="N283" s="9">
        <f>testdata12[[#This Row],[X]]/2-testdata12[[#This Row],[H]]</f>
        <v>269.065</v>
      </c>
      <c r="O283" s="9">
        <f>testdata12[[#This Row],[X]]/2-testdata12[[#This Row],[L]]</f>
        <v>278.36500000000001</v>
      </c>
    </row>
    <row r="284" spans="1:15" x14ac:dyDescent="0.25">
      <c r="A284" s="6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>testdata12[[#This Row],[open]]</f>
        <v>261.56</v>
      </c>
      <c r="I284" s="2">
        <f t="shared" si="12"/>
        <v>276.06</v>
      </c>
      <c r="J284" s="2">
        <f t="shared" si="13"/>
        <v>268.31</v>
      </c>
      <c r="K284" s="2">
        <f t="shared" si="14"/>
        <v>271.51</v>
      </c>
      <c r="L28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1091.94</v>
      </c>
      <c r="M284" s="9">
        <f>testdata12[[#This Row],[X]]/4</f>
        <v>272.98500000000001</v>
      </c>
      <c r="N284" s="9">
        <f>testdata12[[#This Row],[X]]/2-testdata12[[#This Row],[H]]</f>
        <v>269.91000000000003</v>
      </c>
      <c r="O284" s="9">
        <f>testdata12[[#This Row],[X]]/2-testdata12[[#This Row],[L]]</f>
        <v>277.66000000000003</v>
      </c>
    </row>
    <row r="285" spans="1:15" x14ac:dyDescent="0.25">
      <c r="A285" s="6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>testdata12[[#This Row],[open]]</f>
        <v>262.27999999999997</v>
      </c>
      <c r="I285" s="2">
        <f t="shared" si="12"/>
        <v>276.06</v>
      </c>
      <c r="J285" s="2">
        <f t="shared" si="13"/>
        <v>268.85000000000002</v>
      </c>
      <c r="K285" s="2">
        <f t="shared" si="14"/>
        <v>271.2</v>
      </c>
      <c r="L28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1092.17</v>
      </c>
      <c r="M285" s="9">
        <f>testdata12[[#This Row],[X]]/4</f>
        <v>273.04250000000002</v>
      </c>
      <c r="N285" s="9">
        <f>testdata12[[#This Row],[X]]/2-testdata12[[#This Row],[H]]</f>
        <v>270.02500000000003</v>
      </c>
      <c r="O285" s="9">
        <f>testdata12[[#This Row],[X]]/2-testdata12[[#This Row],[L]]</f>
        <v>277.23500000000001</v>
      </c>
    </row>
    <row r="286" spans="1:15" x14ac:dyDescent="0.25">
      <c r="A286" s="6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>testdata12[[#This Row],[open]]</f>
        <v>262</v>
      </c>
      <c r="I286" s="2">
        <f t="shared" si="12"/>
        <v>276.06</v>
      </c>
      <c r="J286" s="2">
        <f t="shared" si="13"/>
        <v>265.25</v>
      </c>
      <c r="K286" s="2">
        <f t="shared" si="14"/>
        <v>265.29000000000002</v>
      </c>
      <c r="L28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1082.6600000000001</v>
      </c>
      <c r="M286" s="9">
        <f>testdata12[[#This Row],[X]]/4</f>
        <v>270.66500000000002</v>
      </c>
      <c r="N286" s="9">
        <f>testdata12[[#This Row],[X]]/2-testdata12[[#This Row],[H]]</f>
        <v>265.27000000000004</v>
      </c>
      <c r="O286" s="9">
        <f>testdata12[[#This Row],[X]]/2-testdata12[[#This Row],[L]]</f>
        <v>276.08000000000004</v>
      </c>
    </row>
    <row r="287" spans="1:15" x14ac:dyDescent="0.25">
      <c r="A287" s="6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>testdata12[[#This Row],[open]]</f>
        <v>261.87</v>
      </c>
      <c r="I287" s="2">
        <f t="shared" si="12"/>
        <v>276.06</v>
      </c>
      <c r="J287" s="2">
        <f t="shared" si="13"/>
        <v>253.6</v>
      </c>
      <c r="K287" s="2">
        <f t="shared" si="14"/>
        <v>254.2</v>
      </c>
      <c r="L28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1037.46</v>
      </c>
      <c r="M287" s="9">
        <f>testdata12[[#This Row],[X]]/4</f>
        <v>259.36500000000001</v>
      </c>
      <c r="N287" s="9">
        <f>testdata12[[#This Row],[X]]/2-testdata12[[#This Row],[H]]</f>
        <v>242.67000000000002</v>
      </c>
      <c r="O287" s="9">
        <f>testdata12[[#This Row],[X]]/2-testdata12[[#This Row],[L]]</f>
        <v>265.13</v>
      </c>
    </row>
    <row r="288" spans="1:15" x14ac:dyDescent="0.25">
      <c r="A288" s="6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>testdata12[[#This Row],[open]]</f>
        <v>261.10000000000002</v>
      </c>
      <c r="I288" s="2">
        <f t="shared" si="12"/>
        <v>276.06</v>
      </c>
      <c r="J288" s="2">
        <f t="shared" si="13"/>
        <v>249.16</v>
      </c>
      <c r="K288" s="2">
        <f t="shared" si="14"/>
        <v>259.20999999999998</v>
      </c>
      <c r="L28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1033.5899999999999</v>
      </c>
      <c r="M288" s="9">
        <f>testdata12[[#This Row],[X]]/4</f>
        <v>258.39749999999998</v>
      </c>
      <c r="N288" s="9">
        <f>testdata12[[#This Row],[X]]/2-testdata12[[#This Row],[H]]</f>
        <v>240.73499999999996</v>
      </c>
      <c r="O288" s="9">
        <f>testdata12[[#This Row],[X]]/2-testdata12[[#This Row],[L]]</f>
        <v>267.63499999999999</v>
      </c>
    </row>
    <row r="289" spans="1:15" x14ac:dyDescent="0.25">
      <c r="A289" s="6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>testdata12[[#This Row],[open]]</f>
        <v>261.77</v>
      </c>
      <c r="I289" s="2">
        <f t="shared" si="12"/>
        <v>276.06</v>
      </c>
      <c r="J289" s="2">
        <f t="shared" si="13"/>
        <v>249.16</v>
      </c>
      <c r="K289" s="2">
        <f t="shared" si="14"/>
        <v>257.8</v>
      </c>
      <c r="L28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1032.18</v>
      </c>
      <c r="M289" s="9">
        <f>testdata12[[#This Row],[X]]/4</f>
        <v>258.04500000000002</v>
      </c>
      <c r="N289" s="9">
        <f>testdata12[[#This Row],[X]]/2-testdata12[[#This Row],[H]]</f>
        <v>240.03000000000003</v>
      </c>
      <c r="O289" s="9">
        <f>testdata12[[#This Row],[X]]/2-testdata12[[#This Row],[L]]</f>
        <v>266.93000000000006</v>
      </c>
    </row>
    <row r="290" spans="1:15" x14ac:dyDescent="0.25">
      <c r="A290" s="6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>testdata12[[#This Row],[open]]</f>
        <v>265.76</v>
      </c>
      <c r="I290" s="2">
        <f t="shared" si="12"/>
        <v>276.06</v>
      </c>
      <c r="J290" s="2">
        <f t="shared" si="13"/>
        <v>248.09</v>
      </c>
      <c r="K290" s="2">
        <f t="shared" si="14"/>
        <v>248.13</v>
      </c>
      <c r="L29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1020.37</v>
      </c>
      <c r="M290" s="9">
        <f>testdata12[[#This Row],[X]]/4</f>
        <v>255.0925</v>
      </c>
      <c r="N290" s="9">
        <f>testdata12[[#This Row],[X]]/2-testdata12[[#This Row],[H]]</f>
        <v>234.125</v>
      </c>
      <c r="O290" s="9">
        <f>testdata12[[#This Row],[X]]/2-testdata12[[#This Row],[L]]</f>
        <v>262.09500000000003</v>
      </c>
    </row>
    <row r="291" spans="1:15" x14ac:dyDescent="0.25">
      <c r="A291" s="6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>testdata12[[#This Row],[open]]</f>
        <v>267.86</v>
      </c>
      <c r="I291" s="2">
        <f t="shared" si="12"/>
        <v>275.87</v>
      </c>
      <c r="J291" s="2">
        <f t="shared" si="13"/>
        <v>243.59</v>
      </c>
      <c r="K291" s="2">
        <f t="shared" si="14"/>
        <v>251.86</v>
      </c>
      <c r="L29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1014.91</v>
      </c>
      <c r="M291" s="9">
        <f>testdata12[[#This Row],[X]]/4</f>
        <v>253.72749999999999</v>
      </c>
      <c r="N291" s="9">
        <f>testdata12[[#This Row],[X]]/2-testdata12[[#This Row],[H]]</f>
        <v>231.58499999999998</v>
      </c>
      <c r="O291" s="9">
        <f>testdata12[[#This Row],[X]]/2-testdata12[[#This Row],[L]]</f>
        <v>263.86500000000001</v>
      </c>
    </row>
    <row r="292" spans="1:15" x14ac:dyDescent="0.25">
      <c r="A292" s="6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>testdata12[[#This Row],[open]]</f>
        <v>265.51</v>
      </c>
      <c r="I292" s="2">
        <f t="shared" si="12"/>
        <v>274.24</v>
      </c>
      <c r="J292" s="2">
        <f t="shared" si="13"/>
        <v>243.59</v>
      </c>
      <c r="K292" s="2">
        <f t="shared" si="14"/>
        <v>255.56</v>
      </c>
      <c r="L29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1016.98</v>
      </c>
      <c r="M292" s="9">
        <f>testdata12[[#This Row],[X]]/4</f>
        <v>254.245</v>
      </c>
      <c r="N292" s="9">
        <f>testdata12[[#This Row],[X]]/2-testdata12[[#This Row],[H]]</f>
        <v>234.25</v>
      </c>
      <c r="O292" s="9">
        <f>testdata12[[#This Row],[X]]/2-testdata12[[#This Row],[L]]</f>
        <v>264.89999999999998</v>
      </c>
    </row>
    <row r="293" spans="1:15" x14ac:dyDescent="0.25">
      <c r="A293" s="6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2">
        <f>testdata12[[#This Row],[open]]</f>
        <v>261.39999999999998</v>
      </c>
      <c r="I293" s="2">
        <f t="shared" si="12"/>
        <v>272.85000000000002</v>
      </c>
      <c r="J293" s="2">
        <f t="shared" si="13"/>
        <v>243.59</v>
      </c>
      <c r="K293" s="2">
        <f t="shared" si="14"/>
        <v>256.19</v>
      </c>
      <c r="L29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1016.22</v>
      </c>
      <c r="M293" s="9">
        <f>testdata12[[#This Row],[X]]/4</f>
        <v>254.05500000000001</v>
      </c>
      <c r="N293" s="9">
        <f>testdata12[[#This Row],[X]]/2-testdata12[[#This Row],[H]]</f>
        <v>235.26</v>
      </c>
      <c r="O293" s="9">
        <f>testdata12[[#This Row],[X]]/2-testdata12[[#This Row],[L]]</f>
        <v>264.52</v>
      </c>
    </row>
    <row r="294" spans="1:15" x14ac:dyDescent="0.25">
      <c r="A294" s="6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>testdata12[[#This Row],[open]]</f>
        <v>256</v>
      </c>
      <c r="I294" s="2">
        <f t="shared" si="12"/>
        <v>272.62</v>
      </c>
      <c r="J294" s="2">
        <f t="shared" si="13"/>
        <v>243.59</v>
      </c>
      <c r="K294" s="2">
        <f t="shared" si="14"/>
        <v>259.64999999999998</v>
      </c>
      <c r="L29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1048.48</v>
      </c>
      <c r="M294" s="9">
        <f>testdata12[[#This Row],[X]]/4</f>
        <v>262.12</v>
      </c>
      <c r="N294" s="9">
        <f>testdata12[[#This Row],[X]]/2-testdata12[[#This Row],[H]]</f>
        <v>251.62</v>
      </c>
      <c r="O294" s="9">
        <f>testdata12[[#This Row],[X]]/2-testdata12[[#This Row],[L]]</f>
        <v>280.64999999999998</v>
      </c>
    </row>
    <row r="295" spans="1:15" x14ac:dyDescent="0.25">
      <c r="A295" s="6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>testdata12[[#This Row],[open]]</f>
        <v>257.86</v>
      </c>
      <c r="I295" s="2">
        <f t="shared" si="12"/>
        <v>269.89999999999998</v>
      </c>
      <c r="J295" s="2">
        <f t="shared" si="13"/>
        <v>243.59</v>
      </c>
      <c r="K295" s="2">
        <f t="shared" si="14"/>
        <v>262.95999999999998</v>
      </c>
      <c r="L29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1046.3499999999999</v>
      </c>
      <c r="M295" s="9">
        <f>testdata12[[#This Row],[X]]/4</f>
        <v>261.58749999999998</v>
      </c>
      <c r="N295" s="9">
        <f>testdata12[[#This Row],[X]]/2-testdata12[[#This Row],[H]]</f>
        <v>253.27499999999998</v>
      </c>
      <c r="O295" s="9">
        <f>testdata12[[#This Row],[X]]/2-testdata12[[#This Row],[L]]</f>
        <v>279.58499999999992</v>
      </c>
    </row>
    <row r="296" spans="1:15" x14ac:dyDescent="0.25">
      <c r="A296" s="6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>testdata12[[#This Row],[open]]</f>
        <v>263.22000000000003</v>
      </c>
      <c r="I296" s="2">
        <f t="shared" si="12"/>
        <v>265.68</v>
      </c>
      <c r="J296" s="2">
        <f t="shared" si="13"/>
        <v>243.59</v>
      </c>
      <c r="K296" s="2">
        <f t="shared" si="14"/>
        <v>263.04000000000002</v>
      </c>
      <c r="L29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1015.9000000000001</v>
      </c>
      <c r="M296" s="9">
        <f>testdata12[[#This Row],[X]]/4</f>
        <v>253.97500000000002</v>
      </c>
      <c r="N296" s="9">
        <f>testdata12[[#This Row],[X]]/2-testdata12[[#This Row],[H]]</f>
        <v>242.27000000000004</v>
      </c>
      <c r="O296" s="9">
        <f>testdata12[[#This Row],[X]]/2-testdata12[[#This Row],[L]]</f>
        <v>264.36</v>
      </c>
    </row>
    <row r="297" spans="1:15" x14ac:dyDescent="0.25">
      <c r="A297" s="6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>testdata12[[#This Row],[open]]</f>
        <v>260.45</v>
      </c>
      <c r="I297" s="2">
        <f t="shared" si="12"/>
        <v>265.17</v>
      </c>
      <c r="J297" s="2">
        <f t="shared" si="13"/>
        <v>243.59</v>
      </c>
      <c r="K297" s="2">
        <f t="shared" si="14"/>
        <v>261.39</v>
      </c>
      <c r="L29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1035.3200000000002</v>
      </c>
      <c r="M297" s="9">
        <f>testdata12[[#This Row],[X]]/4</f>
        <v>258.83000000000004</v>
      </c>
      <c r="N297" s="9">
        <f>testdata12[[#This Row],[X]]/2-testdata12[[#This Row],[H]]</f>
        <v>252.49000000000007</v>
      </c>
      <c r="O297" s="9">
        <f>testdata12[[#This Row],[X]]/2-testdata12[[#This Row],[L]]</f>
        <v>274.07000000000005</v>
      </c>
    </row>
    <row r="298" spans="1:15" x14ac:dyDescent="0.25">
      <c r="A298" s="6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>testdata12[[#This Row],[open]]</f>
        <v>263.45999999999998</v>
      </c>
      <c r="I298" s="2">
        <f t="shared" si="12"/>
        <v>265.17</v>
      </c>
      <c r="J298" s="2">
        <f t="shared" si="13"/>
        <v>243.59</v>
      </c>
      <c r="K298" s="2">
        <f t="shared" si="14"/>
        <v>260.08999999999997</v>
      </c>
      <c r="L29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1012.44</v>
      </c>
      <c r="M298" s="9">
        <f>testdata12[[#This Row],[X]]/4</f>
        <v>253.11</v>
      </c>
      <c r="N298" s="9">
        <f>testdata12[[#This Row],[X]]/2-testdata12[[#This Row],[H]]</f>
        <v>241.05</v>
      </c>
      <c r="O298" s="9">
        <f>testdata12[[#This Row],[X]]/2-testdata12[[#This Row],[L]]</f>
        <v>262.63</v>
      </c>
    </row>
    <row r="299" spans="1:15" x14ac:dyDescent="0.25">
      <c r="A299" s="6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>testdata12[[#This Row],[open]]</f>
        <v>265.52999999999997</v>
      </c>
      <c r="I299" s="2">
        <f t="shared" si="12"/>
        <v>265.17</v>
      </c>
      <c r="J299" s="2">
        <f t="shared" si="13"/>
        <v>243.59</v>
      </c>
      <c r="K299" s="2">
        <f t="shared" si="14"/>
        <v>260.43</v>
      </c>
      <c r="L29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1012.78</v>
      </c>
      <c r="M299" s="9">
        <f>testdata12[[#This Row],[X]]/4</f>
        <v>253.19499999999999</v>
      </c>
      <c r="N299" s="9">
        <f>testdata12[[#This Row],[X]]/2-testdata12[[#This Row],[H]]</f>
        <v>241.21999999999997</v>
      </c>
      <c r="O299" s="9">
        <f>testdata12[[#This Row],[X]]/2-testdata12[[#This Row],[L]]</f>
        <v>262.79999999999995</v>
      </c>
    </row>
    <row r="300" spans="1:15" x14ac:dyDescent="0.25">
      <c r="A300" s="6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>testdata12[[#This Row],[open]]</f>
        <v>268.89999999999998</v>
      </c>
      <c r="I300" s="2">
        <f t="shared" si="12"/>
        <v>265.17</v>
      </c>
      <c r="J300" s="2">
        <f t="shared" si="13"/>
        <v>243.59</v>
      </c>
      <c r="K300" s="2">
        <f t="shared" si="14"/>
        <v>264.58</v>
      </c>
      <c r="L30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1016.9300000000001</v>
      </c>
      <c r="M300" s="9">
        <f>testdata12[[#This Row],[X]]/4</f>
        <v>254.23250000000002</v>
      </c>
      <c r="N300" s="9">
        <f>testdata12[[#This Row],[X]]/2-testdata12[[#This Row],[H]]</f>
        <v>243.29500000000002</v>
      </c>
      <c r="O300" s="9">
        <f>testdata12[[#This Row],[X]]/2-testdata12[[#This Row],[L]]</f>
        <v>264.875</v>
      </c>
    </row>
    <row r="301" spans="1:15" x14ac:dyDescent="0.25">
      <c r="A301" s="6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>testdata12[[#This Row],[open]]</f>
        <v>269.52</v>
      </c>
      <c r="I301" s="2">
        <f t="shared" si="12"/>
        <v>267.76</v>
      </c>
      <c r="J301" s="2">
        <f t="shared" si="13"/>
        <v>252.02</v>
      </c>
      <c r="K301" s="2">
        <f t="shared" si="14"/>
        <v>267.64999999999998</v>
      </c>
      <c r="L30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1039.4499999999998</v>
      </c>
      <c r="M301" s="9">
        <f>testdata12[[#This Row],[X]]/4</f>
        <v>259.86249999999995</v>
      </c>
      <c r="N301" s="9">
        <f>testdata12[[#This Row],[X]]/2-testdata12[[#This Row],[H]]</f>
        <v>251.96499999999992</v>
      </c>
      <c r="O301" s="9">
        <f>testdata12[[#This Row],[X]]/2-testdata12[[#This Row],[L]]</f>
        <v>267.70499999999993</v>
      </c>
    </row>
    <row r="302" spans="1:15" x14ac:dyDescent="0.25">
      <c r="A302" s="6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>testdata12[[#This Row],[open]]</f>
        <v>267.57</v>
      </c>
      <c r="I302" s="2">
        <f t="shared" si="12"/>
        <v>268.63</v>
      </c>
      <c r="J302" s="2">
        <f t="shared" si="13"/>
        <v>253.6</v>
      </c>
      <c r="K302" s="2">
        <f t="shared" si="14"/>
        <v>264.31</v>
      </c>
      <c r="L30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1040.1399999999999</v>
      </c>
      <c r="M302" s="9">
        <f>testdata12[[#This Row],[X]]/4</f>
        <v>260.03499999999997</v>
      </c>
      <c r="N302" s="9">
        <f>testdata12[[#This Row],[X]]/2-testdata12[[#This Row],[H]]</f>
        <v>251.43999999999994</v>
      </c>
      <c r="O302" s="9">
        <f>testdata12[[#This Row],[X]]/2-testdata12[[#This Row],[L]]</f>
        <v>266.46999999999991</v>
      </c>
    </row>
    <row r="303" spans="1:15" x14ac:dyDescent="0.25">
      <c r="A303" s="6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>testdata12[[#This Row],[open]]</f>
        <v>265.70999999999998</v>
      </c>
      <c r="I303" s="2">
        <f t="shared" si="12"/>
        <v>268.63</v>
      </c>
      <c r="J303" s="2">
        <f t="shared" si="13"/>
        <v>254.55</v>
      </c>
      <c r="K303" s="2">
        <f t="shared" si="14"/>
        <v>261.63</v>
      </c>
      <c r="L30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1039.3600000000001</v>
      </c>
      <c r="M303" s="9">
        <f>testdata12[[#This Row],[X]]/4</f>
        <v>259.84000000000003</v>
      </c>
      <c r="N303" s="9">
        <f>testdata12[[#This Row],[X]]/2-testdata12[[#This Row],[H]]</f>
        <v>251.05000000000007</v>
      </c>
      <c r="O303" s="9">
        <f>testdata12[[#This Row],[X]]/2-testdata12[[#This Row],[L]]</f>
        <v>265.13000000000005</v>
      </c>
    </row>
    <row r="304" spans="1:15" x14ac:dyDescent="0.25">
      <c r="A304" s="6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>testdata12[[#This Row],[open]]</f>
        <v>265.44</v>
      </c>
      <c r="I304" s="2">
        <f t="shared" si="12"/>
        <v>268.63</v>
      </c>
      <c r="J304" s="2">
        <f t="shared" si="13"/>
        <v>256.19</v>
      </c>
      <c r="K304" s="2">
        <f t="shared" si="14"/>
        <v>257.83</v>
      </c>
      <c r="L30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1038.8399999999999</v>
      </c>
      <c r="M304" s="9">
        <f>testdata12[[#This Row],[X]]/4</f>
        <v>259.70999999999998</v>
      </c>
      <c r="N304" s="9">
        <f>testdata12[[#This Row],[X]]/2-testdata12[[#This Row],[H]]</f>
        <v>250.78999999999996</v>
      </c>
      <c r="O304" s="9">
        <f>testdata12[[#This Row],[X]]/2-testdata12[[#This Row],[L]]</f>
        <v>263.22999999999996</v>
      </c>
    </row>
    <row r="305" spans="1:15" x14ac:dyDescent="0.25">
      <c r="A305" s="6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>testdata12[[#This Row],[open]]</f>
        <v>264.32</v>
      </c>
      <c r="I305" s="2">
        <f t="shared" si="12"/>
        <v>268.63</v>
      </c>
      <c r="J305" s="2">
        <f t="shared" si="13"/>
        <v>255.05</v>
      </c>
      <c r="K305" s="2">
        <f t="shared" si="14"/>
        <v>259.16000000000003</v>
      </c>
      <c r="L30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1037.8900000000001</v>
      </c>
      <c r="M305" s="9">
        <f>testdata12[[#This Row],[X]]/4</f>
        <v>259.47250000000003</v>
      </c>
      <c r="N305" s="9">
        <f>testdata12[[#This Row],[X]]/2-testdata12[[#This Row],[H]]</f>
        <v>250.31500000000005</v>
      </c>
      <c r="O305" s="9">
        <f>testdata12[[#This Row],[X]]/2-testdata12[[#This Row],[L]]</f>
        <v>263.89500000000004</v>
      </c>
    </row>
    <row r="306" spans="1:15" x14ac:dyDescent="0.25">
      <c r="A306" s="6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>testdata12[[#This Row],[open]]</f>
        <v>261.99</v>
      </c>
      <c r="I306" s="2">
        <f t="shared" si="12"/>
        <v>268.63</v>
      </c>
      <c r="J306" s="2">
        <f t="shared" si="13"/>
        <v>255.05</v>
      </c>
      <c r="K306" s="2">
        <f t="shared" si="14"/>
        <v>262.14999999999998</v>
      </c>
      <c r="L30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1054.46</v>
      </c>
      <c r="M306" s="9">
        <f>testdata12[[#This Row],[X]]/4</f>
        <v>263.61500000000001</v>
      </c>
      <c r="N306" s="9">
        <f>testdata12[[#This Row],[X]]/2-testdata12[[#This Row],[H]]</f>
        <v>258.60000000000002</v>
      </c>
      <c r="O306" s="9">
        <f>testdata12[[#This Row],[X]]/2-testdata12[[#This Row],[L]]</f>
        <v>272.18</v>
      </c>
    </row>
    <row r="307" spans="1:15" x14ac:dyDescent="0.25">
      <c r="A307" s="6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>testdata12[[#This Row],[open]]</f>
        <v>261.95999999999998</v>
      </c>
      <c r="I307" s="2">
        <f t="shared" si="12"/>
        <v>268.63</v>
      </c>
      <c r="J307" s="2">
        <f t="shared" si="13"/>
        <v>255.05</v>
      </c>
      <c r="K307" s="2">
        <f t="shared" si="14"/>
        <v>262.82</v>
      </c>
      <c r="L30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1055.1299999999999</v>
      </c>
      <c r="M307" s="9">
        <f>testdata12[[#This Row],[X]]/4</f>
        <v>263.78249999999997</v>
      </c>
      <c r="N307" s="9">
        <f>testdata12[[#This Row],[X]]/2-testdata12[[#This Row],[H]]</f>
        <v>258.93499999999995</v>
      </c>
      <c r="O307" s="9">
        <f>testdata12[[#This Row],[X]]/2-testdata12[[#This Row],[L]]</f>
        <v>272.51499999999993</v>
      </c>
    </row>
    <row r="308" spans="1:15" x14ac:dyDescent="0.25">
      <c r="A308" s="6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>testdata12[[#This Row],[open]]</f>
        <v>259.06</v>
      </c>
      <c r="I308" s="2">
        <f t="shared" si="12"/>
        <v>268.63</v>
      </c>
      <c r="J308" s="2">
        <f t="shared" si="13"/>
        <v>255.05</v>
      </c>
      <c r="K308" s="2">
        <f t="shared" si="14"/>
        <v>262.72000000000003</v>
      </c>
      <c r="L30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1055.03</v>
      </c>
      <c r="M308" s="9">
        <f>testdata12[[#This Row],[X]]/4</f>
        <v>263.75749999999999</v>
      </c>
      <c r="N308" s="9">
        <f>testdata12[[#This Row],[X]]/2-testdata12[[#This Row],[H]]</f>
        <v>258.88499999999999</v>
      </c>
      <c r="O308" s="9">
        <f>testdata12[[#This Row],[X]]/2-testdata12[[#This Row],[L]]</f>
        <v>272.46499999999997</v>
      </c>
    </row>
    <row r="309" spans="1:15" x14ac:dyDescent="0.25">
      <c r="A309" s="6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>testdata12[[#This Row],[open]]</f>
        <v>255.45</v>
      </c>
      <c r="I309" s="2">
        <f t="shared" si="12"/>
        <v>268.63</v>
      </c>
      <c r="J309" s="2">
        <f t="shared" si="13"/>
        <v>255.05</v>
      </c>
      <c r="K309" s="2">
        <f t="shared" si="14"/>
        <v>263.99</v>
      </c>
      <c r="L30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1056.3</v>
      </c>
      <c r="M309" s="9">
        <f>testdata12[[#This Row],[X]]/4</f>
        <v>264.07499999999999</v>
      </c>
      <c r="N309" s="9">
        <f>testdata12[[#This Row],[X]]/2-testdata12[[#This Row],[H]]</f>
        <v>259.52</v>
      </c>
      <c r="O309" s="9">
        <f>testdata12[[#This Row],[X]]/2-testdata12[[#This Row],[L]]</f>
        <v>273.09999999999997</v>
      </c>
    </row>
    <row r="310" spans="1:15" x14ac:dyDescent="0.25">
      <c r="A310" s="6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>testdata12[[#This Row],[open]]</f>
        <v>253.48</v>
      </c>
      <c r="I310" s="2">
        <f t="shared" si="12"/>
        <v>268.63</v>
      </c>
      <c r="J310" s="2">
        <f t="shared" si="13"/>
        <v>255.05</v>
      </c>
      <c r="K310" s="2">
        <f t="shared" si="14"/>
        <v>268.58999999999997</v>
      </c>
      <c r="L31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1060.8999999999999</v>
      </c>
      <c r="M310" s="9">
        <f>testdata12[[#This Row],[X]]/4</f>
        <v>265.22499999999997</v>
      </c>
      <c r="N310" s="9">
        <f>testdata12[[#This Row],[X]]/2-testdata12[[#This Row],[H]]</f>
        <v>261.81999999999994</v>
      </c>
      <c r="O310" s="9">
        <f>testdata12[[#This Row],[X]]/2-testdata12[[#This Row],[L]]</f>
        <v>275.39999999999992</v>
      </c>
    </row>
    <row r="311" spans="1:15" x14ac:dyDescent="0.25">
      <c r="A311" s="6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>testdata12[[#This Row],[open]]</f>
        <v>257.38</v>
      </c>
      <c r="I311" s="2">
        <f t="shared" si="12"/>
        <v>269.58999999999997</v>
      </c>
      <c r="J311" s="2">
        <f t="shared" si="13"/>
        <v>255.05</v>
      </c>
      <c r="K311" s="2">
        <f t="shared" si="14"/>
        <v>268.25</v>
      </c>
      <c r="L31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1062.48</v>
      </c>
      <c r="M311" s="9">
        <f>testdata12[[#This Row],[X]]/4</f>
        <v>265.62</v>
      </c>
      <c r="N311" s="9">
        <f>testdata12[[#This Row],[X]]/2-testdata12[[#This Row],[H]]</f>
        <v>261.65000000000003</v>
      </c>
      <c r="O311" s="9">
        <f>testdata12[[#This Row],[X]]/2-testdata12[[#This Row],[L]]</f>
        <v>276.19</v>
      </c>
    </row>
    <row r="312" spans="1:15" x14ac:dyDescent="0.25">
      <c r="A312" s="6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>testdata12[[#This Row],[open]]</f>
        <v>252.14</v>
      </c>
      <c r="I312" s="2">
        <f t="shared" si="12"/>
        <v>270.07</v>
      </c>
      <c r="J312" s="2">
        <f t="shared" si="13"/>
        <v>255.05</v>
      </c>
      <c r="K312" s="2">
        <f t="shared" si="14"/>
        <v>266.52</v>
      </c>
      <c r="L31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1061.71</v>
      </c>
      <c r="M312" s="9">
        <f>testdata12[[#This Row],[X]]/4</f>
        <v>265.42750000000001</v>
      </c>
      <c r="N312" s="9">
        <f>testdata12[[#This Row],[X]]/2-testdata12[[#This Row],[H]]</f>
        <v>260.78500000000003</v>
      </c>
      <c r="O312" s="9">
        <f>testdata12[[#This Row],[X]]/2-testdata12[[#This Row],[L]]</f>
        <v>275.80500000000001</v>
      </c>
    </row>
    <row r="313" spans="1:15" x14ac:dyDescent="0.25">
      <c r="A313" s="6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>testdata12[[#This Row],[open]]</f>
        <v>252.5</v>
      </c>
      <c r="I313" s="2">
        <f t="shared" si="12"/>
        <v>270.07</v>
      </c>
      <c r="J313" s="2">
        <f t="shared" si="13"/>
        <v>255.05</v>
      </c>
      <c r="K313" s="2">
        <f t="shared" si="14"/>
        <v>265.14999999999998</v>
      </c>
      <c r="L31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1060.3400000000001</v>
      </c>
      <c r="M313" s="9">
        <f>testdata12[[#This Row],[X]]/4</f>
        <v>265.08500000000004</v>
      </c>
      <c r="N313" s="9">
        <f>testdata12[[#This Row],[X]]/2-testdata12[[#This Row],[H]]</f>
        <v>260.10000000000008</v>
      </c>
      <c r="O313" s="9">
        <f>testdata12[[#This Row],[X]]/2-testdata12[[#This Row],[L]]</f>
        <v>275.12000000000006</v>
      </c>
    </row>
    <row r="314" spans="1:15" x14ac:dyDescent="0.25">
      <c r="A314" s="6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2">
        <f>testdata12[[#This Row],[open]]</f>
        <v>253.88</v>
      </c>
      <c r="I314" s="2">
        <f t="shared" si="12"/>
        <v>270.07</v>
      </c>
      <c r="J314" s="2">
        <f t="shared" si="13"/>
        <v>255.05</v>
      </c>
      <c r="K314" s="2">
        <f t="shared" si="14"/>
        <v>264.86</v>
      </c>
      <c r="L31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1060.0500000000002</v>
      </c>
      <c r="M314" s="9">
        <f>testdata12[[#This Row],[X]]/4</f>
        <v>265.01250000000005</v>
      </c>
      <c r="N314" s="9">
        <f>testdata12[[#This Row],[X]]/2-testdata12[[#This Row],[H]]</f>
        <v>259.9550000000001</v>
      </c>
      <c r="O314" s="9">
        <f>testdata12[[#This Row],[X]]/2-testdata12[[#This Row],[L]]</f>
        <v>274.97500000000008</v>
      </c>
    </row>
    <row r="315" spans="1:15" x14ac:dyDescent="0.25">
      <c r="A315" s="6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>testdata12[[#This Row],[open]]</f>
        <v>250.32</v>
      </c>
      <c r="I315" s="2">
        <f t="shared" si="12"/>
        <v>270.07</v>
      </c>
      <c r="J315" s="2">
        <f t="shared" si="13"/>
        <v>257.74</v>
      </c>
      <c r="K315" s="2">
        <f t="shared" si="14"/>
        <v>265.14999999999998</v>
      </c>
      <c r="L31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1063.03</v>
      </c>
      <c r="M315" s="9">
        <f>testdata12[[#This Row],[X]]/4</f>
        <v>265.75749999999999</v>
      </c>
      <c r="N315" s="9">
        <f>testdata12[[#This Row],[X]]/2-testdata12[[#This Row],[H]]</f>
        <v>261.44499999999999</v>
      </c>
      <c r="O315" s="9">
        <f>testdata12[[#This Row],[X]]/2-testdata12[[#This Row],[L]]</f>
        <v>273.77499999999998</v>
      </c>
    </row>
    <row r="316" spans="1:15" x14ac:dyDescent="0.25">
      <c r="A316" s="6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>testdata12[[#This Row],[open]]</f>
        <v>248.27</v>
      </c>
      <c r="I316" s="2">
        <f t="shared" si="12"/>
        <v>270.07</v>
      </c>
      <c r="J316" s="2">
        <f t="shared" si="13"/>
        <v>259.75</v>
      </c>
      <c r="K316" s="2">
        <f t="shared" si="14"/>
        <v>261.56</v>
      </c>
      <c r="L31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1061.45</v>
      </c>
      <c r="M316" s="9">
        <f>testdata12[[#This Row],[X]]/4</f>
        <v>265.36250000000001</v>
      </c>
      <c r="N316" s="9">
        <f>testdata12[[#This Row],[X]]/2-testdata12[[#This Row],[H]]</f>
        <v>260.65500000000003</v>
      </c>
      <c r="O316" s="9">
        <f>testdata12[[#This Row],[X]]/2-testdata12[[#This Row],[L]]</f>
        <v>270.97500000000002</v>
      </c>
    </row>
    <row r="317" spans="1:15" x14ac:dyDescent="0.25">
      <c r="A317" s="6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>testdata12[[#This Row],[open]]</f>
        <v>256.77999999999997</v>
      </c>
      <c r="I317" s="2">
        <f t="shared" si="12"/>
        <v>270.07</v>
      </c>
      <c r="J317" s="2">
        <f t="shared" si="13"/>
        <v>259.75</v>
      </c>
      <c r="K317" s="2">
        <f t="shared" si="14"/>
        <v>262</v>
      </c>
      <c r="L31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1061.8899999999999</v>
      </c>
      <c r="M317" s="9">
        <f>testdata12[[#This Row],[X]]/4</f>
        <v>265.47249999999997</v>
      </c>
      <c r="N317" s="9">
        <f>testdata12[[#This Row],[X]]/2-testdata12[[#This Row],[H]]</f>
        <v>260.87499999999994</v>
      </c>
      <c r="O317" s="9">
        <f>testdata12[[#This Row],[X]]/2-testdata12[[#This Row],[L]]</f>
        <v>271.19499999999994</v>
      </c>
    </row>
    <row r="318" spans="1:15" x14ac:dyDescent="0.25">
      <c r="A318" s="6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>testdata12[[#This Row],[open]]</f>
        <v>254.72</v>
      </c>
      <c r="I318" s="2">
        <f t="shared" si="12"/>
        <v>270.07</v>
      </c>
      <c r="J318" s="2">
        <f t="shared" si="13"/>
        <v>259.75</v>
      </c>
      <c r="K318" s="2">
        <f t="shared" si="14"/>
        <v>261.5</v>
      </c>
      <c r="L31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1061.3899999999999</v>
      </c>
      <c r="M318" s="9">
        <f>testdata12[[#This Row],[X]]/4</f>
        <v>265.34749999999997</v>
      </c>
      <c r="N318" s="9">
        <f>testdata12[[#This Row],[X]]/2-testdata12[[#This Row],[H]]</f>
        <v>260.62499999999994</v>
      </c>
      <c r="O318" s="9">
        <f>testdata12[[#This Row],[X]]/2-testdata12[[#This Row],[L]]</f>
        <v>270.94499999999994</v>
      </c>
    </row>
    <row r="319" spans="1:15" x14ac:dyDescent="0.25">
      <c r="A319" s="6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>testdata12[[#This Row],[open]]</f>
        <v>252.74</v>
      </c>
      <c r="I319" s="2">
        <f t="shared" si="12"/>
        <v>270.07</v>
      </c>
      <c r="J319" s="2">
        <f t="shared" si="13"/>
        <v>254.66</v>
      </c>
      <c r="K319" s="2">
        <f t="shared" si="14"/>
        <v>254.96</v>
      </c>
      <c r="L31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1049.76</v>
      </c>
      <c r="M319" s="9">
        <f>testdata12[[#This Row],[X]]/4</f>
        <v>262.44</v>
      </c>
      <c r="N319" s="9">
        <f>testdata12[[#This Row],[X]]/2-testdata12[[#This Row],[H]]</f>
        <v>254.81</v>
      </c>
      <c r="O319" s="9">
        <f>testdata12[[#This Row],[X]]/2-testdata12[[#This Row],[L]]</f>
        <v>270.22000000000003</v>
      </c>
    </row>
    <row r="320" spans="1:15" x14ac:dyDescent="0.25">
      <c r="A320" s="6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>testdata12[[#This Row],[open]]</f>
        <v>255.54</v>
      </c>
      <c r="I320" s="2">
        <f t="shared" si="12"/>
        <v>270.07</v>
      </c>
      <c r="J320" s="2">
        <f t="shared" si="13"/>
        <v>249.32</v>
      </c>
      <c r="K320" s="2">
        <f t="shared" si="14"/>
        <v>249.53</v>
      </c>
      <c r="L32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1018.24</v>
      </c>
      <c r="M320" s="9">
        <f>testdata12[[#This Row],[X]]/4</f>
        <v>254.56</v>
      </c>
      <c r="N320" s="9">
        <f>testdata12[[#This Row],[X]]/2-testdata12[[#This Row],[H]]</f>
        <v>239.05</v>
      </c>
      <c r="O320" s="9">
        <f>testdata12[[#This Row],[X]]/2-testdata12[[#This Row],[L]]</f>
        <v>259.8</v>
      </c>
    </row>
    <row r="321" spans="1:15" x14ac:dyDescent="0.25">
      <c r="A321" s="6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>testdata12[[#This Row],[open]]</f>
        <v>254.77</v>
      </c>
      <c r="I321" s="2">
        <f t="shared" si="12"/>
        <v>270.07</v>
      </c>
      <c r="J321" s="2">
        <f t="shared" si="13"/>
        <v>249.32</v>
      </c>
      <c r="K321" s="2">
        <f t="shared" si="14"/>
        <v>256.36</v>
      </c>
      <c r="L32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1045.8200000000002</v>
      </c>
      <c r="M321" s="9">
        <f>testdata12[[#This Row],[X]]/4</f>
        <v>261.45500000000004</v>
      </c>
      <c r="N321" s="9">
        <f>testdata12[[#This Row],[X]]/2-testdata12[[#This Row],[H]]</f>
        <v>252.84000000000009</v>
      </c>
      <c r="O321" s="9">
        <f>testdata12[[#This Row],[X]]/2-testdata12[[#This Row],[L]]</f>
        <v>273.59000000000009</v>
      </c>
    </row>
    <row r="322" spans="1:15" x14ac:dyDescent="0.25">
      <c r="A322" s="6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>testdata12[[#This Row],[open]]</f>
        <v>256.5</v>
      </c>
      <c r="I322" s="2">
        <f t="shared" si="12"/>
        <v>267.77</v>
      </c>
      <c r="J322" s="2">
        <f t="shared" si="13"/>
        <v>249.32</v>
      </c>
      <c r="K322" s="2">
        <f t="shared" si="14"/>
        <v>252</v>
      </c>
      <c r="L32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1018.41</v>
      </c>
      <c r="M322" s="9">
        <f>testdata12[[#This Row],[X]]/4</f>
        <v>254.60249999999999</v>
      </c>
      <c r="N322" s="9">
        <f>testdata12[[#This Row],[X]]/2-testdata12[[#This Row],[H]]</f>
        <v>241.435</v>
      </c>
      <c r="O322" s="9">
        <f>testdata12[[#This Row],[X]]/2-testdata12[[#This Row],[L]]</f>
        <v>259.88499999999999</v>
      </c>
    </row>
    <row r="323" spans="1:15" x14ac:dyDescent="0.25">
      <c r="A323" s="6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>testdata12[[#This Row],[open]]</f>
        <v>258.58</v>
      </c>
      <c r="I323" s="2">
        <f t="shared" si="12"/>
        <v>266.41000000000003</v>
      </c>
      <c r="J323" s="2">
        <f t="shared" si="13"/>
        <v>249.32</v>
      </c>
      <c r="K323" s="2">
        <f t="shared" si="14"/>
        <v>251.25</v>
      </c>
      <c r="L32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1016.3</v>
      </c>
      <c r="M323" s="9">
        <f>testdata12[[#This Row],[X]]/4</f>
        <v>254.07499999999999</v>
      </c>
      <c r="N323" s="9">
        <f>testdata12[[#This Row],[X]]/2-testdata12[[#This Row],[H]]</f>
        <v>241.73999999999995</v>
      </c>
      <c r="O323" s="9">
        <f>testdata12[[#This Row],[X]]/2-testdata12[[#This Row],[L]]</f>
        <v>258.83</v>
      </c>
    </row>
    <row r="324" spans="1:15" x14ac:dyDescent="0.25">
      <c r="A324" s="6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>testdata12[[#This Row],[open]]</f>
        <v>258.18</v>
      </c>
      <c r="I324" s="2">
        <f t="shared" si="12"/>
        <v>266.3</v>
      </c>
      <c r="J324" s="2">
        <f t="shared" si="13"/>
        <v>249.32</v>
      </c>
      <c r="K324" s="2">
        <f t="shared" si="14"/>
        <v>254.46</v>
      </c>
      <c r="L32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1019.4000000000001</v>
      </c>
      <c r="M324" s="9">
        <f>testdata12[[#This Row],[X]]/4</f>
        <v>254.85000000000002</v>
      </c>
      <c r="N324" s="9">
        <f>testdata12[[#This Row],[X]]/2-testdata12[[#This Row],[H]]</f>
        <v>243.40000000000003</v>
      </c>
      <c r="O324" s="9">
        <f>testdata12[[#This Row],[X]]/2-testdata12[[#This Row],[L]]</f>
        <v>260.38000000000005</v>
      </c>
    </row>
    <row r="325" spans="1:15" x14ac:dyDescent="0.25">
      <c r="A325" s="6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>testdata12[[#This Row],[open]]</f>
        <v>260.44</v>
      </c>
      <c r="I325" s="2">
        <f t="shared" si="12"/>
        <v>265.33999999999997</v>
      </c>
      <c r="J325" s="2">
        <f t="shared" si="13"/>
        <v>246.26</v>
      </c>
      <c r="K325" s="2">
        <f t="shared" si="14"/>
        <v>248.97</v>
      </c>
      <c r="L32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1006.8299999999999</v>
      </c>
      <c r="M325" s="9">
        <f>testdata12[[#This Row],[X]]/4</f>
        <v>251.70749999999998</v>
      </c>
      <c r="N325" s="9">
        <f>testdata12[[#This Row],[X]]/2-testdata12[[#This Row],[H]]</f>
        <v>238.07499999999999</v>
      </c>
      <c r="O325" s="9">
        <f>testdata12[[#This Row],[X]]/2-testdata12[[#This Row],[L]]</f>
        <v>257.15499999999997</v>
      </c>
    </row>
    <row r="326" spans="1:15" x14ac:dyDescent="0.25">
      <c r="A326" s="6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>testdata12[[#This Row],[open]]</f>
        <v>261.75</v>
      </c>
      <c r="I326" s="2">
        <f t="shared" si="12"/>
        <v>264.25</v>
      </c>
      <c r="J326" s="2">
        <f t="shared" si="13"/>
        <v>246.26</v>
      </c>
      <c r="K326" s="2">
        <f t="shared" si="14"/>
        <v>252.16</v>
      </c>
      <c r="L32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1008.93</v>
      </c>
      <c r="M326" s="9">
        <f>testdata12[[#This Row],[X]]/4</f>
        <v>252.23249999999999</v>
      </c>
      <c r="N326" s="9">
        <f>testdata12[[#This Row],[X]]/2-testdata12[[#This Row],[H]]</f>
        <v>240.21499999999997</v>
      </c>
      <c r="O326" s="9">
        <f>testdata12[[#This Row],[X]]/2-testdata12[[#This Row],[L]]</f>
        <v>258.20499999999998</v>
      </c>
    </row>
    <row r="327" spans="1:15" x14ac:dyDescent="0.25">
      <c r="A327" s="6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>testdata12[[#This Row],[open]]</f>
        <v>260.75</v>
      </c>
      <c r="I327" s="2">
        <f t="shared" si="12"/>
        <v>264.25</v>
      </c>
      <c r="J327" s="2">
        <f t="shared" si="13"/>
        <v>246.26</v>
      </c>
      <c r="K327" s="2">
        <f t="shared" si="14"/>
        <v>254.86</v>
      </c>
      <c r="L32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1011.63</v>
      </c>
      <c r="M327" s="9">
        <f>testdata12[[#This Row],[X]]/4</f>
        <v>252.9075</v>
      </c>
      <c r="N327" s="9">
        <f>testdata12[[#This Row],[X]]/2-testdata12[[#This Row],[H]]</f>
        <v>241.565</v>
      </c>
      <c r="O327" s="9">
        <f>testdata12[[#This Row],[X]]/2-testdata12[[#This Row],[L]]</f>
        <v>259.55500000000001</v>
      </c>
    </row>
    <row r="328" spans="1:15" x14ac:dyDescent="0.25">
      <c r="A328" s="6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>testdata12[[#This Row],[open]]</f>
        <v>259.93</v>
      </c>
      <c r="I328" s="2">
        <f t="shared" si="12"/>
        <v>259.99</v>
      </c>
      <c r="J328" s="2">
        <f t="shared" si="13"/>
        <v>246.26</v>
      </c>
      <c r="K328" s="2">
        <f t="shared" si="14"/>
        <v>256.87</v>
      </c>
      <c r="L32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1009.38</v>
      </c>
      <c r="M328" s="9">
        <f>testdata12[[#This Row],[X]]/4</f>
        <v>252.345</v>
      </c>
      <c r="N328" s="9">
        <f>testdata12[[#This Row],[X]]/2-testdata12[[#This Row],[H]]</f>
        <v>244.7</v>
      </c>
      <c r="O328" s="9">
        <f>testdata12[[#This Row],[X]]/2-testdata12[[#This Row],[L]]</f>
        <v>258.43</v>
      </c>
    </row>
    <row r="329" spans="1:15" x14ac:dyDescent="0.25">
      <c r="A329" s="6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>testdata12[[#This Row],[open]]</f>
        <v>258.44</v>
      </c>
      <c r="I329" s="2">
        <f t="shared" si="12"/>
        <v>257.95999999999998</v>
      </c>
      <c r="J329" s="2">
        <f t="shared" si="13"/>
        <v>246.26</v>
      </c>
      <c r="K329" s="2">
        <f t="shared" si="14"/>
        <v>251.14</v>
      </c>
      <c r="L32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1001.62</v>
      </c>
      <c r="M329" s="9">
        <f>testdata12[[#This Row],[X]]/4</f>
        <v>250.405</v>
      </c>
      <c r="N329" s="9">
        <f>testdata12[[#This Row],[X]]/2-testdata12[[#This Row],[H]]</f>
        <v>242.85000000000002</v>
      </c>
      <c r="O329" s="9">
        <f>testdata12[[#This Row],[X]]/2-testdata12[[#This Row],[L]]</f>
        <v>254.55</v>
      </c>
    </row>
    <row r="330" spans="1:15" x14ac:dyDescent="0.25">
      <c r="A330" s="6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>testdata12[[#This Row],[open]]</f>
        <v>258.89</v>
      </c>
      <c r="I330" s="2">
        <f t="shared" si="12"/>
        <v>257.95999999999998</v>
      </c>
      <c r="J330" s="2">
        <f t="shared" si="13"/>
        <v>246.26</v>
      </c>
      <c r="K330" s="2">
        <f t="shared" si="14"/>
        <v>252.38</v>
      </c>
      <c r="L33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1002.86</v>
      </c>
      <c r="M330" s="9">
        <f>testdata12[[#This Row],[X]]/4</f>
        <v>250.715</v>
      </c>
      <c r="N330" s="9">
        <f>testdata12[[#This Row],[X]]/2-testdata12[[#This Row],[H]]</f>
        <v>243.47000000000003</v>
      </c>
      <c r="O330" s="9">
        <f>testdata12[[#This Row],[X]]/2-testdata12[[#This Row],[L]]</f>
        <v>255.17000000000002</v>
      </c>
    </row>
    <row r="331" spans="1:15" x14ac:dyDescent="0.25">
      <c r="A331" s="6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>testdata12[[#This Row],[open]]</f>
        <v>254.23</v>
      </c>
      <c r="I331" s="2">
        <f t="shared" si="12"/>
        <v>257.95999999999998</v>
      </c>
      <c r="J331" s="2">
        <f t="shared" si="13"/>
        <v>246.26</v>
      </c>
      <c r="K331" s="2">
        <f t="shared" si="14"/>
        <v>256.39999999999998</v>
      </c>
      <c r="L33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1018.5799999999999</v>
      </c>
      <c r="M331" s="9">
        <f>testdata12[[#This Row],[X]]/4</f>
        <v>254.64499999999998</v>
      </c>
      <c r="N331" s="9">
        <f>testdata12[[#This Row],[X]]/2-testdata12[[#This Row],[H]]</f>
        <v>251.32999999999998</v>
      </c>
      <c r="O331" s="9">
        <f>testdata12[[#This Row],[X]]/2-testdata12[[#This Row],[L]]</f>
        <v>263.02999999999997</v>
      </c>
    </row>
    <row r="332" spans="1:15" x14ac:dyDescent="0.25">
      <c r="A332" s="6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>testdata12[[#This Row],[open]]</f>
        <v>256.05</v>
      </c>
      <c r="I332" s="2">
        <f t="shared" si="12"/>
        <v>257.83999999999997</v>
      </c>
      <c r="J332" s="2">
        <f t="shared" si="13"/>
        <v>246.26</v>
      </c>
      <c r="K332" s="2">
        <f t="shared" si="14"/>
        <v>255.05</v>
      </c>
      <c r="L33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1005.4099999999999</v>
      </c>
      <c r="M332" s="9">
        <f>testdata12[[#This Row],[X]]/4</f>
        <v>251.35249999999996</v>
      </c>
      <c r="N332" s="9">
        <f>testdata12[[#This Row],[X]]/2-testdata12[[#This Row],[H]]</f>
        <v>244.86499999999995</v>
      </c>
      <c r="O332" s="9">
        <f>testdata12[[#This Row],[X]]/2-testdata12[[#This Row],[L]]</f>
        <v>256.44499999999994</v>
      </c>
    </row>
    <row r="333" spans="1:15" x14ac:dyDescent="0.25">
      <c r="A333" s="6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>testdata12[[#This Row],[open]]</f>
        <v>258.18</v>
      </c>
      <c r="I333" s="2">
        <f t="shared" si="12"/>
        <v>258.18</v>
      </c>
      <c r="J333" s="2">
        <f t="shared" si="13"/>
        <v>246.26</v>
      </c>
      <c r="K333" s="2">
        <f t="shared" si="14"/>
        <v>257.14999999999998</v>
      </c>
      <c r="L33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1007.85</v>
      </c>
      <c r="M333" s="9">
        <f>testdata12[[#This Row],[X]]/4</f>
        <v>251.96250000000001</v>
      </c>
      <c r="N333" s="9">
        <f>testdata12[[#This Row],[X]]/2-testdata12[[#This Row],[H]]</f>
        <v>245.745</v>
      </c>
      <c r="O333" s="9">
        <f>testdata12[[#This Row],[X]]/2-testdata12[[#This Row],[L]]</f>
        <v>257.66500000000002</v>
      </c>
    </row>
    <row r="334" spans="1:15" x14ac:dyDescent="0.25">
      <c r="A334" s="6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>testdata12[[#This Row],[open]]</f>
        <v>258.44</v>
      </c>
      <c r="I334" s="2">
        <f t="shared" si="12"/>
        <v>258.70999999999998</v>
      </c>
      <c r="J334" s="2">
        <f t="shared" si="13"/>
        <v>246.26</v>
      </c>
      <c r="K334" s="2">
        <f t="shared" si="14"/>
        <v>256.39999999999998</v>
      </c>
      <c r="L33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1007.63</v>
      </c>
      <c r="M334" s="9">
        <f>testdata12[[#This Row],[X]]/4</f>
        <v>251.9075</v>
      </c>
      <c r="N334" s="9">
        <f>testdata12[[#This Row],[X]]/2-testdata12[[#This Row],[H]]</f>
        <v>245.10500000000002</v>
      </c>
      <c r="O334" s="9">
        <f>testdata12[[#This Row],[X]]/2-testdata12[[#This Row],[L]]</f>
        <v>257.55500000000001</v>
      </c>
    </row>
    <row r="335" spans="1:15" x14ac:dyDescent="0.25">
      <c r="A335" s="6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2">
        <f>testdata12[[#This Row],[open]]</f>
        <v>255.16</v>
      </c>
      <c r="I335" s="2">
        <f t="shared" si="12"/>
        <v>259.33999999999997</v>
      </c>
      <c r="J335" s="2">
        <f t="shared" si="13"/>
        <v>248.13</v>
      </c>
      <c r="K335" s="2">
        <f t="shared" si="14"/>
        <v>258.5</v>
      </c>
      <c r="L33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1025.31</v>
      </c>
      <c r="M335" s="9">
        <f>testdata12[[#This Row],[X]]/4</f>
        <v>256.32749999999999</v>
      </c>
      <c r="N335" s="9">
        <f>testdata12[[#This Row],[X]]/2-testdata12[[#This Row],[H]]</f>
        <v>253.315</v>
      </c>
      <c r="O335" s="9">
        <f>testdata12[[#This Row],[X]]/2-testdata12[[#This Row],[L]]</f>
        <v>264.52499999999998</v>
      </c>
    </row>
    <row r="336" spans="1:15" x14ac:dyDescent="0.25">
      <c r="A336" s="6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>testdata12[[#This Row],[open]]</f>
        <v>256.02</v>
      </c>
      <c r="I336" s="2">
        <f t="shared" si="12"/>
        <v>261.93</v>
      </c>
      <c r="J336" s="2">
        <f t="shared" si="13"/>
        <v>248.13</v>
      </c>
      <c r="K336" s="2">
        <f t="shared" si="14"/>
        <v>261.27</v>
      </c>
      <c r="L33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1033.26</v>
      </c>
      <c r="M336" s="9">
        <f>testdata12[[#This Row],[X]]/4</f>
        <v>258.315</v>
      </c>
      <c r="N336" s="9">
        <f>testdata12[[#This Row],[X]]/2-testdata12[[#This Row],[H]]</f>
        <v>254.7</v>
      </c>
      <c r="O336" s="9">
        <f>testdata12[[#This Row],[X]]/2-testdata12[[#This Row],[L]]</f>
        <v>268.5</v>
      </c>
    </row>
    <row r="337" spans="1:15" x14ac:dyDescent="0.25">
      <c r="A337" s="6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>testdata12[[#This Row],[open]]</f>
        <v>253.6</v>
      </c>
      <c r="I337" s="2">
        <f t="shared" si="12"/>
        <v>262.33999999999997</v>
      </c>
      <c r="J337" s="2">
        <f t="shared" si="13"/>
        <v>249.48</v>
      </c>
      <c r="K337" s="2">
        <f t="shared" si="14"/>
        <v>261.45999999999998</v>
      </c>
      <c r="L33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1035.6199999999999</v>
      </c>
      <c r="M337" s="9">
        <f>testdata12[[#This Row],[X]]/4</f>
        <v>258.90499999999997</v>
      </c>
      <c r="N337" s="9">
        <f>testdata12[[#This Row],[X]]/2-testdata12[[#This Row],[H]]</f>
        <v>255.46999999999997</v>
      </c>
      <c r="O337" s="9">
        <f>testdata12[[#This Row],[X]]/2-testdata12[[#This Row],[L]]</f>
        <v>268.32999999999993</v>
      </c>
    </row>
    <row r="338" spans="1:15" x14ac:dyDescent="0.25">
      <c r="A338" s="6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>testdata12[[#This Row],[open]]</f>
        <v>252.89</v>
      </c>
      <c r="I338" s="2">
        <f t="shared" si="12"/>
        <v>262.33999999999997</v>
      </c>
      <c r="J338" s="2">
        <f t="shared" si="13"/>
        <v>249.48</v>
      </c>
      <c r="K338" s="2">
        <f t="shared" si="14"/>
        <v>260.01</v>
      </c>
      <c r="L33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1034.17</v>
      </c>
      <c r="M338" s="9">
        <f>testdata12[[#This Row],[X]]/4</f>
        <v>258.54250000000002</v>
      </c>
      <c r="N338" s="9">
        <f>testdata12[[#This Row],[X]]/2-testdata12[[#This Row],[H]]</f>
        <v>254.74500000000006</v>
      </c>
      <c r="O338" s="9">
        <f>testdata12[[#This Row],[X]]/2-testdata12[[#This Row],[L]]</f>
        <v>267.60500000000002</v>
      </c>
    </row>
    <row r="339" spans="1:15" x14ac:dyDescent="0.25">
      <c r="A339" s="6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>testdata12[[#This Row],[open]]</f>
        <v>258.08</v>
      </c>
      <c r="I339" s="2">
        <f t="shared" si="12"/>
        <v>262.33999999999997</v>
      </c>
      <c r="J339" s="2">
        <f t="shared" si="13"/>
        <v>251.35</v>
      </c>
      <c r="K339" s="2">
        <f t="shared" si="14"/>
        <v>257.81</v>
      </c>
      <c r="L33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1022.8499999999999</v>
      </c>
      <c r="M339" s="9">
        <f>testdata12[[#This Row],[X]]/4</f>
        <v>255.71249999999998</v>
      </c>
      <c r="N339" s="9">
        <f>testdata12[[#This Row],[X]]/2-testdata12[[#This Row],[H]]</f>
        <v>249.08499999999998</v>
      </c>
      <c r="O339" s="9">
        <f>testdata12[[#This Row],[X]]/2-testdata12[[#This Row],[L]]</f>
        <v>260.07499999999993</v>
      </c>
    </row>
    <row r="340" spans="1:15" x14ac:dyDescent="0.25">
      <c r="A340" s="6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>testdata12[[#This Row],[open]]</f>
        <v>257.7</v>
      </c>
      <c r="I340" s="2">
        <f t="shared" si="12"/>
        <v>262.33999999999997</v>
      </c>
      <c r="J340" s="2">
        <f t="shared" si="13"/>
        <v>254.3</v>
      </c>
      <c r="K340" s="2">
        <f t="shared" si="14"/>
        <v>257.77</v>
      </c>
      <c r="L34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1036.75</v>
      </c>
      <c r="M340" s="9">
        <f>testdata12[[#This Row],[X]]/4</f>
        <v>259.1875</v>
      </c>
      <c r="N340" s="9">
        <f>testdata12[[#This Row],[X]]/2-testdata12[[#This Row],[H]]</f>
        <v>256.03500000000003</v>
      </c>
      <c r="O340" s="9">
        <f>testdata12[[#This Row],[X]]/2-testdata12[[#This Row],[L]]</f>
        <v>264.07499999999999</v>
      </c>
    </row>
    <row r="341" spans="1:15" x14ac:dyDescent="0.25">
      <c r="A341" s="6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>testdata12[[#This Row],[open]]</f>
        <v>258.83999999999997</v>
      </c>
      <c r="I341" s="2">
        <f t="shared" si="12"/>
        <v>262.33999999999997</v>
      </c>
      <c r="J341" s="2">
        <f t="shared" si="13"/>
        <v>252.65</v>
      </c>
      <c r="K341" s="2">
        <f t="shared" si="14"/>
        <v>254.3</v>
      </c>
      <c r="L34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1021.94</v>
      </c>
      <c r="M341" s="9">
        <f>testdata12[[#This Row],[X]]/4</f>
        <v>255.48500000000001</v>
      </c>
      <c r="N341" s="9">
        <f>testdata12[[#This Row],[X]]/2-testdata12[[#This Row],[H]]</f>
        <v>248.63000000000005</v>
      </c>
      <c r="O341" s="9">
        <f>testdata12[[#This Row],[X]]/2-testdata12[[#This Row],[L]]</f>
        <v>258.32000000000005</v>
      </c>
    </row>
    <row r="342" spans="1:15" x14ac:dyDescent="0.25">
      <c r="A342" s="6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>testdata12[[#This Row],[open]]</f>
        <v>261.41000000000003</v>
      </c>
      <c r="I342" s="2">
        <f t="shared" si="12"/>
        <v>262.33999999999997</v>
      </c>
      <c r="J342" s="2">
        <f t="shared" si="13"/>
        <v>252.24</v>
      </c>
      <c r="K342" s="2">
        <f t="shared" si="14"/>
        <v>254.93</v>
      </c>
      <c r="L34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1021.75</v>
      </c>
      <c r="M342" s="9">
        <f>testdata12[[#This Row],[X]]/4</f>
        <v>255.4375</v>
      </c>
      <c r="N342" s="9">
        <f>testdata12[[#This Row],[X]]/2-testdata12[[#This Row],[H]]</f>
        <v>248.53500000000003</v>
      </c>
      <c r="O342" s="9">
        <f>testdata12[[#This Row],[X]]/2-testdata12[[#This Row],[L]]</f>
        <v>258.63499999999999</v>
      </c>
    </row>
    <row r="343" spans="1:15" x14ac:dyDescent="0.25">
      <c r="A343" s="6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>testdata12[[#This Row],[open]]</f>
        <v>263.17</v>
      </c>
      <c r="I343" s="2">
        <f t="shared" ref="I343:I406" si="15">MAX($D323:$D332)</f>
        <v>262.33999999999997</v>
      </c>
      <c r="J343" s="2">
        <f t="shared" ref="J343:J406" si="16">MIN($E323:$E332)</f>
        <v>252.24</v>
      </c>
      <c r="K343" s="2">
        <f t="shared" ref="K343:K406" si="17">$F332</f>
        <v>257.52</v>
      </c>
      <c r="L34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1024.3399999999999</v>
      </c>
      <c r="M343" s="9">
        <f>testdata12[[#This Row],[X]]/4</f>
        <v>256.08499999999998</v>
      </c>
      <c r="N343" s="9">
        <f>testdata12[[#This Row],[X]]/2-testdata12[[#This Row],[H]]</f>
        <v>249.82999999999998</v>
      </c>
      <c r="O343" s="9">
        <f>testdata12[[#This Row],[X]]/2-testdata12[[#This Row],[L]]</f>
        <v>259.92999999999995</v>
      </c>
    </row>
    <row r="344" spans="1:15" x14ac:dyDescent="0.25">
      <c r="A344" s="6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>testdata12[[#This Row],[open]]</f>
        <v>264.31</v>
      </c>
      <c r="I344" s="2">
        <f t="shared" si="15"/>
        <v>262.33999999999997</v>
      </c>
      <c r="J344" s="2">
        <f t="shared" si="16"/>
        <v>252.24</v>
      </c>
      <c r="K344" s="2">
        <f t="shared" si="17"/>
        <v>257.76</v>
      </c>
      <c r="L34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1024.58</v>
      </c>
      <c r="M344" s="9">
        <f>testdata12[[#This Row],[X]]/4</f>
        <v>256.14499999999998</v>
      </c>
      <c r="N344" s="9">
        <f>testdata12[[#This Row],[X]]/2-testdata12[[#This Row],[H]]</f>
        <v>249.95</v>
      </c>
      <c r="O344" s="9">
        <f>testdata12[[#This Row],[X]]/2-testdata12[[#This Row],[L]]</f>
        <v>260.04999999999995</v>
      </c>
    </row>
    <row r="345" spans="1:15" x14ac:dyDescent="0.25">
      <c r="A345" s="6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>testdata12[[#This Row],[open]]</f>
        <v>262.62</v>
      </c>
      <c r="I345" s="2">
        <f t="shared" si="15"/>
        <v>262.33999999999997</v>
      </c>
      <c r="J345" s="2">
        <f t="shared" si="16"/>
        <v>252.24</v>
      </c>
      <c r="K345" s="2">
        <f t="shared" si="17"/>
        <v>255.78</v>
      </c>
      <c r="L34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1022.5999999999999</v>
      </c>
      <c r="M345" s="9">
        <f>testdata12[[#This Row],[X]]/4</f>
        <v>255.64999999999998</v>
      </c>
      <c r="N345" s="9">
        <f>testdata12[[#This Row],[X]]/2-testdata12[[#This Row],[H]]</f>
        <v>248.95999999999998</v>
      </c>
      <c r="O345" s="9">
        <f>testdata12[[#This Row],[X]]/2-testdata12[[#This Row],[L]]</f>
        <v>259.05999999999995</v>
      </c>
    </row>
    <row r="346" spans="1:15" x14ac:dyDescent="0.25">
      <c r="A346" s="6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>testdata12[[#This Row],[open]]</f>
        <v>262.19</v>
      </c>
      <c r="I346" s="2">
        <f t="shared" si="15"/>
        <v>262.33999999999997</v>
      </c>
      <c r="J346" s="2">
        <f t="shared" si="16"/>
        <v>252.24</v>
      </c>
      <c r="K346" s="2">
        <f t="shared" si="17"/>
        <v>256.23</v>
      </c>
      <c r="L34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1023.05</v>
      </c>
      <c r="M346" s="9">
        <f>testdata12[[#This Row],[X]]/4</f>
        <v>255.76249999999999</v>
      </c>
      <c r="N346" s="9">
        <f>testdata12[[#This Row],[X]]/2-testdata12[[#This Row],[H]]</f>
        <v>249.185</v>
      </c>
      <c r="O346" s="9">
        <f>testdata12[[#This Row],[X]]/2-testdata12[[#This Row],[L]]</f>
        <v>259.28499999999997</v>
      </c>
    </row>
    <row r="347" spans="1:15" x14ac:dyDescent="0.25">
      <c r="A347" s="6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>testdata12[[#This Row],[open]]</f>
        <v>262.95999999999998</v>
      </c>
      <c r="I347" s="2">
        <f t="shared" si="15"/>
        <v>260.97000000000003</v>
      </c>
      <c r="J347" s="2">
        <f t="shared" si="16"/>
        <v>252.24</v>
      </c>
      <c r="K347" s="2">
        <f t="shared" si="17"/>
        <v>254.51</v>
      </c>
      <c r="L34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1019.96</v>
      </c>
      <c r="M347" s="9">
        <f>testdata12[[#This Row],[X]]/4</f>
        <v>254.99</v>
      </c>
      <c r="N347" s="9">
        <f>testdata12[[#This Row],[X]]/2-testdata12[[#This Row],[H]]</f>
        <v>249.01</v>
      </c>
      <c r="O347" s="9">
        <f>testdata12[[#This Row],[X]]/2-testdata12[[#This Row],[L]]</f>
        <v>257.74</v>
      </c>
    </row>
    <row r="348" spans="1:15" x14ac:dyDescent="0.25">
      <c r="A348" s="6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>testdata12[[#This Row],[open]]</f>
        <v>262.64999999999998</v>
      </c>
      <c r="I348" s="2">
        <f t="shared" si="15"/>
        <v>260.18</v>
      </c>
      <c r="J348" s="2">
        <f t="shared" si="16"/>
        <v>250.5</v>
      </c>
      <c r="K348" s="2">
        <f t="shared" si="17"/>
        <v>253.95</v>
      </c>
      <c r="L34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1015.1300000000001</v>
      </c>
      <c r="M348" s="9">
        <f>testdata12[[#This Row],[X]]/4</f>
        <v>253.78250000000003</v>
      </c>
      <c r="N348" s="9">
        <f>testdata12[[#This Row],[X]]/2-testdata12[[#This Row],[H]]</f>
        <v>247.38500000000005</v>
      </c>
      <c r="O348" s="9">
        <f>testdata12[[#This Row],[X]]/2-testdata12[[#This Row],[L]]</f>
        <v>257.06500000000005</v>
      </c>
    </row>
    <row r="349" spans="1:15" x14ac:dyDescent="0.25">
      <c r="A349" s="6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>testdata12[[#This Row],[open]]</f>
        <v>264</v>
      </c>
      <c r="I349" s="2">
        <f t="shared" si="15"/>
        <v>259.13</v>
      </c>
      <c r="J349" s="2">
        <f t="shared" si="16"/>
        <v>250.5</v>
      </c>
      <c r="K349" s="2">
        <f t="shared" si="17"/>
        <v>257.24</v>
      </c>
      <c r="L34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1017.37</v>
      </c>
      <c r="M349" s="9">
        <f>testdata12[[#This Row],[X]]/4</f>
        <v>254.3425</v>
      </c>
      <c r="N349" s="9">
        <f>testdata12[[#This Row],[X]]/2-testdata12[[#This Row],[H]]</f>
        <v>249.55500000000001</v>
      </c>
      <c r="O349" s="9">
        <f>testdata12[[#This Row],[X]]/2-testdata12[[#This Row],[L]]</f>
        <v>258.185</v>
      </c>
    </row>
    <row r="350" spans="1:15" x14ac:dyDescent="0.25">
      <c r="A350" s="6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>testdata12[[#This Row],[open]]</f>
        <v>264.91000000000003</v>
      </c>
      <c r="I350" s="2">
        <f t="shared" si="15"/>
        <v>259.17</v>
      </c>
      <c r="J350" s="2">
        <f t="shared" si="16"/>
        <v>250.5</v>
      </c>
      <c r="K350" s="2">
        <f t="shared" si="17"/>
        <v>258.11</v>
      </c>
      <c r="L35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1018.2800000000001</v>
      </c>
      <c r="M350" s="9">
        <f>testdata12[[#This Row],[X]]/4</f>
        <v>254.57000000000002</v>
      </c>
      <c r="N350" s="9">
        <f>testdata12[[#This Row],[X]]/2-testdata12[[#This Row],[H]]</f>
        <v>249.97000000000003</v>
      </c>
      <c r="O350" s="9">
        <f>testdata12[[#This Row],[X]]/2-testdata12[[#This Row],[L]]</f>
        <v>258.64000000000004</v>
      </c>
    </row>
    <row r="351" spans="1:15" x14ac:dyDescent="0.25">
      <c r="A351" s="6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>testdata12[[#This Row],[open]]</f>
        <v>262.22000000000003</v>
      </c>
      <c r="I351" s="2">
        <f t="shared" si="15"/>
        <v>259.17</v>
      </c>
      <c r="J351" s="2">
        <f t="shared" si="16"/>
        <v>250.5</v>
      </c>
      <c r="K351" s="2">
        <f t="shared" si="17"/>
        <v>258.11</v>
      </c>
      <c r="L35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1018.2800000000001</v>
      </c>
      <c r="M351" s="9">
        <f>testdata12[[#This Row],[X]]/4</f>
        <v>254.57000000000002</v>
      </c>
      <c r="N351" s="9">
        <f>testdata12[[#This Row],[X]]/2-testdata12[[#This Row],[H]]</f>
        <v>249.97000000000003</v>
      </c>
      <c r="O351" s="9">
        <f>testdata12[[#This Row],[X]]/2-testdata12[[#This Row],[L]]</f>
        <v>258.64000000000004</v>
      </c>
    </row>
    <row r="352" spans="1:15" x14ac:dyDescent="0.25">
      <c r="A352" s="6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>testdata12[[#This Row],[open]]</f>
        <v>263.89999999999998</v>
      </c>
      <c r="I352" s="2">
        <f t="shared" si="15"/>
        <v>260.95</v>
      </c>
      <c r="J352" s="2">
        <f t="shared" si="16"/>
        <v>250.5</v>
      </c>
      <c r="K352" s="2">
        <f t="shared" si="17"/>
        <v>260.60000000000002</v>
      </c>
      <c r="L35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1022.5500000000001</v>
      </c>
      <c r="M352" s="9">
        <f>testdata12[[#This Row],[X]]/4</f>
        <v>255.63750000000002</v>
      </c>
      <c r="N352" s="9">
        <f>testdata12[[#This Row],[X]]/2-testdata12[[#This Row],[H]]</f>
        <v>250.32500000000005</v>
      </c>
      <c r="O352" s="9">
        <f>testdata12[[#This Row],[X]]/2-testdata12[[#This Row],[L]]</f>
        <v>260.77500000000003</v>
      </c>
    </row>
    <row r="353" spans="1:15" x14ac:dyDescent="0.25">
      <c r="A353" s="6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>testdata12[[#This Row],[open]]</f>
        <v>263.16000000000003</v>
      </c>
      <c r="I353" s="2">
        <f t="shared" si="15"/>
        <v>263.39999999999998</v>
      </c>
      <c r="J353" s="2">
        <f t="shared" si="16"/>
        <v>250.5</v>
      </c>
      <c r="K353" s="2">
        <f t="shared" si="17"/>
        <v>263.04000000000002</v>
      </c>
      <c r="L35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1027.44</v>
      </c>
      <c r="M353" s="9">
        <f>testdata12[[#This Row],[X]]/4</f>
        <v>256.86</v>
      </c>
      <c r="N353" s="9">
        <f>testdata12[[#This Row],[X]]/2-testdata12[[#This Row],[H]]</f>
        <v>250.32000000000005</v>
      </c>
      <c r="O353" s="9">
        <f>testdata12[[#This Row],[X]]/2-testdata12[[#This Row],[L]]</f>
        <v>263.22000000000003</v>
      </c>
    </row>
    <row r="354" spans="1:15" x14ac:dyDescent="0.25">
      <c r="A354" s="6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>testdata12[[#This Row],[open]]</f>
        <v>261.39</v>
      </c>
      <c r="I354" s="2">
        <f t="shared" si="15"/>
        <v>264.13</v>
      </c>
      <c r="J354" s="2">
        <f t="shared" si="16"/>
        <v>250.5</v>
      </c>
      <c r="K354" s="2">
        <f t="shared" si="17"/>
        <v>263.83999999999997</v>
      </c>
      <c r="L35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1042.5999999999999</v>
      </c>
      <c r="M354" s="9">
        <f>testdata12[[#This Row],[X]]/4</f>
        <v>260.64999999999998</v>
      </c>
      <c r="N354" s="9">
        <f>testdata12[[#This Row],[X]]/2-testdata12[[#This Row],[H]]</f>
        <v>257.16999999999996</v>
      </c>
      <c r="O354" s="9">
        <f>testdata12[[#This Row],[X]]/2-testdata12[[#This Row],[L]]</f>
        <v>270.79999999999995</v>
      </c>
    </row>
    <row r="355" spans="1:15" x14ac:dyDescent="0.25">
      <c r="A355" s="6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>testdata12[[#This Row],[open]]</f>
        <v>261.57</v>
      </c>
      <c r="I355" s="2">
        <f t="shared" si="15"/>
        <v>265.02999999999997</v>
      </c>
      <c r="J355" s="2">
        <f t="shared" si="16"/>
        <v>250.5</v>
      </c>
      <c r="K355" s="2">
        <f t="shared" si="17"/>
        <v>263.97000000000003</v>
      </c>
      <c r="L35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1044.53</v>
      </c>
      <c r="M355" s="9">
        <f>testdata12[[#This Row],[X]]/4</f>
        <v>261.13249999999999</v>
      </c>
      <c r="N355" s="9">
        <f>testdata12[[#This Row],[X]]/2-testdata12[[#This Row],[H]]</f>
        <v>257.23500000000001</v>
      </c>
      <c r="O355" s="9">
        <f>testdata12[[#This Row],[X]]/2-testdata12[[#This Row],[L]]</f>
        <v>271.76499999999999</v>
      </c>
    </row>
    <row r="356" spans="1:15" x14ac:dyDescent="0.25">
      <c r="A356" s="6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>testdata12[[#This Row],[open]]</f>
        <v>263.16000000000003</v>
      </c>
      <c r="I356" s="2">
        <f t="shared" si="15"/>
        <v>265.02999999999997</v>
      </c>
      <c r="J356" s="2">
        <f t="shared" si="16"/>
        <v>250.5</v>
      </c>
      <c r="K356" s="2">
        <f t="shared" si="17"/>
        <v>262.14999999999998</v>
      </c>
      <c r="L35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1028.1799999999998</v>
      </c>
      <c r="M356" s="9">
        <f>testdata12[[#This Row],[X]]/4</f>
        <v>257.04499999999996</v>
      </c>
      <c r="N356" s="9">
        <f>testdata12[[#This Row],[X]]/2-testdata12[[#This Row],[H]]</f>
        <v>249.05999999999995</v>
      </c>
      <c r="O356" s="9">
        <f>testdata12[[#This Row],[X]]/2-testdata12[[#This Row],[L]]</f>
        <v>263.58999999999992</v>
      </c>
    </row>
    <row r="357" spans="1:15" x14ac:dyDescent="0.25">
      <c r="A357" s="6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2">
        <f>testdata12[[#This Row],[open]]</f>
        <v>263.42</v>
      </c>
      <c r="I357" s="2">
        <f t="shared" si="15"/>
        <v>265.02999999999997</v>
      </c>
      <c r="J357" s="2">
        <f t="shared" si="16"/>
        <v>250.5</v>
      </c>
      <c r="K357" s="2">
        <f t="shared" si="17"/>
        <v>263.25</v>
      </c>
      <c r="L35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1029.28</v>
      </c>
      <c r="M357" s="9">
        <f>testdata12[[#This Row],[X]]/4</f>
        <v>257.32</v>
      </c>
      <c r="N357" s="9">
        <f>testdata12[[#This Row],[X]]/2-testdata12[[#This Row],[H]]</f>
        <v>249.61</v>
      </c>
      <c r="O357" s="9">
        <f>testdata12[[#This Row],[X]]/2-testdata12[[#This Row],[L]]</f>
        <v>264.14</v>
      </c>
    </row>
    <row r="358" spans="1:15" x14ac:dyDescent="0.25">
      <c r="A358" s="6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>testdata12[[#This Row],[open]]</f>
        <v>265.47000000000003</v>
      </c>
      <c r="I358" s="2">
        <f t="shared" si="15"/>
        <v>265.02999999999997</v>
      </c>
      <c r="J358" s="2">
        <f t="shared" si="16"/>
        <v>252.53</v>
      </c>
      <c r="K358" s="2">
        <f t="shared" si="17"/>
        <v>263.02999999999997</v>
      </c>
      <c r="L35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1033.1199999999999</v>
      </c>
      <c r="M358" s="9">
        <f>testdata12[[#This Row],[X]]/4</f>
        <v>258.27999999999997</v>
      </c>
      <c r="N358" s="9">
        <f>testdata12[[#This Row],[X]]/2-testdata12[[#This Row],[H]]</f>
        <v>251.52999999999997</v>
      </c>
      <c r="O358" s="9">
        <f>testdata12[[#This Row],[X]]/2-testdata12[[#This Row],[L]]</f>
        <v>264.02999999999997</v>
      </c>
    </row>
    <row r="359" spans="1:15" x14ac:dyDescent="0.25">
      <c r="A359" s="6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>testdata12[[#This Row],[open]]</f>
        <v>265.97000000000003</v>
      </c>
      <c r="I359" s="2">
        <f t="shared" si="15"/>
        <v>265.02999999999997</v>
      </c>
      <c r="J359" s="2">
        <f t="shared" si="16"/>
        <v>256.39999999999998</v>
      </c>
      <c r="K359" s="2">
        <f t="shared" si="17"/>
        <v>262.37</v>
      </c>
      <c r="L35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1040.1999999999998</v>
      </c>
      <c r="M359" s="9">
        <f>testdata12[[#This Row],[X]]/4</f>
        <v>260.04999999999995</v>
      </c>
      <c r="N359" s="9">
        <f>testdata12[[#This Row],[X]]/2-testdata12[[#This Row],[H]]</f>
        <v>255.06999999999994</v>
      </c>
      <c r="O359" s="9">
        <f>testdata12[[#This Row],[X]]/2-testdata12[[#This Row],[L]]</f>
        <v>263.69999999999993</v>
      </c>
    </row>
    <row r="360" spans="1:15" x14ac:dyDescent="0.25">
      <c r="A360" s="6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>testdata12[[#This Row],[open]]</f>
        <v>266.68</v>
      </c>
      <c r="I360" s="2">
        <f t="shared" si="15"/>
        <v>265.02999999999997</v>
      </c>
      <c r="J360" s="2">
        <f t="shared" si="16"/>
        <v>256.39999999999998</v>
      </c>
      <c r="K360" s="2">
        <f t="shared" si="17"/>
        <v>264.33999999999997</v>
      </c>
      <c r="L36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1042.1699999999998</v>
      </c>
      <c r="M360" s="9">
        <f>testdata12[[#This Row],[X]]/4</f>
        <v>260.54249999999996</v>
      </c>
      <c r="N360" s="9">
        <f>testdata12[[#This Row],[X]]/2-testdata12[[#This Row],[H]]</f>
        <v>256.05499999999995</v>
      </c>
      <c r="O360" s="9">
        <f>testdata12[[#This Row],[X]]/2-testdata12[[#This Row],[L]]</f>
        <v>264.68499999999995</v>
      </c>
    </row>
    <row r="361" spans="1:15" x14ac:dyDescent="0.25">
      <c r="A361" s="6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>testdata12[[#This Row],[open]]</f>
        <v>268.77</v>
      </c>
      <c r="I361" s="2">
        <f t="shared" si="15"/>
        <v>265.2</v>
      </c>
      <c r="J361" s="2">
        <f t="shared" si="16"/>
        <v>258.27</v>
      </c>
      <c r="K361" s="2">
        <f t="shared" si="17"/>
        <v>263.61</v>
      </c>
      <c r="L36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1045.3499999999999</v>
      </c>
      <c r="M361" s="9">
        <f>testdata12[[#This Row],[X]]/4</f>
        <v>261.33749999999998</v>
      </c>
      <c r="N361" s="9">
        <f>testdata12[[#This Row],[X]]/2-testdata12[[#This Row],[H]]</f>
        <v>257.47499999999997</v>
      </c>
      <c r="O361" s="9">
        <f>testdata12[[#This Row],[X]]/2-testdata12[[#This Row],[L]]</f>
        <v>264.40499999999997</v>
      </c>
    </row>
    <row r="362" spans="1:15" x14ac:dyDescent="0.25">
      <c r="A362" s="6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>testdata12[[#This Row],[open]]</f>
        <v>267.70999999999998</v>
      </c>
      <c r="I362" s="2">
        <f t="shared" si="15"/>
        <v>265.2</v>
      </c>
      <c r="J362" s="2">
        <f t="shared" si="16"/>
        <v>261.11</v>
      </c>
      <c r="K362" s="2">
        <f t="shared" si="17"/>
        <v>264.33</v>
      </c>
      <c r="L36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1051.75</v>
      </c>
      <c r="M362" s="9">
        <f>testdata12[[#This Row],[X]]/4</f>
        <v>262.9375</v>
      </c>
      <c r="N362" s="9">
        <f>testdata12[[#This Row],[X]]/2-testdata12[[#This Row],[H]]</f>
        <v>260.67500000000001</v>
      </c>
      <c r="O362" s="9">
        <f>testdata12[[#This Row],[X]]/2-testdata12[[#This Row],[L]]</f>
        <v>264.76499999999999</v>
      </c>
    </row>
    <row r="363" spans="1:15" x14ac:dyDescent="0.25">
      <c r="A363" s="6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>testdata12[[#This Row],[open]]</f>
        <v>269.25</v>
      </c>
      <c r="I363" s="2">
        <f t="shared" si="15"/>
        <v>265.2</v>
      </c>
      <c r="J363" s="2">
        <f t="shared" si="16"/>
        <v>261.11</v>
      </c>
      <c r="K363" s="2">
        <f t="shared" si="17"/>
        <v>263.79000000000002</v>
      </c>
      <c r="L36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1051.21</v>
      </c>
      <c r="M363" s="9">
        <f>testdata12[[#This Row],[X]]/4</f>
        <v>262.80250000000001</v>
      </c>
      <c r="N363" s="9">
        <f>testdata12[[#This Row],[X]]/2-testdata12[[#This Row],[H]]</f>
        <v>260.40500000000003</v>
      </c>
      <c r="O363" s="9">
        <f>testdata12[[#This Row],[X]]/2-testdata12[[#This Row],[L]]</f>
        <v>264.495</v>
      </c>
    </row>
    <row r="364" spans="1:15" x14ac:dyDescent="0.25">
      <c r="A364" s="6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>testdata12[[#This Row],[open]]</f>
        <v>269.82</v>
      </c>
      <c r="I364" s="2">
        <f t="shared" si="15"/>
        <v>265.2</v>
      </c>
      <c r="J364" s="2">
        <f t="shared" si="16"/>
        <v>261.11</v>
      </c>
      <c r="K364" s="2">
        <f t="shared" si="17"/>
        <v>263.16000000000003</v>
      </c>
      <c r="L36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1050.5800000000002</v>
      </c>
      <c r="M364" s="9">
        <f>testdata12[[#This Row],[X]]/4</f>
        <v>262.64500000000004</v>
      </c>
      <c r="N364" s="9">
        <f>testdata12[[#This Row],[X]]/2-testdata12[[#This Row],[H]]</f>
        <v>260.09000000000009</v>
      </c>
      <c r="O364" s="9">
        <f>testdata12[[#This Row],[X]]/2-testdata12[[#This Row],[L]]</f>
        <v>264.18000000000006</v>
      </c>
    </row>
    <row r="365" spans="1:15" x14ac:dyDescent="0.25">
      <c r="A365" s="6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>testdata12[[#This Row],[open]]</f>
        <v>269.97000000000003</v>
      </c>
      <c r="I365" s="2">
        <f t="shared" si="15"/>
        <v>265.2</v>
      </c>
      <c r="J365" s="2">
        <f t="shared" si="16"/>
        <v>258.92</v>
      </c>
      <c r="K365" s="2">
        <f t="shared" si="17"/>
        <v>260.14</v>
      </c>
      <c r="L36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1043.1799999999998</v>
      </c>
      <c r="M365" s="9">
        <f>testdata12[[#This Row],[X]]/4</f>
        <v>260.79499999999996</v>
      </c>
      <c r="N365" s="9">
        <f>testdata12[[#This Row],[X]]/2-testdata12[[#This Row],[H]]</f>
        <v>256.38999999999993</v>
      </c>
      <c r="O365" s="9">
        <f>testdata12[[#This Row],[X]]/2-testdata12[[#This Row],[L]]</f>
        <v>262.6699999999999</v>
      </c>
    </row>
    <row r="366" spans="1:15" x14ac:dyDescent="0.25">
      <c r="A366" s="6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>testdata12[[#This Row],[open]]</f>
        <v>269.8</v>
      </c>
      <c r="I366" s="2">
        <f t="shared" si="15"/>
        <v>265.2</v>
      </c>
      <c r="J366" s="2">
        <f t="shared" si="16"/>
        <v>258.92</v>
      </c>
      <c r="K366" s="2">
        <f t="shared" si="17"/>
        <v>263.61</v>
      </c>
      <c r="L36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1046.6500000000001</v>
      </c>
      <c r="M366" s="9">
        <f>testdata12[[#This Row],[X]]/4</f>
        <v>261.66250000000002</v>
      </c>
      <c r="N366" s="9">
        <f>testdata12[[#This Row],[X]]/2-testdata12[[#This Row],[H]]</f>
        <v>258.12500000000006</v>
      </c>
      <c r="O366" s="9">
        <f>testdata12[[#This Row],[X]]/2-testdata12[[#This Row],[L]]</f>
        <v>264.40500000000003</v>
      </c>
    </row>
    <row r="367" spans="1:15" x14ac:dyDescent="0.25">
      <c r="A367" s="6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>testdata12[[#This Row],[open]]</f>
        <v>268.67</v>
      </c>
      <c r="I367" s="2">
        <f t="shared" si="15"/>
        <v>265.2</v>
      </c>
      <c r="J367" s="2">
        <f t="shared" si="16"/>
        <v>258.92</v>
      </c>
      <c r="K367" s="2">
        <f t="shared" si="17"/>
        <v>261.99</v>
      </c>
      <c r="L36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1045.03</v>
      </c>
      <c r="M367" s="9">
        <f>testdata12[[#This Row],[X]]/4</f>
        <v>261.25749999999999</v>
      </c>
      <c r="N367" s="9">
        <f>testdata12[[#This Row],[X]]/2-testdata12[[#This Row],[H]]</f>
        <v>257.315</v>
      </c>
      <c r="O367" s="9">
        <f>testdata12[[#This Row],[X]]/2-testdata12[[#This Row],[L]]</f>
        <v>263.59499999999997</v>
      </c>
    </row>
    <row r="368" spans="1:15" x14ac:dyDescent="0.25">
      <c r="A368" s="6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>testdata12[[#This Row],[open]]</f>
        <v>267.58999999999997</v>
      </c>
      <c r="I368" s="2">
        <f t="shared" si="15"/>
        <v>265.2</v>
      </c>
      <c r="J368" s="2">
        <f t="shared" si="16"/>
        <v>258.92</v>
      </c>
      <c r="K368" s="2">
        <f t="shared" si="17"/>
        <v>264.57</v>
      </c>
      <c r="L36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1047.6099999999999</v>
      </c>
      <c r="M368" s="9">
        <f>testdata12[[#This Row],[X]]/4</f>
        <v>261.90249999999997</v>
      </c>
      <c r="N368" s="9">
        <f>testdata12[[#This Row],[X]]/2-testdata12[[#This Row],[H]]</f>
        <v>258.60499999999996</v>
      </c>
      <c r="O368" s="9">
        <f>testdata12[[#This Row],[X]]/2-testdata12[[#This Row],[L]]</f>
        <v>264.88499999999993</v>
      </c>
    </row>
    <row r="369" spans="1:15" x14ac:dyDescent="0.25">
      <c r="A369" s="6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>testdata12[[#This Row],[open]]</f>
        <v>266.14</v>
      </c>
      <c r="I369" s="2">
        <f t="shared" si="15"/>
        <v>266.10000000000002</v>
      </c>
      <c r="J369" s="2">
        <f t="shared" si="16"/>
        <v>258.92</v>
      </c>
      <c r="K369" s="2">
        <f t="shared" si="17"/>
        <v>265.82</v>
      </c>
      <c r="L36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1049.76</v>
      </c>
      <c r="M369" s="9">
        <f>testdata12[[#This Row],[X]]/4</f>
        <v>262.44</v>
      </c>
      <c r="N369" s="9">
        <f>testdata12[[#This Row],[X]]/2-testdata12[[#This Row],[H]]</f>
        <v>258.77999999999997</v>
      </c>
      <c r="O369" s="9">
        <f>testdata12[[#This Row],[X]]/2-testdata12[[#This Row],[L]]</f>
        <v>265.95999999999998</v>
      </c>
    </row>
    <row r="370" spans="1:15" x14ac:dyDescent="0.25">
      <c r="A370" s="6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>testdata12[[#This Row],[open]]</f>
        <v>268.35000000000002</v>
      </c>
      <c r="I370" s="2">
        <f t="shared" si="15"/>
        <v>266.43</v>
      </c>
      <c r="J370" s="2">
        <f t="shared" si="16"/>
        <v>258.92</v>
      </c>
      <c r="K370" s="2">
        <f t="shared" si="17"/>
        <v>266.02</v>
      </c>
      <c r="L37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1050.29</v>
      </c>
      <c r="M370" s="9">
        <f>testdata12[[#This Row],[X]]/4</f>
        <v>262.57249999999999</v>
      </c>
      <c r="N370" s="9">
        <f>testdata12[[#This Row],[X]]/2-testdata12[[#This Row],[H]]</f>
        <v>258.71499999999997</v>
      </c>
      <c r="O370" s="9">
        <f>testdata12[[#This Row],[X]]/2-testdata12[[#This Row],[L]]</f>
        <v>266.22499999999997</v>
      </c>
    </row>
    <row r="371" spans="1:15" x14ac:dyDescent="0.25">
      <c r="A371" s="6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>testdata12[[#This Row],[open]]</f>
        <v>268.05</v>
      </c>
      <c r="I371" s="2">
        <f t="shared" si="15"/>
        <v>268.36</v>
      </c>
      <c r="J371" s="2">
        <f t="shared" si="16"/>
        <v>258.92</v>
      </c>
      <c r="K371" s="2">
        <f t="shared" si="17"/>
        <v>268.24</v>
      </c>
      <c r="L37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1063.8800000000001</v>
      </c>
      <c r="M371" s="9">
        <f>testdata12[[#This Row],[X]]/4</f>
        <v>265.97000000000003</v>
      </c>
      <c r="N371" s="9">
        <f>testdata12[[#This Row],[X]]/2-testdata12[[#This Row],[H]]</f>
        <v>263.58000000000004</v>
      </c>
      <c r="O371" s="9">
        <f>testdata12[[#This Row],[X]]/2-testdata12[[#This Row],[L]]</f>
        <v>273.02000000000004</v>
      </c>
    </row>
    <row r="372" spans="1:15" x14ac:dyDescent="0.25">
      <c r="A372" s="6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>testdata12[[#This Row],[open]]</f>
        <v>267.76</v>
      </c>
      <c r="I372" s="2">
        <f t="shared" si="15"/>
        <v>269.08999999999997</v>
      </c>
      <c r="J372" s="2">
        <f t="shared" si="16"/>
        <v>258.92</v>
      </c>
      <c r="K372" s="2">
        <f t="shared" si="17"/>
        <v>268.20999999999998</v>
      </c>
      <c r="L37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1065.31</v>
      </c>
      <c r="M372" s="9">
        <f>testdata12[[#This Row],[X]]/4</f>
        <v>266.32749999999999</v>
      </c>
      <c r="N372" s="9">
        <f>testdata12[[#This Row],[X]]/2-testdata12[[#This Row],[H]]</f>
        <v>263.565</v>
      </c>
      <c r="O372" s="9">
        <f>testdata12[[#This Row],[X]]/2-testdata12[[#This Row],[L]]</f>
        <v>273.73499999999996</v>
      </c>
    </row>
    <row r="373" spans="1:15" x14ac:dyDescent="0.25">
      <c r="A373" s="6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>testdata12[[#This Row],[open]]</f>
        <v>265.60000000000002</v>
      </c>
      <c r="I373" s="2">
        <f t="shared" si="15"/>
        <v>269.08999999999997</v>
      </c>
      <c r="J373" s="2">
        <f t="shared" si="16"/>
        <v>258.92</v>
      </c>
      <c r="K373" s="2">
        <f t="shared" si="17"/>
        <v>269</v>
      </c>
      <c r="L37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1066.0999999999999</v>
      </c>
      <c r="M373" s="9">
        <f>testdata12[[#This Row],[X]]/4</f>
        <v>266.52499999999998</v>
      </c>
      <c r="N373" s="9">
        <f>testdata12[[#This Row],[X]]/2-testdata12[[#This Row],[H]]</f>
        <v>263.95999999999998</v>
      </c>
      <c r="O373" s="9">
        <f>testdata12[[#This Row],[X]]/2-testdata12[[#This Row],[L]]</f>
        <v>274.12999999999994</v>
      </c>
    </row>
    <row r="374" spans="1:15" x14ac:dyDescent="0.25">
      <c r="A374" s="6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>testdata12[[#This Row],[open]]</f>
        <v>263.85000000000002</v>
      </c>
      <c r="I374" s="2">
        <f t="shared" si="15"/>
        <v>270.14999999999998</v>
      </c>
      <c r="J374" s="2">
        <f t="shared" si="16"/>
        <v>258.92</v>
      </c>
      <c r="K374" s="2">
        <f t="shared" si="17"/>
        <v>269.36</v>
      </c>
      <c r="L37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1068.58</v>
      </c>
      <c r="M374" s="9">
        <f>testdata12[[#This Row],[X]]/4</f>
        <v>267.14499999999998</v>
      </c>
      <c r="N374" s="9">
        <f>testdata12[[#This Row],[X]]/2-testdata12[[#This Row],[H]]</f>
        <v>264.14</v>
      </c>
      <c r="O374" s="9">
        <f>testdata12[[#This Row],[X]]/2-testdata12[[#This Row],[L]]</f>
        <v>275.36999999999995</v>
      </c>
    </row>
    <row r="375" spans="1:15" x14ac:dyDescent="0.25">
      <c r="A375" s="6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>testdata12[[#This Row],[open]]</f>
        <v>264.45</v>
      </c>
      <c r="I375" s="2">
        <f t="shared" si="15"/>
        <v>270.14999999999998</v>
      </c>
      <c r="J375" s="2">
        <f t="shared" si="16"/>
        <v>261.33</v>
      </c>
      <c r="K375" s="2">
        <f t="shared" si="17"/>
        <v>269.70999999999998</v>
      </c>
      <c r="L37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1071.3399999999999</v>
      </c>
      <c r="M375" s="9">
        <f>testdata12[[#This Row],[X]]/4</f>
        <v>267.83499999999998</v>
      </c>
      <c r="N375" s="9">
        <f>testdata12[[#This Row],[X]]/2-testdata12[[#This Row],[H]]</f>
        <v>265.52</v>
      </c>
      <c r="O375" s="9">
        <f>testdata12[[#This Row],[X]]/2-testdata12[[#This Row],[L]]</f>
        <v>274.33999999999997</v>
      </c>
    </row>
    <row r="376" spans="1:15" x14ac:dyDescent="0.25">
      <c r="A376" s="6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>testdata12[[#This Row],[open]]</f>
        <v>261.57</v>
      </c>
      <c r="I376" s="2">
        <f t="shared" si="15"/>
        <v>270.25</v>
      </c>
      <c r="J376" s="2">
        <f t="shared" si="16"/>
        <v>261.33</v>
      </c>
      <c r="K376" s="2">
        <f t="shared" si="17"/>
        <v>268.85000000000002</v>
      </c>
      <c r="L37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1070.6799999999998</v>
      </c>
      <c r="M376" s="9">
        <f>testdata12[[#This Row],[X]]/4</f>
        <v>267.66999999999996</v>
      </c>
      <c r="N376" s="9">
        <f>testdata12[[#This Row],[X]]/2-testdata12[[#This Row],[H]]</f>
        <v>265.08999999999992</v>
      </c>
      <c r="O376" s="9">
        <f>testdata12[[#This Row],[X]]/2-testdata12[[#This Row],[L]]</f>
        <v>274.00999999999993</v>
      </c>
    </row>
    <row r="377" spans="1:15" x14ac:dyDescent="0.25">
      <c r="A377" s="6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>testdata12[[#This Row],[open]]</f>
        <v>264.32</v>
      </c>
      <c r="I377" s="2">
        <f t="shared" si="15"/>
        <v>270.25</v>
      </c>
      <c r="J377" s="2">
        <f t="shared" si="16"/>
        <v>263.33999999999997</v>
      </c>
      <c r="K377" s="2">
        <f t="shared" si="17"/>
        <v>269.52999999999997</v>
      </c>
      <c r="L37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1073.3699999999999</v>
      </c>
      <c r="M377" s="9">
        <f>testdata12[[#This Row],[X]]/4</f>
        <v>268.34249999999997</v>
      </c>
      <c r="N377" s="9">
        <f>testdata12[[#This Row],[X]]/2-testdata12[[#This Row],[H]]</f>
        <v>266.43499999999995</v>
      </c>
      <c r="O377" s="9">
        <f>testdata12[[#This Row],[X]]/2-testdata12[[#This Row],[L]]</f>
        <v>273.34499999999997</v>
      </c>
    </row>
    <row r="378" spans="1:15" x14ac:dyDescent="0.25">
      <c r="A378" s="6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2">
        <f>testdata12[[#This Row],[open]]</f>
        <v>261.77999999999997</v>
      </c>
      <c r="I378" s="2">
        <f t="shared" si="15"/>
        <v>270.25</v>
      </c>
      <c r="J378" s="2">
        <f t="shared" si="16"/>
        <v>265.13</v>
      </c>
      <c r="K378" s="2">
        <f t="shared" si="17"/>
        <v>269.18</v>
      </c>
      <c r="L37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1074.81</v>
      </c>
      <c r="M378" s="9">
        <f>testdata12[[#This Row],[X]]/4</f>
        <v>268.70249999999999</v>
      </c>
      <c r="N378" s="9">
        <f>testdata12[[#This Row],[X]]/2-testdata12[[#This Row],[H]]</f>
        <v>267.15499999999997</v>
      </c>
      <c r="O378" s="9">
        <f>testdata12[[#This Row],[X]]/2-testdata12[[#This Row],[L]]</f>
        <v>272.27499999999998</v>
      </c>
    </row>
    <row r="379" spans="1:15" x14ac:dyDescent="0.25">
      <c r="A379" s="6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>testdata12[[#This Row],[open]]</f>
        <v>265.05</v>
      </c>
      <c r="I379" s="2">
        <f t="shared" si="15"/>
        <v>270.25</v>
      </c>
      <c r="J379" s="2">
        <f t="shared" si="16"/>
        <v>265.13</v>
      </c>
      <c r="K379" s="2">
        <f t="shared" si="17"/>
        <v>268.63</v>
      </c>
      <c r="L37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1074.26</v>
      </c>
      <c r="M379" s="9">
        <f>testdata12[[#This Row],[X]]/4</f>
        <v>268.565</v>
      </c>
      <c r="N379" s="9">
        <f>testdata12[[#This Row],[X]]/2-testdata12[[#This Row],[H]]</f>
        <v>266.88</v>
      </c>
      <c r="O379" s="9">
        <f>testdata12[[#This Row],[X]]/2-testdata12[[#This Row],[L]]</f>
        <v>272</v>
      </c>
    </row>
    <row r="380" spans="1:15" x14ac:dyDescent="0.25">
      <c r="A380" s="6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>testdata12[[#This Row],[open]]</f>
        <v>264.36</v>
      </c>
      <c r="I380" s="2">
        <f t="shared" si="15"/>
        <v>270.25</v>
      </c>
      <c r="J380" s="2">
        <f t="shared" si="16"/>
        <v>265.69</v>
      </c>
      <c r="K380" s="2">
        <f t="shared" si="17"/>
        <v>267.60000000000002</v>
      </c>
      <c r="L38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1073.79</v>
      </c>
      <c r="M380" s="9">
        <f>testdata12[[#This Row],[X]]/4</f>
        <v>268.44749999999999</v>
      </c>
      <c r="N380" s="9">
        <f>testdata12[[#This Row],[X]]/2-testdata12[[#This Row],[H]]</f>
        <v>266.64499999999998</v>
      </c>
      <c r="O380" s="9">
        <f>testdata12[[#This Row],[X]]/2-testdata12[[#This Row],[L]]</f>
        <v>271.20499999999998</v>
      </c>
    </row>
    <row r="381" spans="1:15" x14ac:dyDescent="0.25">
      <c r="A381" s="6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>testdata12[[#This Row],[open]]</f>
        <v>265.31</v>
      </c>
      <c r="I381" s="2">
        <f t="shared" si="15"/>
        <v>270.25</v>
      </c>
      <c r="J381" s="2">
        <f t="shared" si="16"/>
        <v>265.69</v>
      </c>
      <c r="K381" s="2">
        <f t="shared" si="17"/>
        <v>268.06</v>
      </c>
      <c r="L38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1074.25</v>
      </c>
      <c r="M381" s="9">
        <f>testdata12[[#This Row],[X]]/4</f>
        <v>268.5625</v>
      </c>
      <c r="N381" s="9">
        <f>testdata12[[#This Row],[X]]/2-testdata12[[#This Row],[H]]</f>
        <v>266.875</v>
      </c>
      <c r="O381" s="9">
        <f>testdata12[[#This Row],[X]]/2-testdata12[[#This Row],[L]]</f>
        <v>271.435</v>
      </c>
    </row>
    <row r="382" spans="1:15" x14ac:dyDescent="0.25">
      <c r="A382" s="6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>testdata12[[#This Row],[open]]</f>
        <v>268.62</v>
      </c>
      <c r="I382" s="2">
        <f t="shared" si="15"/>
        <v>270.25</v>
      </c>
      <c r="J382" s="2">
        <f t="shared" si="16"/>
        <v>265.69</v>
      </c>
      <c r="K382" s="2">
        <f t="shared" si="17"/>
        <v>266.38</v>
      </c>
      <c r="L38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1068.01</v>
      </c>
      <c r="M382" s="9">
        <f>testdata12[[#This Row],[X]]/4</f>
        <v>267.0025</v>
      </c>
      <c r="N382" s="9">
        <f>testdata12[[#This Row],[X]]/2-testdata12[[#This Row],[H]]</f>
        <v>263.755</v>
      </c>
      <c r="O382" s="9">
        <f>testdata12[[#This Row],[X]]/2-testdata12[[#This Row],[L]]</f>
        <v>268.315</v>
      </c>
    </row>
    <row r="383" spans="1:15" x14ac:dyDescent="0.25">
      <c r="A383" s="6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>testdata12[[#This Row],[open]]</f>
        <v>270.43</v>
      </c>
      <c r="I383" s="2">
        <f t="shared" si="15"/>
        <v>270.25</v>
      </c>
      <c r="J383" s="2">
        <f t="shared" si="16"/>
        <v>265.69</v>
      </c>
      <c r="K383" s="2">
        <f t="shared" si="17"/>
        <v>266.86</v>
      </c>
      <c r="L38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1068.49</v>
      </c>
      <c r="M383" s="9">
        <f>testdata12[[#This Row],[X]]/4</f>
        <v>267.1225</v>
      </c>
      <c r="N383" s="9">
        <f>testdata12[[#This Row],[X]]/2-testdata12[[#This Row],[H]]</f>
        <v>263.995</v>
      </c>
      <c r="O383" s="9">
        <f>testdata12[[#This Row],[X]]/2-testdata12[[#This Row],[L]]</f>
        <v>268.55500000000001</v>
      </c>
    </row>
    <row r="384" spans="1:15" x14ac:dyDescent="0.25">
      <c r="A384" s="6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>testdata12[[#This Row],[open]]</f>
        <v>269.2</v>
      </c>
      <c r="I384" s="2">
        <f t="shared" si="15"/>
        <v>270.25</v>
      </c>
      <c r="J384" s="2">
        <f t="shared" si="16"/>
        <v>261.38</v>
      </c>
      <c r="K384" s="2">
        <f t="shared" si="17"/>
        <v>263.23</v>
      </c>
      <c r="L38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1056.24</v>
      </c>
      <c r="M384" s="9">
        <f>testdata12[[#This Row],[X]]/4</f>
        <v>264.06</v>
      </c>
      <c r="N384" s="9">
        <f>testdata12[[#This Row],[X]]/2-testdata12[[#This Row],[H]]</f>
        <v>257.87</v>
      </c>
      <c r="O384" s="9">
        <f>testdata12[[#This Row],[X]]/2-testdata12[[#This Row],[L]]</f>
        <v>266.74</v>
      </c>
    </row>
    <row r="385" spans="1:15" x14ac:dyDescent="0.25">
      <c r="A385" s="6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>testdata12[[#This Row],[open]]</f>
        <v>270.3</v>
      </c>
      <c r="I385" s="2">
        <f t="shared" si="15"/>
        <v>270.25</v>
      </c>
      <c r="J385" s="2">
        <f t="shared" si="16"/>
        <v>261.38</v>
      </c>
      <c r="K385" s="2">
        <f t="shared" si="17"/>
        <v>263.81</v>
      </c>
      <c r="L38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1056.82</v>
      </c>
      <c r="M385" s="9">
        <f>testdata12[[#This Row],[X]]/4</f>
        <v>264.20499999999998</v>
      </c>
      <c r="N385" s="9">
        <f>testdata12[[#This Row],[X]]/2-testdata12[[#This Row],[H]]</f>
        <v>258.15999999999997</v>
      </c>
      <c r="O385" s="9">
        <f>testdata12[[#This Row],[X]]/2-testdata12[[#This Row],[L]]</f>
        <v>267.02999999999997</v>
      </c>
    </row>
    <row r="386" spans="1:15" x14ac:dyDescent="0.25">
      <c r="A386" s="6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>testdata12[[#This Row],[open]]</f>
        <v>271.16000000000003</v>
      </c>
      <c r="I386" s="2">
        <f t="shared" si="15"/>
        <v>270.11</v>
      </c>
      <c r="J386" s="2">
        <f t="shared" si="16"/>
        <v>261.38</v>
      </c>
      <c r="K386" s="2">
        <f t="shared" si="17"/>
        <v>261.63</v>
      </c>
      <c r="L38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1054.5</v>
      </c>
      <c r="M386" s="9">
        <f>testdata12[[#This Row],[X]]/4</f>
        <v>263.625</v>
      </c>
      <c r="N386" s="9">
        <f>testdata12[[#This Row],[X]]/2-testdata12[[#This Row],[H]]</f>
        <v>257.14</v>
      </c>
      <c r="O386" s="9">
        <f>testdata12[[#This Row],[X]]/2-testdata12[[#This Row],[L]]</f>
        <v>265.87</v>
      </c>
    </row>
    <row r="387" spans="1:15" x14ac:dyDescent="0.25">
      <c r="A387" s="6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>testdata12[[#This Row],[open]]</f>
        <v>271.62</v>
      </c>
      <c r="I387" s="2">
        <f t="shared" si="15"/>
        <v>269.55</v>
      </c>
      <c r="J387" s="2">
        <f t="shared" si="16"/>
        <v>260.79000000000002</v>
      </c>
      <c r="K387" s="2">
        <f t="shared" si="17"/>
        <v>263.12</v>
      </c>
      <c r="L38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1054.25</v>
      </c>
      <c r="M387" s="9">
        <f>testdata12[[#This Row],[X]]/4</f>
        <v>263.5625</v>
      </c>
      <c r="N387" s="9">
        <f>testdata12[[#This Row],[X]]/2-testdata12[[#This Row],[H]]</f>
        <v>257.57499999999999</v>
      </c>
      <c r="O387" s="9">
        <f>testdata12[[#This Row],[X]]/2-testdata12[[#This Row],[L]]</f>
        <v>266.33499999999998</v>
      </c>
    </row>
    <row r="388" spans="1:15" x14ac:dyDescent="0.25">
      <c r="A388" s="6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>testdata12[[#This Row],[open]]</f>
        <v>270.48</v>
      </c>
      <c r="I388" s="2">
        <f t="shared" si="15"/>
        <v>268.77999999999997</v>
      </c>
      <c r="J388" s="2">
        <f t="shared" si="16"/>
        <v>260.79000000000002</v>
      </c>
      <c r="K388" s="2">
        <f t="shared" si="17"/>
        <v>263.5</v>
      </c>
      <c r="L38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1053.8600000000001</v>
      </c>
      <c r="M388" s="9">
        <f>testdata12[[#This Row],[X]]/4</f>
        <v>263.46500000000003</v>
      </c>
      <c r="N388" s="9">
        <f>testdata12[[#This Row],[X]]/2-testdata12[[#This Row],[H]]</f>
        <v>258.15000000000009</v>
      </c>
      <c r="O388" s="9">
        <f>testdata12[[#This Row],[X]]/2-testdata12[[#This Row],[L]]</f>
        <v>266.14000000000004</v>
      </c>
    </row>
    <row r="389" spans="1:15" x14ac:dyDescent="0.25">
      <c r="A389" s="6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>testdata12[[#This Row],[open]]</f>
        <v>272.51</v>
      </c>
      <c r="I389" s="2">
        <f t="shared" si="15"/>
        <v>268.77999999999997</v>
      </c>
      <c r="J389" s="2">
        <f t="shared" si="16"/>
        <v>260.79000000000002</v>
      </c>
      <c r="K389" s="2">
        <f t="shared" si="17"/>
        <v>264.06</v>
      </c>
      <c r="L38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1054.42</v>
      </c>
      <c r="M389" s="9">
        <f>testdata12[[#This Row],[X]]/4</f>
        <v>263.60500000000002</v>
      </c>
      <c r="N389" s="9">
        <f>testdata12[[#This Row],[X]]/2-testdata12[[#This Row],[H]]</f>
        <v>258.43000000000006</v>
      </c>
      <c r="O389" s="9">
        <f>testdata12[[#This Row],[X]]/2-testdata12[[#This Row],[L]]</f>
        <v>266.42</v>
      </c>
    </row>
    <row r="390" spans="1:15" x14ac:dyDescent="0.25">
      <c r="A390" s="6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>testdata12[[#This Row],[open]]</f>
        <v>272.27</v>
      </c>
      <c r="I390" s="2">
        <f t="shared" si="15"/>
        <v>268.77999999999997</v>
      </c>
      <c r="J390" s="2">
        <f t="shared" si="16"/>
        <v>260.79000000000002</v>
      </c>
      <c r="K390" s="2">
        <f t="shared" si="17"/>
        <v>263.13</v>
      </c>
      <c r="L39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1053.49</v>
      </c>
      <c r="M390" s="9">
        <f>testdata12[[#This Row],[X]]/4</f>
        <v>263.3725</v>
      </c>
      <c r="N390" s="9">
        <f>testdata12[[#This Row],[X]]/2-testdata12[[#This Row],[H]]</f>
        <v>257.96500000000003</v>
      </c>
      <c r="O390" s="9">
        <f>testdata12[[#This Row],[X]]/2-testdata12[[#This Row],[L]]</f>
        <v>265.95499999999998</v>
      </c>
    </row>
    <row r="391" spans="1:15" x14ac:dyDescent="0.25">
      <c r="A391" s="6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>testdata12[[#This Row],[open]]</f>
        <v>271.75</v>
      </c>
      <c r="I391" s="2">
        <f t="shared" si="15"/>
        <v>268.07</v>
      </c>
      <c r="J391" s="2">
        <f t="shared" si="16"/>
        <v>260.79000000000002</v>
      </c>
      <c r="K391" s="2">
        <f t="shared" si="17"/>
        <v>265.27999999999997</v>
      </c>
      <c r="L39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1054.93</v>
      </c>
      <c r="M391" s="9">
        <f>testdata12[[#This Row],[X]]/4</f>
        <v>263.73250000000002</v>
      </c>
      <c r="N391" s="9">
        <f>testdata12[[#This Row],[X]]/2-testdata12[[#This Row],[H]]</f>
        <v>259.39500000000004</v>
      </c>
      <c r="O391" s="9">
        <f>testdata12[[#This Row],[X]]/2-testdata12[[#This Row],[L]]</f>
        <v>266.67500000000001</v>
      </c>
    </row>
    <row r="392" spans="1:15" x14ac:dyDescent="0.25">
      <c r="A392" s="6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>testdata12[[#This Row],[open]]</f>
        <v>271.44</v>
      </c>
      <c r="I392" s="2">
        <f t="shared" si="15"/>
        <v>267.93</v>
      </c>
      <c r="J392" s="2">
        <f t="shared" si="16"/>
        <v>260.79000000000002</v>
      </c>
      <c r="K392" s="2">
        <f t="shared" si="17"/>
        <v>267.52</v>
      </c>
      <c r="L39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1057.03</v>
      </c>
      <c r="M392" s="9">
        <f>testdata12[[#This Row],[X]]/4</f>
        <v>264.25749999999999</v>
      </c>
      <c r="N392" s="9">
        <f>testdata12[[#This Row],[X]]/2-testdata12[[#This Row],[H]]</f>
        <v>260.58499999999998</v>
      </c>
      <c r="O392" s="9">
        <f>testdata12[[#This Row],[X]]/2-testdata12[[#This Row],[L]]</f>
        <v>267.72499999999997</v>
      </c>
    </row>
    <row r="393" spans="1:15" x14ac:dyDescent="0.25">
      <c r="A393" s="6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>testdata12[[#This Row],[open]]</f>
        <v>273.70999999999998</v>
      </c>
      <c r="I393" s="2">
        <f t="shared" si="15"/>
        <v>269.99</v>
      </c>
      <c r="J393" s="2">
        <f t="shared" si="16"/>
        <v>260.79000000000002</v>
      </c>
      <c r="K393" s="2">
        <f t="shared" si="17"/>
        <v>269.93</v>
      </c>
      <c r="L39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1061.5</v>
      </c>
      <c r="M393" s="9">
        <f>testdata12[[#This Row],[X]]/4</f>
        <v>265.375</v>
      </c>
      <c r="N393" s="9">
        <f>testdata12[[#This Row],[X]]/2-testdata12[[#This Row],[H]]</f>
        <v>260.76</v>
      </c>
      <c r="O393" s="9">
        <f>testdata12[[#This Row],[X]]/2-testdata12[[#This Row],[L]]</f>
        <v>269.95999999999998</v>
      </c>
    </row>
    <row r="394" spans="1:15" x14ac:dyDescent="0.25">
      <c r="A394" s="6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>testdata12[[#This Row],[open]]</f>
        <v>273.26</v>
      </c>
      <c r="I394" s="2">
        <f t="shared" si="15"/>
        <v>271.01</v>
      </c>
      <c r="J394" s="2">
        <f t="shared" si="16"/>
        <v>260.79000000000002</v>
      </c>
      <c r="K394" s="2">
        <f t="shared" si="17"/>
        <v>270.89999999999998</v>
      </c>
      <c r="L39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1063.49</v>
      </c>
      <c r="M394" s="9">
        <f>testdata12[[#This Row],[X]]/4</f>
        <v>265.8725</v>
      </c>
      <c r="N394" s="9">
        <f>testdata12[[#This Row],[X]]/2-testdata12[[#This Row],[H]]</f>
        <v>260.73500000000001</v>
      </c>
      <c r="O394" s="9">
        <f>testdata12[[#This Row],[X]]/2-testdata12[[#This Row],[L]]</f>
        <v>270.95499999999998</v>
      </c>
    </row>
    <row r="395" spans="1:15" x14ac:dyDescent="0.25">
      <c r="A395" s="6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>testdata12[[#This Row],[open]]</f>
        <v>275.08</v>
      </c>
      <c r="I395" s="2">
        <f t="shared" si="15"/>
        <v>271.01</v>
      </c>
      <c r="J395" s="2">
        <f t="shared" si="16"/>
        <v>260.79000000000002</v>
      </c>
      <c r="K395" s="2">
        <f t="shared" si="17"/>
        <v>268.92</v>
      </c>
      <c r="L39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1061.51</v>
      </c>
      <c r="M395" s="9">
        <f>testdata12[[#This Row],[X]]/4</f>
        <v>265.3775</v>
      </c>
      <c r="N395" s="9">
        <f>testdata12[[#This Row],[X]]/2-testdata12[[#This Row],[H]]</f>
        <v>259.745</v>
      </c>
      <c r="O395" s="9">
        <f>testdata12[[#This Row],[X]]/2-testdata12[[#This Row],[L]]</f>
        <v>269.96499999999997</v>
      </c>
    </row>
    <row r="396" spans="1:15" x14ac:dyDescent="0.25">
      <c r="A396" s="6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>testdata12[[#This Row],[open]]</f>
        <v>275.57</v>
      </c>
      <c r="I396" s="2">
        <f t="shared" si="15"/>
        <v>271.42</v>
      </c>
      <c r="J396" s="2">
        <f t="shared" si="16"/>
        <v>260.79000000000002</v>
      </c>
      <c r="K396" s="2">
        <f t="shared" si="17"/>
        <v>271.36</v>
      </c>
      <c r="L39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1064.3600000000001</v>
      </c>
      <c r="M396" s="9">
        <f>testdata12[[#This Row],[X]]/4</f>
        <v>266.09000000000003</v>
      </c>
      <c r="N396" s="9">
        <f>testdata12[[#This Row],[X]]/2-testdata12[[#This Row],[H]]</f>
        <v>260.76000000000005</v>
      </c>
      <c r="O396" s="9">
        <f>testdata12[[#This Row],[X]]/2-testdata12[[#This Row],[L]]</f>
        <v>271.39000000000004</v>
      </c>
    </row>
    <row r="397" spans="1:15" x14ac:dyDescent="0.25">
      <c r="A397" s="6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>testdata12[[#This Row],[open]]</f>
        <v>273.44</v>
      </c>
      <c r="I397" s="2">
        <f t="shared" si="15"/>
        <v>271.89999999999998</v>
      </c>
      <c r="J397" s="2">
        <f t="shared" si="16"/>
        <v>261.52</v>
      </c>
      <c r="K397" s="2">
        <f t="shared" si="17"/>
        <v>271.57</v>
      </c>
      <c r="L39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1066.51</v>
      </c>
      <c r="M397" s="9">
        <f>testdata12[[#This Row],[X]]/4</f>
        <v>266.6275</v>
      </c>
      <c r="N397" s="9">
        <f>testdata12[[#This Row],[X]]/2-testdata12[[#This Row],[H]]</f>
        <v>261.35500000000002</v>
      </c>
      <c r="O397" s="9">
        <f>testdata12[[#This Row],[X]]/2-testdata12[[#This Row],[L]]</f>
        <v>271.73500000000001</v>
      </c>
    </row>
    <row r="398" spans="1:15" x14ac:dyDescent="0.25">
      <c r="A398" s="6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>testdata12[[#This Row],[open]]</f>
        <v>272.76</v>
      </c>
      <c r="I398" s="2">
        <f t="shared" si="15"/>
        <v>271.89999999999998</v>
      </c>
      <c r="J398" s="2">
        <f t="shared" si="16"/>
        <v>261.52</v>
      </c>
      <c r="K398" s="2">
        <f t="shared" si="17"/>
        <v>271.33</v>
      </c>
      <c r="L39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1066.27</v>
      </c>
      <c r="M398" s="9">
        <f>testdata12[[#This Row],[X]]/4</f>
        <v>266.5675</v>
      </c>
      <c r="N398" s="9">
        <f>testdata12[[#This Row],[X]]/2-testdata12[[#This Row],[H]]</f>
        <v>261.23500000000001</v>
      </c>
      <c r="O398" s="9">
        <f>testdata12[[#This Row],[X]]/2-testdata12[[#This Row],[L]]</f>
        <v>271.61500000000001</v>
      </c>
    </row>
    <row r="399" spans="1:15" x14ac:dyDescent="0.25">
      <c r="A399" s="6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2">
        <f>testdata12[[#This Row],[open]]</f>
        <v>273.49</v>
      </c>
      <c r="I399" s="2">
        <f t="shared" si="15"/>
        <v>272.85000000000002</v>
      </c>
      <c r="J399" s="2">
        <f t="shared" si="16"/>
        <v>262.67</v>
      </c>
      <c r="K399" s="2">
        <f t="shared" si="17"/>
        <v>272.43</v>
      </c>
      <c r="L39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1070.6200000000001</v>
      </c>
      <c r="M399" s="9">
        <f>testdata12[[#This Row],[X]]/4</f>
        <v>267.65500000000003</v>
      </c>
      <c r="N399" s="9">
        <f>testdata12[[#This Row],[X]]/2-testdata12[[#This Row],[H]]</f>
        <v>262.46000000000004</v>
      </c>
      <c r="O399" s="9">
        <f>testdata12[[#This Row],[X]]/2-testdata12[[#This Row],[L]]</f>
        <v>272.64000000000004</v>
      </c>
    </row>
    <row r="400" spans="1:15" x14ac:dyDescent="0.25">
      <c r="A400" s="6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>testdata12[[#This Row],[open]]</f>
        <v>271.38</v>
      </c>
      <c r="I400" s="2">
        <f t="shared" si="15"/>
        <v>273.12</v>
      </c>
      <c r="J400" s="2">
        <f t="shared" si="16"/>
        <v>263.19</v>
      </c>
      <c r="K400" s="2">
        <f t="shared" si="17"/>
        <v>273</v>
      </c>
      <c r="L40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1082.43</v>
      </c>
      <c r="M400" s="9">
        <f>testdata12[[#This Row],[X]]/4</f>
        <v>270.60750000000002</v>
      </c>
      <c r="N400" s="9">
        <f>testdata12[[#This Row],[X]]/2-testdata12[[#This Row],[H]]</f>
        <v>268.09500000000003</v>
      </c>
      <c r="O400" s="9">
        <f>testdata12[[#This Row],[X]]/2-testdata12[[#This Row],[L]]</f>
        <v>278.02500000000003</v>
      </c>
    </row>
    <row r="401" spans="1:15" x14ac:dyDescent="0.25">
      <c r="A401" s="6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>testdata12[[#This Row],[open]]</f>
        <v>274.43</v>
      </c>
      <c r="I401" s="2">
        <f t="shared" si="15"/>
        <v>273.12</v>
      </c>
      <c r="J401" s="2">
        <f t="shared" si="16"/>
        <v>264.89</v>
      </c>
      <c r="K401" s="2">
        <f t="shared" si="17"/>
        <v>271.97000000000003</v>
      </c>
      <c r="L40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1074.8699999999999</v>
      </c>
      <c r="M401" s="9">
        <f>testdata12[[#This Row],[X]]/4</f>
        <v>268.71749999999997</v>
      </c>
      <c r="N401" s="9">
        <f>testdata12[[#This Row],[X]]/2-testdata12[[#This Row],[H]]</f>
        <v>264.31499999999994</v>
      </c>
      <c r="O401" s="9">
        <f>testdata12[[#This Row],[X]]/2-testdata12[[#This Row],[L]]</f>
        <v>272.54499999999996</v>
      </c>
    </row>
    <row r="402" spans="1:15" x14ac:dyDescent="0.25">
      <c r="A402" s="6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>testdata12[[#This Row],[open]]</f>
        <v>275.51</v>
      </c>
      <c r="I402" s="2">
        <f t="shared" si="15"/>
        <v>273.12</v>
      </c>
      <c r="J402" s="2">
        <f t="shared" si="16"/>
        <v>268.57</v>
      </c>
      <c r="K402" s="2">
        <f t="shared" si="17"/>
        <v>271.66000000000003</v>
      </c>
      <c r="L40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1081.92</v>
      </c>
      <c r="M402" s="9">
        <f>testdata12[[#This Row],[X]]/4</f>
        <v>270.48</v>
      </c>
      <c r="N402" s="9">
        <f>testdata12[[#This Row],[X]]/2-testdata12[[#This Row],[H]]</f>
        <v>267.84000000000003</v>
      </c>
      <c r="O402" s="9">
        <f>testdata12[[#This Row],[X]]/2-testdata12[[#This Row],[L]]</f>
        <v>272.39000000000004</v>
      </c>
    </row>
    <row r="403" spans="1:15" x14ac:dyDescent="0.25">
      <c r="A403" s="6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>testdata12[[#This Row],[open]]</f>
        <v>277.20999999999998</v>
      </c>
      <c r="I403" s="2">
        <f t="shared" si="15"/>
        <v>273.12</v>
      </c>
      <c r="J403" s="2">
        <f t="shared" si="16"/>
        <v>268.58999999999997</v>
      </c>
      <c r="K403" s="2">
        <f t="shared" si="17"/>
        <v>272.16000000000003</v>
      </c>
      <c r="L40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1082.46</v>
      </c>
      <c r="M403" s="9">
        <f>testdata12[[#This Row],[X]]/4</f>
        <v>270.61500000000001</v>
      </c>
      <c r="N403" s="9">
        <f>testdata12[[#This Row],[X]]/2-testdata12[[#This Row],[H]]</f>
        <v>268.11</v>
      </c>
      <c r="O403" s="9">
        <f>testdata12[[#This Row],[X]]/2-testdata12[[#This Row],[L]]</f>
        <v>272.64000000000004</v>
      </c>
    </row>
    <row r="404" spans="1:15" x14ac:dyDescent="0.25">
      <c r="A404" s="6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>testdata12[[#This Row],[open]]</f>
        <v>277.20999999999998</v>
      </c>
      <c r="I404" s="2">
        <f t="shared" si="15"/>
        <v>274.45999999999998</v>
      </c>
      <c r="J404" s="2">
        <f t="shared" si="16"/>
        <v>268.58999999999997</v>
      </c>
      <c r="K404" s="2">
        <f t="shared" si="17"/>
        <v>273.52999999999997</v>
      </c>
      <c r="L40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1085.1699999999998</v>
      </c>
      <c r="M404" s="9">
        <f>testdata12[[#This Row],[X]]/4</f>
        <v>271.29249999999996</v>
      </c>
      <c r="N404" s="9">
        <f>testdata12[[#This Row],[X]]/2-testdata12[[#This Row],[H]]</f>
        <v>268.12499999999994</v>
      </c>
      <c r="O404" s="9">
        <f>testdata12[[#This Row],[X]]/2-testdata12[[#This Row],[L]]</f>
        <v>273.99499999999995</v>
      </c>
    </row>
    <row r="405" spans="1:15" x14ac:dyDescent="0.25">
      <c r="A405" s="6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>testdata12[[#This Row],[open]]</f>
        <v>277.33999999999997</v>
      </c>
      <c r="I405" s="2">
        <f t="shared" si="15"/>
        <v>276.22000000000003</v>
      </c>
      <c r="J405" s="2">
        <f t="shared" si="16"/>
        <v>269.64</v>
      </c>
      <c r="K405" s="2">
        <f t="shared" si="17"/>
        <v>275.87</v>
      </c>
      <c r="L40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1091.3699999999999</v>
      </c>
      <c r="M405" s="9">
        <f>testdata12[[#This Row],[X]]/4</f>
        <v>272.84249999999997</v>
      </c>
      <c r="N405" s="9">
        <f>testdata12[[#This Row],[X]]/2-testdata12[[#This Row],[H]]</f>
        <v>269.46499999999992</v>
      </c>
      <c r="O405" s="9">
        <f>testdata12[[#This Row],[X]]/2-testdata12[[#This Row],[L]]</f>
        <v>276.04499999999996</v>
      </c>
    </row>
    <row r="406" spans="1:15" x14ac:dyDescent="0.25">
      <c r="A406" s="6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>testdata12[[#This Row],[open]]</f>
        <v>275.32</v>
      </c>
      <c r="I406" s="2">
        <f t="shared" si="15"/>
        <v>276.22000000000003</v>
      </c>
      <c r="J406" s="2">
        <f t="shared" si="16"/>
        <v>270.43</v>
      </c>
      <c r="K406" s="2">
        <f t="shared" si="17"/>
        <v>275.20999999999998</v>
      </c>
      <c r="L40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1092.29</v>
      </c>
      <c r="M406" s="9">
        <f>testdata12[[#This Row],[X]]/4</f>
        <v>273.07249999999999</v>
      </c>
      <c r="N406" s="9">
        <f>testdata12[[#This Row],[X]]/2-testdata12[[#This Row],[H]]</f>
        <v>269.92499999999995</v>
      </c>
      <c r="O406" s="9">
        <f>testdata12[[#This Row],[X]]/2-testdata12[[#This Row],[L]]</f>
        <v>275.71499999999997</v>
      </c>
    </row>
    <row r="407" spans="1:15" x14ac:dyDescent="0.25">
      <c r="A407" s="6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>testdata12[[#This Row],[open]]</f>
        <v>275.33999999999997</v>
      </c>
      <c r="I407" s="2">
        <f t="shared" ref="I407:I470" si="18">MAX($D387:$D396)</f>
        <v>276.22000000000003</v>
      </c>
      <c r="J407" s="2">
        <f t="shared" ref="J407:J470" si="19">MIN($E387:$E396)</f>
        <v>270.43</v>
      </c>
      <c r="K407" s="2">
        <f t="shared" ref="K407:K470" si="20">$F396</f>
        <v>273.35000000000002</v>
      </c>
      <c r="L40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1090.43</v>
      </c>
      <c r="M407" s="9">
        <f>testdata12[[#This Row],[X]]/4</f>
        <v>272.60750000000002</v>
      </c>
      <c r="N407" s="9">
        <f>testdata12[[#This Row],[X]]/2-testdata12[[#This Row],[H]]</f>
        <v>268.995</v>
      </c>
      <c r="O407" s="9">
        <f>testdata12[[#This Row],[X]]/2-testdata12[[#This Row],[L]]</f>
        <v>274.78500000000003</v>
      </c>
    </row>
    <row r="408" spans="1:15" x14ac:dyDescent="0.25">
      <c r="A408" s="6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>testdata12[[#This Row],[open]]</f>
        <v>274.81</v>
      </c>
      <c r="I408" s="2">
        <f t="shared" si="18"/>
        <v>276.22000000000003</v>
      </c>
      <c r="J408" s="2">
        <f t="shared" si="19"/>
        <v>270.43</v>
      </c>
      <c r="K408" s="2">
        <f t="shared" si="20"/>
        <v>271.92</v>
      </c>
      <c r="L40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1089</v>
      </c>
      <c r="M408" s="9">
        <f>testdata12[[#This Row],[X]]/4</f>
        <v>272.25</v>
      </c>
      <c r="N408" s="9">
        <f>testdata12[[#This Row],[X]]/2-testdata12[[#This Row],[H]]</f>
        <v>268.27999999999997</v>
      </c>
      <c r="O408" s="9">
        <f>testdata12[[#This Row],[X]]/2-testdata12[[#This Row],[L]]</f>
        <v>274.07</v>
      </c>
    </row>
    <row r="409" spans="1:15" x14ac:dyDescent="0.25">
      <c r="A409" s="6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>testdata12[[#This Row],[open]]</f>
        <v>274.27999999999997</v>
      </c>
      <c r="I409" s="2">
        <f t="shared" si="18"/>
        <v>276.22000000000003</v>
      </c>
      <c r="J409" s="2">
        <f t="shared" si="19"/>
        <v>271.06</v>
      </c>
      <c r="K409" s="2">
        <f t="shared" si="20"/>
        <v>273.26</v>
      </c>
      <c r="L40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1091.5999999999999</v>
      </c>
      <c r="M409" s="9">
        <f>testdata12[[#This Row],[X]]/4</f>
        <v>272.89999999999998</v>
      </c>
      <c r="N409" s="9">
        <f>testdata12[[#This Row],[X]]/2-testdata12[[#This Row],[H]]</f>
        <v>269.57999999999993</v>
      </c>
      <c r="O409" s="9">
        <f>testdata12[[#This Row],[X]]/2-testdata12[[#This Row],[L]]</f>
        <v>274.73999999999995</v>
      </c>
    </row>
    <row r="410" spans="1:15" x14ac:dyDescent="0.25">
      <c r="A410" s="6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>testdata12[[#This Row],[open]]</f>
        <v>275.27</v>
      </c>
      <c r="I410" s="2">
        <f t="shared" si="18"/>
        <v>276.22000000000003</v>
      </c>
      <c r="J410" s="2">
        <f t="shared" si="19"/>
        <v>271.06</v>
      </c>
      <c r="K410" s="2">
        <f t="shared" si="20"/>
        <v>272.81</v>
      </c>
      <c r="L41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1091.1500000000001</v>
      </c>
      <c r="M410" s="9">
        <f>testdata12[[#This Row],[X]]/4</f>
        <v>272.78750000000002</v>
      </c>
      <c r="N410" s="9">
        <f>testdata12[[#This Row],[X]]/2-testdata12[[#This Row],[H]]</f>
        <v>269.35500000000002</v>
      </c>
      <c r="O410" s="9">
        <f>testdata12[[#This Row],[X]]/2-testdata12[[#This Row],[L]]</f>
        <v>274.51500000000004</v>
      </c>
    </row>
    <row r="411" spans="1:15" x14ac:dyDescent="0.25">
      <c r="A411" s="6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>testdata12[[#This Row],[open]]</f>
        <v>275.69</v>
      </c>
      <c r="I411" s="2">
        <f t="shared" si="18"/>
        <v>276.22000000000003</v>
      </c>
      <c r="J411" s="2">
        <f t="shared" si="19"/>
        <v>271.06</v>
      </c>
      <c r="K411" s="2">
        <f t="shared" si="20"/>
        <v>274.29000000000002</v>
      </c>
      <c r="L41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1092.6300000000001</v>
      </c>
      <c r="M411" s="9">
        <f>testdata12[[#This Row],[X]]/4</f>
        <v>273.15750000000003</v>
      </c>
      <c r="N411" s="9">
        <f>testdata12[[#This Row],[X]]/2-testdata12[[#This Row],[H]]</f>
        <v>270.09500000000003</v>
      </c>
      <c r="O411" s="9">
        <f>testdata12[[#This Row],[X]]/2-testdata12[[#This Row],[L]]</f>
        <v>275.25500000000005</v>
      </c>
    </row>
    <row r="412" spans="1:15" x14ac:dyDescent="0.25">
      <c r="A412" s="6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>testdata12[[#This Row],[open]]</f>
        <v>277.38</v>
      </c>
      <c r="I412" s="2">
        <f t="shared" si="18"/>
        <v>276.22000000000003</v>
      </c>
      <c r="J412" s="2">
        <f t="shared" si="19"/>
        <v>271.06</v>
      </c>
      <c r="K412" s="2">
        <f t="shared" si="20"/>
        <v>275.47000000000003</v>
      </c>
      <c r="L41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1093.81</v>
      </c>
      <c r="M412" s="9">
        <f>testdata12[[#This Row],[X]]/4</f>
        <v>273.45249999999999</v>
      </c>
      <c r="N412" s="9">
        <f>testdata12[[#This Row],[X]]/2-testdata12[[#This Row],[H]]</f>
        <v>270.68499999999995</v>
      </c>
      <c r="O412" s="9">
        <f>testdata12[[#This Row],[X]]/2-testdata12[[#This Row],[L]]</f>
        <v>275.84499999999997</v>
      </c>
    </row>
    <row r="413" spans="1:15" x14ac:dyDescent="0.25">
      <c r="A413" s="6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>testdata12[[#This Row],[open]]</f>
        <v>278.04000000000002</v>
      </c>
      <c r="I413" s="2">
        <f t="shared" si="18"/>
        <v>276.82</v>
      </c>
      <c r="J413" s="2">
        <f t="shared" si="19"/>
        <v>271.14999999999998</v>
      </c>
      <c r="K413" s="2">
        <f t="shared" si="20"/>
        <v>276.48</v>
      </c>
      <c r="L41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1095.5999999999999</v>
      </c>
      <c r="M413" s="9">
        <f>testdata12[[#This Row],[X]]/4</f>
        <v>273.89999999999998</v>
      </c>
      <c r="N413" s="9">
        <f>testdata12[[#This Row],[X]]/2-testdata12[[#This Row],[H]]</f>
        <v>270.97999999999996</v>
      </c>
      <c r="O413" s="9">
        <f>testdata12[[#This Row],[X]]/2-testdata12[[#This Row],[L]]</f>
        <v>276.64999999999998</v>
      </c>
    </row>
    <row r="414" spans="1:15" x14ac:dyDescent="0.25">
      <c r="A414" s="6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>testdata12[[#This Row],[open]]</f>
        <v>277.68</v>
      </c>
      <c r="I414" s="2">
        <f t="shared" si="18"/>
        <v>277.81</v>
      </c>
      <c r="J414" s="2">
        <f t="shared" si="19"/>
        <v>271.14999999999998</v>
      </c>
      <c r="K414" s="2">
        <f t="shared" si="20"/>
        <v>277.39</v>
      </c>
      <c r="L41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1097.5</v>
      </c>
      <c r="M414" s="9">
        <f>testdata12[[#This Row],[X]]/4</f>
        <v>274.375</v>
      </c>
      <c r="N414" s="9">
        <f>testdata12[[#This Row],[X]]/2-testdata12[[#This Row],[H]]</f>
        <v>270.94</v>
      </c>
      <c r="O414" s="9">
        <f>testdata12[[#This Row],[X]]/2-testdata12[[#This Row],[L]]</f>
        <v>277.60000000000002</v>
      </c>
    </row>
    <row r="415" spans="1:15" x14ac:dyDescent="0.25">
      <c r="A415" s="6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>testdata12[[#This Row],[open]]</f>
        <v>277.77</v>
      </c>
      <c r="I415" s="2">
        <f t="shared" si="18"/>
        <v>277.81</v>
      </c>
      <c r="J415" s="2">
        <f t="shared" si="19"/>
        <v>271.14999999999998</v>
      </c>
      <c r="K415" s="2">
        <f t="shared" si="20"/>
        <v>277.27</v>
      </c>
      <c r="L41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1097.3799999999999</v>
      </c>
      <c r="M415" s="9">
        <f>testdata12[[#This Row],[X]]/4</f>
        <v>274.34499999999997</v>
      </c>
      <c r="N415" s="9">
        <f>testdata12[[#This Row],[X]]/2-testdata12[[#This Row],[H]]</f>
        <v>270.87999999999994</v>
      </c>
      <c r="O415" s="9">
        <f>testdata12[[#This Row],[X]]/2-testdata12[[#This Row],[L]]</f>
        <v>277.53999999999996</v>
      </c>
    </row>
    <row r="416" spans="1:15" x14ac:dyDescent="0.25">
      <c r="A416" s="6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>testdata12[[#This Row],[open]]</f>
        <v>278.23</v>
      </c>
      <c r="I416" s="2">
        <f t="shared" si="18"/>
        <v>277.81</v>
      </c>
      <c r="J416" s="2">
        <f t="shared" si="19"/>
        <v>271.14999999999998</v>
      </c>
      <c r="K416" s="2">
        <f t="shared" si="20"/>
        <v>276.89999999999998</v>
      </c>
      <c r="L41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1097.0099999999998</v>
      </c>
      <c r="M416" s="9">
        <f>testdata12[[#This Row],[X]]/4</f>
        <v>274.25249999999994</v>
      </c>
      <c r="N416" s="9">
        <f>testdata12[[#This Row],[X]]/2-testdata12[[#This Row],[H]]</f>
        <v>270.69499999999988</v>
      </c>
      <c r="O416" s="9">
        <f>testdata12[[#This Row],[X]]/2-testdata12[[#This Row],[L]]</f>
        <v>277.3549999999999</v>
      </c>
    </row>
    <row r="417" spans="1:15" x14ac:dyDescent="0.25">
      <c r="A417" s="6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>testdata12[[#This Row],[open]]</f>
        <v>280.58</v>
      </c>
      <c r="I417" s="2">
        <f t="shared" si="18"/>
        <v>277.81</v>
      </c>
      <c r="J417" s="2">
        <f t="shared" si="19"/>
        <v>271.14999999999998</v>
      </c>
      <c r="K417" s="2">
        <f t="shared" si="20"/>
        <v>275.04000000000002</v>
      </c>
      <c r="L41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1095.1499999999999</v>
      </c>
      <c r="M417" s="9">
        <f>testdata12[[#This Row],[X]]/4</f>
        <v>273.78749999999997</v>
      </c>
      <c r="N417" s="9">
        <f>testdata12[[#This Row],[X]]/2-testdata12[[#This Row],[H]]</f>
        <v>269.76499999999993</v>
      </c>
      <c r="O417" s="9">
        <f>testdata12[[#This Row],[X]]/2-testdata12[[#This Row],[L]]</f>
        <v>276.42499999999995</v>
      </c>
    </row>
    <row r="418" spans="1:15" x14ac:dyDescent="0.25">
      <c r="A418" s="6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>testdata12[[#This Row],[open]]</f>
        <v>281.98</v>
      </c>
      <c r="I418" s="2">
        <f t="shared" si="18"/>
        <v>277.81</v>
      </c>
      <c r="J418" s="2">
        <f t="shared" si="19"/>
        <v>271.14999999999998</v>
      </c>
      <c r="K418" s="2">
        <f t="shared" si="20"/>
        <v>274.01</v>
      </c>
      <c r="L41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1094.1199999999999</v>
      </c>
      <c r="M418" s="9">
        <f>testdata12[[#This Row],[X]]/4</f>
        <v>273.52999999999997</v>
      </c>
      <c r="N418" s="9">
        <f>testdata12[[#This Row],[X]]/2-testdata12[[#This Row],[H]]</f>
        <v>269.24999999999994</v>
      </c>
      <c r="O418" s="9">
        <f>testdata12[[#This Row],[X]]/2-testdata12[[#This Row],[L]]</f>
        <v>275.90999999999997</v>
      </c>
    </row>
    <row r="419" spans="1:15" x14ac:dyDescent="0.25">
      <c r="A419" s="6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>testdata12[[#This Row],[open]]</f>
        <v>281.83999999999997</v>
      </c>
      <c r="I419" s="2">
        <f t="shared" si="18"/>
        <v>277.81</v>
      </c>
      <c r="J419" s="2">
        <f t="shared" si="19"/>
        <v>271.14999999999998</v>
      </c>
      <c r="K419" s="2">
        <f t="shared" si="20"/>
        <v>275.76</v>
      </c>
      <c r="L41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1095.8699999999999</v>
      </c>
      <c r="M419" s="9">
        <f>testdata12[[#This Row],[X]]/4</f>
        <v>273.96749999999997</v>
      </c>
      <c r="N419" s="9">
        <f>testdata12[[#This Row],[X]]/2-testdata12[[#This Row],[H]]</f>
        <v>270.12499999999994</v>
      </c>
      <c r="O419" s="9">
        <f>testdata12[[#This Row],[X]]/2-testdata12[[#This Row],[L]]</f>
        <v>276.78499999999997</v>
      </c>
    </row>
    <row r="420" spans="1:15" x14ac:dyDescent="0.25">
      <c r="A420" s="6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>testdata12[[#This Row],[open]]</f>
        <v>282.60000000000002</v>
      </c>
      <c r="I420" s="2">
        <f t="shared" si="18"/>
        <v>277.81</v>
      </c>
      <c r="J420" s="2">
        <f t="shared" si="19"/>
        <v>271.14999999999998</v>
      </c>
      <c r="K420" s="2">
        <f t="shared" si="20"/>
        <v>273.7</v>
      </c>
      <c r="L42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1093.81</v>
      </c>
      <c r="M420" s="9">
        <f>testdata12[[#This Row],[X]]/4</f>
        <v>273.45249999999999</v>
      </c>
      <c r="N420" s="9">
        <f>testdata12[[#This Row],[X]]/2-testdata12[[#This Row],[H]]</f>
        <v>269.09499999999997</v>
      </c>
      <c r="O420" s="9">
        <f>testdata12[[#This Row],[X]]/2-testdata12[[#This Row],[L]]</f>
        <v>275.755</v>
      </c>
    </row>
    <row r="421" spans="1:15" x14ac:dyDescent="0.25">
      <c r="A421" s="6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>testdata12[[#This Row],[open]]</f>
        <v>281.52999999999997</v>
      </c>
      <c r="I421" s="2">
        <f t="shared" si="18"/>
        <v>277.81</v>
      </c>
      <c r="J421" s="2">
        <f t="shared" si="19"/>
        <v>272.13</v>
      </c>
      <c r="K421" s="2">
        <f t="shared" si="20"/>
        <v>275.91000000000003</v>
      </c>
      <c r="L42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1097.98</v>
      </c>
      <c r="M421" s="9">
        <f>testdata12[[#This Row],[X]]/4</f>
        <v>274.495</v>
      </c>
      <c r="N421" s="9">
        <f>testdata12[[#This Row],[X]]/2-testdata12[[#This Row],[H]]</f>
        <v>271.18</v>
      </c>
      <c r="O421" s="9">
        <f>testdata12[[#This Row],[X]]/2-testdata12[[#This Row],[L]]</f>
        <v>276.86</v>
      </c>
    </row>
    <row r="422" spans="1:15" x14ac:dyDescent="0.25">
      <c r="A422" s="6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2">
        <f>testdata12[[#This Row],[open]]</f>
        <v>281.52999999999997</v>
      </c>
      <c r="I422" s="2">
        <f t="shared" si="18"/>
        <v>277.81</v>
      </c>
      <c r="J422" s="2">
        <f t="shared" si="19"/>
        <v>272.13</v>
      </c>
      <c r="K422" s="2">
        <f t="shared" si="20"/>
        <v>276.89</v>
      </c>
      <c r="L42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1098.96</v>
      </c>
      <c r="M422" s="9">
        <f>testdata12[[#This Row],[X]]/4</f>
        <v>274.74</v>
      </c>
      <c r="N422" s="9">
        <f>testdata12[[#This Row],[X]]/2-testdata12[[#This Row],[H]]</f>
        <v>271.67</v>
      </c>
      <c r="O422" s="9">
        <f>testdata12[[#This Row],[X]]/2-testdata12[[#This Row],[L]]</f>
        <v>277.35000000000002</v>
      </c>
    </row>
    <row r="423" spans="1:15" x14ac:dyDescent="0.25">
      <c r="A423" s="6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>testdata12[[#This Row],[open]]</f>
        <v>281.11</v>
      </c>
      <c r="I423" s="2">
        <f t="shared" si="18"/>
        <v>277.81</v>
      </c>
      <c r="J423" s="2">
        <f t="shared" si="19"/>
        <v>272.13</v>
      </c>
      <c r="K423" s="2">
        <f t="shared" si="20"/>
        <v>277.48</v>
      </c>
      <c r="L42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1099.55</v>
      </c>
      <c r="M423" s="9">
        <f>testdata12[[#This Row],[X]]/4</f>
        <v>274.88749999999999</v>
      </c>
      <c r="N423" s="9">
        <f>testdata12[[#This Row],[X]]/2-testdata12[[#This Row],[H]]</f>
        <v>271.96499999999997</v>
      </c>
      <c r="O423" s="9">
        <f>testdata12[[#This Row],[X]]/2-testdata12[[#This Row],[L]]</f>
        <v>277.64499999999998</v>
      </c>
    </row>
    <row r="424" spans="1:15" x14ac:dyDescent="0.25">
      <c r="A424" s="6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>testdata12[[#This Row],[open]]</f>
        <v>280.86</v>
      </c>
      <c r="I424" s="2">
        <f t="shared" si="18"/>
        <v>279.07</v>
      </c>
      <c r="J424" s="2">
        <f t="shared" si="19"/>
        <v>272.13</v>
      </c>
      <c r="K424" s="2">
        <f t="shared" si="20"/>
        <v>278.13</v>
      </c>
      <c r="L42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1101.46</v>
      </c>
      <c r="M424" s="9">
        <f>testdata12[[#This Row],[X]]/4</f>
        <v>275.36500000000001</v>
      </c>
      <c r="N424" s="9">
        <f>testdata12[[#This Row],[X]]/2-testdata12[[#This Row],[H]]</f>
        <v>271.66000000000003</v>
      </c>
      <c r="O424" s="9">
        <f>testdata12[[#This Row],[X]]/2-testdata12[[#This Row],[L]]</f>
        <v>278.60000000000002</v>
      </c>
    </row>
    <row r="425" spans="1:15" x14ac:dyDescent="0.25">
      <c r="A425" s="6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>testdata12[[#This Row],[open]]</f>
        <v>278.75</v>
      </c>
      <c r="I425" s="2">
        <f t="shared" si="18"/>
        <v>279.07</v>
      </c>
      <c r="J425" s="2">
        <f t="shared" si="19"/>
        <v>272.13</v>
      </c>
      <c r="K425" s="2">
        <f t="shared" si="20"/>
        <v>277.95999999999998</v>
      </c>
      <c r="L42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1101.29</v>
      </c>
      <c r="M425" s="9">
        <f>testdata12[[#This Row],[X]]/4</f>
        <v>275.32249999999999</v>
      </c>
      <c r="N425" s="9">
        <f>testdata12[[#This Row],[X]]/2-testdata12[[#This Row],[H]]</f>
        <v>271.57499999999999</v>
      </c>
      <c r="O425" s="9">
        <f>testdata12[[#This Row],[X]]/2-testdata12[[#This Row],[L]]</f>
        <v>278.51499999999999</v>
      </c>
    </row>
    <row r="426" spans="1:15" x14ac:dyDescent="0.25">
      <c r="A426" s="6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>testdata12[[#This Row],[open]]</f>
        <v>280.45999999999998</v>
      </c>
      <c r="I426" s="2">
        <f t="shared" si="18"/>
        <v>279.07</v>
      </c>
      <c r="J426" s="2">
        <f t="shared" si="19"/>
        <v>272.13</v>
      </c>
      <c r="K426" s="2">
        <f t="shared" si="20"/>
        <v>277.58999999999997</v>
      </c>
      <c r="L42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1100.9199999999998</v>
      </c>
      <c r="M426" s="9">
        <f>testdata12[[#This Row],[X]]/4</f>
        <v>275.22999999999996</v>
      </c>
      <c r="N426" s="9">
        <f>testdata12[[#This Row],[X]]/2-testdata12[[#This Row],[H]]</f>
        <v>271.38999999999993</v>
      </c>
      <c r="O426" s="9">
        <f>testdata12[[#This Row],[X]]/2-testdata12[[#This Row],[L]]</f>
        <v>278.32999999999993</v>
      </c>
    </row>
    <row r="427" spans="1:15" x14ac:dyDescent="0.25">
      <c r="A427" s="6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>testdata12[[#This Row],[open]]</f>
        <v>279.13</v>
      </c>
      <c r="I427" s="2">
        <f t="shared" si="18"/>
        <v>279.42</v>
      </c>
      <c r="J427" s="2">
        <f t="shared" si="19"/>
        <v>272.13</v>
      </c>
      <c r="K427" s="2">
        <f t="shared" si="20"/>
        <v>279.27</v>
      </c>
      <c r="L42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1110.24</v>
      </c>
      <c r="M427" s="9">
        <f>testdata12[[#This Row],[X]]/4</f>
        <v>277.56</v>
      </c>
      <c r="N427" s="9">
        <f>testdata12[[#This Row],[X]]/2-testdata12[[#This Row],[H]]</f>
        <v>275.7</v>
      </c>
      <c r="O427" s="9">
        <f>testdata12[[#This Row],[X]]/2-testdata12[[#This Row],[L]]</f>
        <v>282.99</v>
      </c>
    </row>
    <row r="428" spans="1:15" x14ac:dyDescent="0.25">
      <c r="A428" s="6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>testdata12[[#This Row],[open]]</f>
        <v>280.77</v>
      </c>
      <c r="I428" s="2">
        <f t="shared" si="18"/>
        <v>281.58999999999997</v>
      </c>
      <c r="J428" s="2">
        <f t="shared" si="19"/>
        <v>272.13</v>
      </c>
      <c r="K428" s="2">
        <f t="shared" si="20"/>
        <v>281.47000000000003</v>
      </c>
      <c r="L42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1116.78</v>
      </c>
      <c r="M428" s="9">
        <f>testdata12[[#This Row],[X]]/4</f>
        <v>279.19499999999999</v>
      </c>
      <c r="N428" s="9">
        <f>testdata12[[#This Row],[X]]/2-testdata12[[#This Row],[H]]</f>
        <v>276.8</v>
      </c>
      <c r="O428" s="9">
        <f>testdata12[[#This Row],[X]]/2-testdata12[[#This Row],[L]]</f>
        <v>286.26</v>
      </c>
    </row>
    <row r="429" spans="1:15" x14ac:dyDescent="0.25">
      <c r="A429" s="6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>testdata12[[#This Row],[open]]</f>
        <v>281.99</v>
      </c>
      <c r="I429" s="2">
        <f t="shared" si="18"/>
        <v>282.08999999999997</v>
      </c>
      <c r="J429" s="2">
        <f t="shared" si="19"/>
        <v>272.13</v>
      </c>
      <c r="K429" s="2">
        <f t="shared" si="20"/>
        <v>281.61</v>
      </c>
      <c r="L42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1107.96</v>
      </c>
      <c r="M429" s="9">
        <f>testdata12[[#This Row],[X]]/4</f>
        <v>276.99</v>
      </c>
      <c r="N429" s="9">
        <f>testdata12[[#This Row],[X]]/2-testdata12[[#This Row],[H]]</f>
        <v>271.89000000000004</v>
      </c>
      <c r="O429" s="9">
        <f>testdata12[[#This Row],[X]]/2-testdata12[[#This Row],[L]]</f>
        <v>281.85000000000002</v>
      </c>
    </row>
    <row r="430" spans="1:15" x14ac:dyDescent="0.25">
      <c r="A430" s="6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>testdata12[[#This Row],[open]]</f>
        <v>282.70999999999998</v>
      </c>
      <c r="I430" s="2">
        <f t="shared" si="18"/>
        <v>283.37</v>
      </c>
      <c r="J430" s="2">
        <f t="shared" si="19"/>
        <v>275.23</v>
      </c>
      <c r="K430" s="2">
        <f t="shared" si="20"/>
        <v>283.12</v>
      </c>
      <c r="L43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1125.0900000000001</v>
      </c>
      <c r="M430" s="9">
        <f>testdata12[[#This Row],[X]]/4</f>
        <v>281.27250000000004</v>
      </c>
      <c r="N430" s="9">
        <f>testdata12[[#This Row],[X]]/2-testdata12[[#This Row],[H]]</f>
        <v>279.17500000000007</v>
      </c>
      <c r="O430" s="9">
        <f>testdata12[[#This Row],[X]]/2-testdata12[[#This Row],[L]]</f>
        <v>287.31500000000005</v>
      </c>
    </row>
    <row r="431" spans="1:15" x14ac:dyDescent="0.25">
      <c r="A431" s="6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>testdata12[[#This Row],[open]]</f>
        <v>282.48</v>
      </c>
      <c r="I431" s="2">
        <f t="shared" si="18"/>
        <v>283.37</v>
      </c>
      <c r="J431" s="2">
        <f t="shared" si="19"/>
        <v>275.24</v>
      </c>
      <c r="K431" s="2">
        <f t="shared" si="20"/>
        <v>281.98</v>
      </c>
      <c r="L43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1115.83</v>
      </c>
      <c r="M431" s="9">
        <f>testdata12[[#This Row],[X]]/4</f>
        <v>278.95749999999998</v>
      </c>
      <c r="N431" s="9">
        <f>testdata12[[#This Row],[X]]/2-testdata12[[#This Row],[H]]</f>
        <v>274.54499999999996</v>
      </c>
      <c r="O431" s="9">
        <f>testdata12[[#This Row],[X]]/2-testdata12[[#This Row],[L]]</f>
        <v>282.67499999999995</v>
      </c>
    </row>
    <row r="432" spans="1:15" x14ac:dyDescent="0.25">
      <c r="A432" s="6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>testdata12[[#This Row],[open]]</f>
        <v>281.27999999999997</v>
      </c>
      <c r="I432" s="2">
        <f t="shared" si="18"/>
        <v>283.37</v>
      </c>
      <c r="J432" s="2">
        <f t="shared" si="19"/>
        <v>276.89</v>
      </c>
      <c r="K432" s="2">
        <f t="shared" si="20"/>
        <v>281.98</v>
      </c>
      <c r="L43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1125.6100000000001</v>
      </c>
      <c r="M432" s="9">
        <f>testdata12[[#This Row],[X]]/4</f>
        <v>281.40250000000003</v>
      </c>
      <c r="N432" s="9">
        <f>testdata12[[#This Row],[X]]/2-testdata12[[#This Row],[H]]</f>
        <v>279.43500000000006</v>
      </c>
      <c r="O432" s="9">
        <f>testdata12[[#This Row],[X]]/2-testdata12[[#This Row],[L]]</f>
        <v>285.91500000000008</v>
      </c>
    </row>
    <row r="433" spans="1:15" x14ac:dyDescent="0.25">
      <c r="A433" s="6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>testdata12[[#This Row],[open]]</f>
        <v>282.63</v>
      </c>
      <c r="I433" s="2">
        <f t="shared" si="18"/>
        <v>283.37</v>
      </c>
      <c r="J433" s="2">
        <f t="shared" si="19"/>
        <v>277.24</v>
      </c>
      <c r="K433" s="2">
        <f t="shared" si="20"/>
        <v>281.5</v>
      </c>
      <c r="L43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1119.3499999999999</v>
      </c>
      <c r="M433" s="9">
        <f>testdata12[[#This Row],[X]]/4</f>
        <v>279.83749999999998</v>
      </c>
      <c r="N433" s="9">
        <f>testdata12[[#This Row],[X]]/2-testdata12[[#This Row],[H]]</f>
        <v>276.30499999999995</v>
      </c>
      <c r="O433" s="9">
        <f>testdata12[[#This Row],[X]]/2-testdata12[[#This Row],[L]]</f>
        <v>282.43499999999995</v>
      </c>
    </row>
    <row r="434" spans="1:15" x14ac:dyDescent="0.25">
      <c r="A434" s="6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>testdata12[[#This Row],[open]]</f>
        <v>284.25</v>
      </c>
      <c r="I434" s="2">
        <f t="shared" si="18"/>
        <v>283.37</v>
      </c>
      <c r="J434" s="2">
        <f t="shared" si="19"/>
        <v>277.24</v>
      </c>
      <c r="K434" s="2">
        <f t="shared" si="20"/>
        <v>280.74</v>
      </c>
      <c r="L43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1118.5900000000001</v>
      </c>
      <c r="M434" s="9">
        <f>testdata12[[#This Row],[X]]/4</f>
        <v>279.64750000000004</v>
      </c>
      <c r="N434" s="9">
        <f>testdata12[[#This Row],[X]]/2-testdata12[[#This Row],[H]]</f>
        <v>275.92500000000007</v>
      </c>
      <c r="O434" s="9">
        <f>testdata12[[#This Row],[X]]/2-testdata12[[#This Row],[L]]</f>
        <v>282.05500000000006</v>
      </c>
    </row>
    <row r="435" spans="1:15" x14ac:dyDescent="0.25">
      <c r="A435" s="6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>testdata12[[#This Row],[open]]</f>
        <v>285.97000000000003</v>
      </c>
      <c r="I435" s="2">
        <f t="shared" si="18"/>
        <v>283.37</v>
      </c>
      <c r="J435" s="2">
        <f t="shared" si="19"/>
        <v>277.24</v>
      </c>
      <c r="K435" s="2">
        <f t="shared" si="20"/>
        <v>279.89999999999998</v>
      </c>
      <c r="L43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1117.75</v>
      </c>
      <c r="M435" s="9">
        <f>testdata12[[#This Row],[X]]/4</f>
        <v>279.4375</v>
      </c>
      <c r="N435" s="9">
        <f>testdata12[[#This Row],[X]]/2-testdata12[[#This Row],[H]]</f>
        <v>275.505</v>
      </c>
      <c r="O435" s="9">
        <f>testdata12[[#This Row],[X]]/2-testdata12[[#This Row],[L]]</f>
        <v>281.63499999999999</v>
      </c>
    </row>
    <row r="436" spans="1:15" x14ac:dyDescent="0.25">
      <c r="A436" s="6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>testdata12[[#This Row],[open]]</f>
        <v>284.27</v>
      </c>
      <c r="I436" s="2">
        <f t="shared" si="18"/>
        <v>283.37</v>
      </c>
      <c r="J436" s="2">
        <f t="shared" si="19"/>
        <v>278.17</v>
      </c>
      <c r="K436" s="2">
        <f t="shared" si="20"/>
        <v>279.35000000000002</v>
      </c>
      <c r="L43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1119.06</v>
      </c>
      <c r="M436" s="9">
        <f>testdata12[[#This Row],[X]]/4</f>
        <v>279.76499999999999</v>
      </c>
      <c r="N436" s="9">
        <f>testdata12[[#This Row],[X]]/2-testdata12[[#This Row],[H]]</f>
        <v>276.15999999999997</v>
      </c>
      <c r="O436" s="9">
        <f>testdata12[[#This Row],[X]]/2-testdata12[[#This Row],[L]]</f>
        <v>281.35999999999996</v>
      </c>
    </row>
    <row r="437" spans="1:15" x14ac:dyDescent="0.25">
      <c r="A437" s="6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>testdata12[[#This Row],[open]]</f>
        <v>284.45</v>
      </c>
      <c r="I437" s="2">
        <f t="shared" si="18"/>
        <v>283.37</v>
      </c>
      <c r="J437" s="2">
        <f t="shared" si="19"/>
        <v>278.49</v>
      </c>
      <c r="K437" s="2">
        <f t="shared" si="20"/>
        <v>279.83999999999997</v>
      </c>
      <c r="L43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1120.19</v>
      </c>
      <c r="M437" s="9">
        <f>testdata12[[#This Row],[X]]/4</f>
        <v>280.04750000000001</v>
      </c>
      <c r="N437" s="9">
        <f>testdata12[[#This Row],[X]]/2-testdata12[[#This Row],[H]]</f>
        <v>276.72500000000002</v>
      </c>
      <c r="O437" s="9">
        <f>testdata12[[#This Row],[X]]/2-testdata12[[#This Row],[L]]</f>
        <v>281.60500000000002</v>
      </c>
    </row>
    <row r="438" spans="1:15" x14ac:dyDescent="0.25">
      <c r="A438" s="6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>testdata12[[#This Row],[open]]</f>
        <v>283.85000000000002</v>
      </c>
      <c r="I438" s="2">
        <f t="shared" si="18"/>
        <v>283.37</v>
      </c>
      <c r="J438" s="2">
        <f t="shared" si="19"/>
        <v>278.49</v>
      </c>
      <c r="K438" s="2">
        <f t="shared" si="20"/>
        <v>280.76</v>
      </c>
      <c r="L43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1121.1100000000001</v>
      </c>
      <c r="M438" s="9">
        <f>testdata12[[#This Row],[X]]/4</f>
        <v>280.27750000000003</v>
      </c>
      <c r="N438" s="9">
        <f>testdata12[[#This Row],[X]]/2-testdata12[[#This Row],[H]]</f>
        <v>277.18500000000006</v>
      </c>
      <c r="O438" s="9">
        <f>testdata12[[#This Row],[X]]/2-testdata12[[#This Row],[L]]</f>
        <v>282.06500000000005</v>
      </c>
    </row>
    <row r="439" spans="1:15" x14ac:dyDescent="0.25">
      <c r="A439" s="6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>testdata12[[#This Row],[open]]</f>
        <v>283.36</v>
      </c>
      <c r="I439" s="2">
        <f t="shared" si="18"/>
        <v>283.37</v>
      </c>
      <c r="J439" s="2">
        <f t="shared" si="19"/>
        <v>278.49</v>
      </c>
      <c r="K439" s="2">
        <f t="shared" si="20"/>
        <v>280.83</v>
      </c>
      <c r="L43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1121.18</v>
      </c>
      <c r="M439" s="9">
        <f>testdata12[[#This Row],[X]]/4</f>
        <v>280.29500000000002</v>
      </c>
      <c r="N439" s="9">
        <f>testdata12[[#This Row],[X]]/2-testdata12[[#This Row],[H]]</f>
        <v>277.22000000000003</v>
      </c>
      <c r="O439" s="9">
        <f>testdata12[[#This Row],[X]]/2-testdata12[[#This Row],[L]]</f>
        <v>282.10000000000002</v>
      </c>
    </row>
    <row r="440" spans="1:15" x14ac:dyDescent="0.25">
      <c r="A440" s="6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>testdata12[[#This Row],[open]]</f>
        <v>282.95</v>
      </c>
      <c r="I440" s="2">
        <f t="shared" si="18"/>
        <v>283</v>
      </c>
      <c r="J440" s="2">
        <f t="shared" si="19"/>
        <v>278.49</v>
      </c>
      <c r="K440" s="2">
        <f t="shared" si="20"/>
        <v>282.49</v>
      </c>
      <c r="L44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1122.47</v>
      </c>
      <c r="M440" s="9">
        <f>testdata12[[#This Row],[X]]/4</f>
        <v>280.61750000000001</v>
      </c>
      <c r="N440" s="9">
        <f>testdata12[[#This Row],[X]]/2-testdata12[[#This Row],[H]]</f>
        <v>278.23500000000001</v>
      </c>
      <c r="O440" s="9">
        <f>testdata12[[#This Row],[X]]/2-testdata12[[#This Row],[L]]</f>
        <v>282.745</v>
      </c>
    </row>
    <row r="441" spans="1:15" x14ac:dyDescent="0.25">
      <c r="A441" s="6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2">
        <f>testdata12[[#This Row],[open]]</f>
        <v>285.02</v>
      </c>
      <c r="I441" s="2">
        <f t="shared" si="18"/>
        <v>282.92</v>
      </c>
      <c r="J441" s="2">
        <f t="shared" si="19"/>
        <v>278.49</v>
      </c>
      <c r="K441" s="2">
        <f t="shared" si="20"/>
        <v>282.54000000000002</v>
      </c>
      <c r="L44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1122.44</v>
      </c>
      <c r="M441" s="9">
        <f>testdata12[[#This Row],[X]]/4</f>
        <v>280.61</v>
      </c>
      <c r="N441" s="9">
        <f>testdata12[[#This Row],[X]]/2-testdata12[[#This Row],[H]]</f>
        <v>278.3</v>
      </c>
      <c r="O441" s="9">
        <f>testdata12[[#This Row],[X]]/2-testdata12[[#This Row],[L]]</f>
        <v>282.73</v>
      </c>
    </row>
    <row r="442" spans="1:15" x14ac:dyDescent="0.25">
      <c r="A442" s="6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>testdata12[[#This Row],[open]]</f>
        <v>284.48</v>
      </c>
      <c r="I442" s="2">
        <f t="shared" si="18"/>
        <v>282.92</v>
      </c>
      <c r="J442" s="2">
        <f t="shared" si="19"/>
        <v>278.49</v>
      </c>
      <c r="K442" s="2">
        <f t="shared" si="20"/>
        <v>281.04000000000002</v>
      </c>
      <c r="L44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1120.94</v>
      </c>
      <c r="M442" s="9">
        <f>testdata12[[#This Row],[X]]/4</f>
        <v>280.23500000000001</v>
      </c>
      <c r="N442" s="9">
        <f>testdata12[[#This Row],[X]]/2-testdata12[[#This Row],[H]]</f>
        <v>277.55</v>
      </c>
      <c r="O442" s="9">
        <f>testdata12[[#This Row],[X]]/2-testdata12[[#This Row],[L]]</f>
        <v>281.98</v>
      </c>
    </row>
    <row r="443" spans="1:15" x14ac:dyDescent="0.25">
      <c r="A443" s="6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>testdata12[[#This Row],[open]]</f>
        <v>285.63</v>
      </c>
      <c r="I443" s="2">
        <f t="shared" si="18"/>
        <v>283.22000000000003</v>
      </c>
      <c r="J443" s="2">
        <f t="shared" si="19"/>
        <v>278.49</v>
      </c>
      <c r="K443" s="2">
        <f t="shared" si="20"/>
        <v>282.57</v>
      </c>
      <c r="L44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1122.77</v>
      </c>
      <c r="M443" s="9">
        <f>testdata12[[#This Row],[X]]/4</f>
        <v>280.6925</v>
      </c>
      <c r="N443" s="9">
        <f>testdata12[[#This Row],[X]]/2-testdata12[[#This Row],[H]]</f>
        <v>278.16499999999996</v>
      </c>
      <c r="O443" s="9">
        <f>testdata12[[#This Row],[X]]/2-testdata12[[#This Row],[L]]</f>
        <v>282.89499999999998</v>
      </c>
    </row>
    <row r="444" spans="1:15" x14ac:dyDescent="0.25">
      <c r="A444" s="6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>testdata12[[#This Row],[open]]</f>
        <v>284.11</v>
      </c>
      <c r="I444" s="2">
        <f t="shared" si="18"/>
        <v>283.33</v>
      </c>
      <c r="J444" s="2">
        <f t="shared" si="19"/>
        <v>278.49</v>
      </c>
      <c r="K444" s="2">
        <f t="shared" si="20"/>
        <v>282.87</v>
      </c>
      <c r="L44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1123.1799999999998</v>
      </c>
      <c r="M444" s="9">
        <f>testdata12[[#This Row],[X]]/4</f>
        <v>280.79499999999996</v>
      </c>
      <c r="N444" s="9">
        <f>testdata12[[#This Row],[X]]/2-testdata12[[#This Row],[H]]</f>
        <v>278.25999999999993</v>
      </c>
      <c r="O444" s="9">
        <f>testdata12[[#This Row],[X]]/2-testdata12[[#This Row],[L]]</f>
        <v>283.09999999999991</v>
      </c>
    </row>
    <row r="445" spans="1:15" x14ac:dyDescent="0.25">
      <c r="A445" s="6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>testdata12[[#This Row],[open]]</f>
        <v>282.66000000000003</v>
      </c>
      <c r="I445" s="2">
        <f t="shared" si="18"/>
        <v>285.51</v>
      </c>
      <c r="J445" s="2">
        <f t="shared" si="19"/>
        <v>278.49</v>
      </c>
      <c r="K445" s="2">
        <f t="shared" si="20"/>
        <v>285.16000000000003</v>
      </c>
      <c r="L44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1134.67</v>
      </c>
      <c r="M445" s="9">
        <f>testdata12[[#This Row],[X]]/4</f>
        <v>283.66750000000002</v>
      </c>
      <c r="N445" s="9">
        <f>testdata12[[#This Row],[X]]/2-testdata12[[#This Row],[H]]</f>
        <v>281.82500000000005</v>
      </c>
      <c r="O445" s="9">
        <f>testdata12[[#This Row],[X]]/2-testdata12[[#This Row],[L]]</f>
        <v>288.84500000000003</v>
      </c>
    </row>
    <row r="446" spans="1:15" x14ac:dyDescent="0.25">
      <c r="A446" s="6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>testdata12[[#This Row],[open]]</f>
        <v>280.08</v>
      </c>
      <c r="I446" s="2">
        <f t="shared" si="18"/>
        <v>286.10000000000002</v>
      </c>
      <c r="J446" s="2">
        <f t="shared" si="19"/>
        <v>278.75</v>
      </c>
      <c r="K446" s="2">
        <f t="shared" si="20"/>
        <v>284.89999999999998</v>
      </c>
      <c r="L44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1135.8499999999999</v>
      </c>
      <c r="M446" s="9">
        <f>testdata12[[#This Row],[X]]/4</f>
        <v>283.96249999999998</v>
      </c>
      <c r="N446" s="9">
        <f>testdata12[[#This Row],[X]]/2-testdata12[[#This Row],[H]]</f>
        <v>281.82499999999993</v>
      </c>
      <c r="O446" s="9">
        <f>testdata12[[#This Row],[X]]/2-testdata12[[#This Row],[L]]</f>
        <v>289.17499999999995</v>
      </c>
    </row>
    <row r="447" spans="1:15" x14ac:dyDescent="0.25">
      <c r="A447" s="6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>testdata12[[#This Row],[open]]</f>
        <v>280.41000000000003</v>
      </c>
      <c r="I447" s="2">
        <f t="shared" si="18"/>
        <v>286.10000000000002</v>
      </c>
      <c r="J447" s="2">
        <f t="shared" si="19"/>
        <v>278.75</v>
      </c>
      <c r="K447" s="2">
        <f t="shared" si="20"/>
        <v>283.95</v>
      </c>
      <c r="L44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1134.9000000000001</v>
      </c>
      <c r="M447" s="9">
        <f>testdata12[[#This Row],[X]]/4</f>
        <v>283.72500000000002</v>
      </c>
      <c r="N447" s="9">
        <f>testdata12[[#This Row],[X]]/2-testdata12[[#This Row],[H]]</f>
        <v>281.35000000000002</v>
      </c>
      <c r="O447" s="9">
        <f>testdata12[[#This Row],[X]]/2-testdata12[[#This Row],[L]]</f>
        <v>288.70000000000005</v>
      </c>
    </row>
    <row r="448" spans="1:15" x14ac:dyDescent="0.25">
      <c r="A448" s="6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>testdata12[[#This Row],[open]]</f>
        <v>279.87</v>
      </c>
      <c r="I448" s="2">
        <f t="shared" si="18"/>
        <v>286.10000000000002</v>
      </c>
      <c r="J448" s="2">
        <f t="shared" si="19"/>
        <v>279.95999999999998</v>
      </c>
      <c r="K448" s="2">
        <f t="shared" si="20"/>
        <v>283.69</v>
      </c>
      <c r="L44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1135.8500000000001</v>
      </c>
      <c r="M448" s="9">
        <f>testdata12[[#This Row],[X]]/4</f>
        <v>283.96250000000003</v>
      </c>
      <c r="N448" s="9">
        <f>testdata12[[#This Row],[X]]/2-testdata12[[#This Row],[H]]</f>
        <v>281.82500000000005</v>
      </c>
      <c r="O448" s="9">
        <f>testdata12[[#This Row],[X]]/2-testdata12[[#This Row],[L]]</f>
        <v>287.96500000000009</v>
      </c>
    </row>
    <row r="449" spans="1:15" x14ac:dyDescent="0.25">
      <c r="A449" s="6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>testdata12[[#This Row],[open]]</f>
        <v>270.35000000000002</v>
      </c>
      <c r="I449" s="2">
        <f t="shared" si="18"/>
        <v>286.10000000000002</v>
      </c>
      <c r="J449" s="2">
        <f t="shared" si="19"/>
        <v>280.74</v>
      </c>
      <c r="K449" s="2">
        <f t="shared" si="20"/>
        <v>282.83999999999997</v>
      </c>
      <c r="L44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1135.78</v>
      </c>
      <c r="M449" s="9">
        <f>testdata12[[#This Row],[X]]/4</f>
        <v>283.94499999999999</v>
      </c>
      <c r="N449" s="9">
        <f>testdata12[[#This Row],[X]]/2-testdata12[[#This Row],[H]]</f>
        <v>281.78999999999996</v>
      </c>
      <c r="O449" s="9">
        <f>testdata12[[#This Row],[X]]/2-testdata12[[#This Row],[L]]</f>
        <v>287.14999999999998</v>
      </c>
    </row>
    <row r="450" spans="1:15" x14ac:dyDescent="0.25">
      <c r="A450" s="6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>testdata12[[#This Row],[open]]</f>
        <v>270.05</v>
      </c>
      <c r="I450" s="2">
        <f t="shared" si="18"/>
        <v>286.10000000000002</v>
      </c>
      <c r="J450" s="2">
        <f t="shared" si="19"/>
        <v>280.74</v>
      </c>
      <c r="K450" s="2">
        <f t="shared" si="20"/>
        <v>283.63</v>
      </c>
      <c r="L45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1136.5700000000002</v>
      </c>
      <c r="M450" s="9">
        <f>testdata12[[#This Row],[X]]/4</f>
        <v>284.14250000000004</v>
      </c>
      <c r="N450" s="9">
        <f>testdata12[[#This Row],[X]]/2-testdata12[[#This Row],[H]]</f>
        <v>282.18500000000006</v>
      </c>
      <c r="O450" s="9">
        <f>testdata12[[#This Row],[X]]/2-testdata12[[#This Row],[L]]</f>
        <v>287.54500000000007</v>
      </c>
    </row>
    <row r="451" spans="1:15" x14ac:dyDescent="0.25">
      <c r="A451" s="6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>testdata12[[#This Row],[open]]</f>
        <v>268.86</v>
      </c>
      <c r="I451" s="2">
        <f t="shared" si="18"/>
        <v>286.10000000000002</v>
      </c>
      <c r="J451" s="2">
        <f t="shared" si="19"/>
        <v>280.74</v>
      </c>
      <c r="K451" s="2">
        <f t="shared" si="20"/>
        <v>283.66000000000003</v>
      </c>
      <c r="L45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1136.6000000000001</v>
      </c>
      <c r="M451" s="9">
        <f>testdata12[[#This Row],[X]]/4</f>
        <v>284.15000000000003</v>
      </c>
      <c r="N451" s="9">
        <f>testdata12[[#This Row],[X]]/2-testdata12[[#This Row],[H]]</f>
        <v>282.20000000000005</v>
      </c>
      <c r="O451" s="9">
        <f>testdata12[[#This Row],[X]]/2-testdata12[[#This Row],[L]]</f>
        <v>287.56000000000006</v>
      </c>
    </row>
    <row r="452" spans="1:15" x14ac:dyDescent="0.25">
      <c r="A452" s="6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>testdata12[[#This Row],[open]]</f>
        <v>269.88</v>
      </c>
      <c r="I452" s="2">
        <f t="shared" si="18"/>
        <v>286.10000000000002</v>
      </c>
      <c r="J452" s="2">
        <f t="shared" si="19"/>
        <v>281.25</v>
      </c>
      <c r="K452" s="2">
        <f t="shared" si="20"/>
        <v>284.64999999999998</v>
      </c>
      <c r="L45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1138.0999999999999</v>
      </c>
      <c r="M452" s="9">
        <f>testdata12[[#This Row],[X]]/4</f>
        <v>284.52499999999998</v>
      </c>
      <c r="N452" s="9">
        <f>testdata12[[#This Row],[X]]/2-testdata12[[#This Row],[H]]</f>
        <v>282.94999999999993</v>
      </c>
      <c r="O452" s="9">
        <f>testdata12[[#This Row],[X]]/2-testdata12[[#This Row],[L]]</f>
        <v>287.79999999999995</v>
      </c>
    </row>
    <row r="453" spans="1:15" x14ac:dyDescent="0.25">
      <c r="A453" s="6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>testdata12[[#This Row],[open]]</f>
        <v>273.63</v>
      </c>
      <c r="I453" s="2">
        <f t="shared" si="18"/>
        <v>286.10000000000002</v>
      </c>
      <c r="J453" s="2">
        <f t="shared" si="19"/>
        <v>282.38</v>
      </c>
      <c r="K453" s="2">
        <f t="shared" si="20"/>
        <v>284.48</v>
      </c>
      <c r="L45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1139.06</v>
      </c>
      <c r="M453" s="9">
        <f>testdata12[[#This Row],[X]]/4</f>
        <v>284.76499999999999</v>
      </c>
      <c r="N453" s="9">
        <f>testdata12[[#This Row],[X]]/2-testdata12[[#This Row],[H]]</f>
        <v>283.42999999999995</v>
      </c>
      <c r="O453" s="9">
        <f>testdata12[[#This Row],[X]]/2-testdata12[[#This Row],[L]]</f>
        <v>287.14999999999998</v>
      </c>
    </row>
    <row r="454" spans="1:15" x14ac:dyDescent="0.25">
      <c r="A454" s="6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>testdata12[[#This Row],[open]]</f>
        <v>272.62</v>
      </c>
      <c r="I454" s="2">
        <f t="shared" si="18"/>
        <v>286.10000000000002</v>
      </c>
      <c r="J454" s="2">
        <f t="shared" si="19"/>
        <v>282.38</v>
      </c>
      <c r="K454" s="2">
        <f t="shared" si="20"/>
        <v>284.64</v>
      </c>
      <c r="L45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1139.22</v>
      </c>
      <c r="M454" s="9">
        <f>testdata12[[#This Row],[X]]/4</f>
        <v>284.80500000000001</v>
      </c>
      <c r="N454" s="9">
        <f>testdata12[[#This Row],[X]]/2-testdata12[[#This Row],[H]]</f>
        <v>283.51</v>
      </c>
      <c r="O454" s="9">
        <f>testdata12[[#This Row],[X]]/2-testdata12[[#This Row],[L]]</f>
        <v>287.23</v>
      </c>
    </row>
    <row r="455" spans="1:15" x14ac:dyDescent="0.25">
      <c r="A455" s="6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>testdata12[[#This Row],[open]]</f>
        <v>270.39999999999998</v>
      </c>
      <c r="I455" s="2">
        <f t="shared" si="18"/>
        <v>286.10000000000002</v>
      </c>
      <c r="J455" s="2">
        <f t="shared" si="19"/>
        <v>280.68</v>
      </c>
      <c r="K455" s="2">
        <f t="shared" si="20"/>
        <v>282.41000000000003</v>
      </c>
      <c r="L45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1135.2900000000002</v>
      </c>
      <c r="M455" s="9">
        <f>testdata12[[#This Row],[X]]/4</f>
        <v>283.82250000000005</v>
      </c>
      <c r="N455" s="9">
        <f>testdata12[[#This Row],[X]]/2-testdata12[[#This Row],[H]]</f>
        <v>281.54500000000007</v>
      </c>
      <c r="O455" s="9">
        <f>testdata12[[#This Row],[X]]/2-testdata12[[#This Row],[L]]</f>
        <v>286.96500000000009</v>
      </c>
    </row>
    <row r="456" spans="1:15" x14ac:dyDescent="0.25">
      <c r="A456" s="6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>testdata12[[#This Row],[open]]</f>
        <v>270.27</v>
      </c>
      <c r="I456" s="2">
        <f t="shared" si="18"/>
        <v>286.08999999999997</v>
      </c>
      <c r="J456" s="2">
        <f t="shared" si="19"/>
        <v>279.27</v>
      </c>
      <c r="K456" s="2">
        <f t="shared" si="20"/>
        <v>280.83</v>
      </c>
      <c r="L45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1132.28</v>
      </c>
      <c r="M456" s="9">
        <f>testdata12[[#This Row],[X]]/4</f>
        <v>283.07</v>
      </c>
      <c r="N456" s="9">
        <f>testdata12[[#This Row],[X]]/2-testdata12[[#This Row],[H]]</f>
        <v>280.05</v>
      </c>
      <c r="O456" s="9">
        <f>testdata12[[#This Row],[X]]/2-testdata12[[#This Row],[L]]</f>
        <v>286.87</v>
      </c>
    </row>
    <row r="457" spans="1:15" x14ac:dyDescent="0.25">
      <c r="A457" s="6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>testdata12[[#This Row],[open]]</f>
        <v>264.37</v>
      </c>
      <c r="I457" s="2">
        <f t="shared" si="18"/>
        <v>286.08999999999997</v>
      </c>
      <c r="J457" s="2">
        <f t="shared" si="19"/>
        <v>278.57</v>
      </c>
      <c r="K457" s="2">
        <f t="shared" si="20"/>
        <v>280.83</v>
      </c>
      <c r="L45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1131.58</v>
      </c>
      <c r="M457" s="9">
        <f>testdata12[[#This Row],[X]]/4</f>
        <v>282.89499999999998</v>
      </c>
      <c r="N457" s="9">
        <f>testdata12[[#This Row],[X]]/2-testdata12[[#This Row],[H]]</f>
        <v>279.7</v>
      </c>
      <c r="O457" s="9">
        <f>testdata12[[#This Row],[X]]/2-testdata12[[#This Row],[L]]</f>
        <v>287.21999999999997</v>
      </c>
    </row>
    <row r="458" spans="1:15" x14ac:dyDescent="0.25">
      <c r="A458" s="6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>testdata12[[#This Row],[open]]</f>
        <v>266.69</v>
      </c>
      <c r="I458" s="2">
        <f t="shared" si="18"/>
        <v>286.08999999999997</v>
      </c>
      <c r="J458" s="2">
        <f t="shared" si="19"/>
        <v>278.57</v>
      </c>
      <c r="K458" s="2">
        <f t="shared" si="20"/>
        <v>280.42</v>
      </c>
      <c r="L45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1131.17</v>
      </c>
      <c r="M458" s="9">
        <f>testdata12[[#This Row],[X]]/4</f>
        <v>282.79250000000002</v>
      </c>
      <c r="N458" s="9">
        <f>testdata12[[#This Row],[X]]/2-testdata12[[#This Row],[H]]</f>
        <v>279.49500000000006</v>
      </c>
      <c r="O458" s="9">
        <f>testdata12[[#This Row],[X]]/2-testdata12[[#This Row],[L]]</f>
        <v>287.01500000000004</v>
      </c>
    </row>
    <row r="459" spans="1:15" x14ac:dyDescent="0.25">
      <c r="A459" s="6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>testdata12[[#This Row],[open]]</f>
        <v>260.89</v>
      </c>
      <c r="I459" s="2">
        <f t="shared" si="18"/>
        <v>286.08999999999997</v>
      </c>
      <c r="J459" s="2">
        <f t="shared" si="19"/>
        <v>271.13</v>
      </c>
      <c r="K459" s="2">
        <f t="shared" si="20"/>
        <v>271.54000000000002</v>
      </c>
      <c r="L45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1114.8499999999999</v>
      </c>
      <c r="M459" s="9">
        <f>testdata12[[#This Row],[X]]/4</f>
        <v>278.71249999999998</v>
      </c>
      <c r="N459" s="9">
        <f>testdata12[[#This Row],[X]]/2-testdata12[[#This Row],[H]]</f>
        <v>271.33499999999998</v>
      </c>
      <c r="O459" s="9">
        <f>testdata12[[#This Row],[X]]/2-testdata12[[#This Row],[L]]</f>
        <v>286.29499999999996</v>
      </c>
    </row>
    <row r="460" spans="1:15" x14ac:dyDescent="0.25">
      <c r="A460" s="6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>testdata12[[#This Row],[open]]</f>
        <v>259.45999999999998</v>
      </c>
      <c r="I460" s="2">
        <f t="shared" si="18"/>
        <v>286.08999999999997</v>
      </c>
      <c r="J460" s="2">
        <f t="shared" si="19"/>
        <v>263.8</v>
      </c>
      <c r="K460" s="2">
        <f t="shared" si="20"/>
        <v>265.56</v>
      </c>
      <c r="L46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1101.54</v>
      </c>
      <c r="M460" s="9">
        <f>testdata12[[#This Row],[X]]/4</f>
        <v>275.38499999999999</v>
      </c>
      <c r="N460" s="9">
        <f>testdata12[[#This Row],[X]]/2-testdata12[[#This Row],[H]]</f>
        <v>264.68</v>
      </c>
      <c r="O460" s="9">
        <f>testdata12[[#This Row],[X]]/2-testdata12[[#This Row],[L]]</f>
        <v>286.96999999999997</v>
      </c>
    </row>
    <row r="461" spans="1:15" x14ac:dyDescent="0.25">
      <c r="A461" s="6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>testdata12[[#This Row],[open]]</f>
        <v>262.27</v>
      </c>
      <c r="I461" s="2">
        <f t="shared" si="18"/>
        <v>286.08999999999997</v>
      </c>
      <c r="J461" s="2">
        <f t="shared" si="19"/>
        <v>263.8</v>
      </c>
      <c r="K461" s="2">
        <f t="shared" si="20"/>
        <v>269.25</v>
      </c>
      <c r="L46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1105.23</v>
      </c>
      <c r="M461" s="9">
        <f>testdata12[[#This Row],[X]]/4</f>
        <v>276.3075</v>
      </c>
      <c r="N461" s="9">
        <f>testdata12[[#This Row],[X]]/2-testdata12[[#This Row],[H]]</f>
        <v>266.52500000000003</v>
      </c>
      <c r="O461" s="9">
        <f>testdata12[[#This Row],[X]]/2-testdata12[[#This Row],[L]]</f>
        <v>288.815</v>
      </c>
    </row>
    <row r="462" spans="1:15" x14ac:dyDescent="0.25">
      <c r="A462" s="6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>testdata12[[#This Row],[open]]</f>
        <v>257.27</v>
      </c>
      <c r="I462" s="2">
        <f t="shared" si="18"/>
        <v>286.08999999999997</v>
      </c>
      <c r="J462" s="2">
        <f t="shared" si="19"/>
        <v>263.8</v>
      </c>
      <c r="K462" s="2">
        <f t="shared" si="20"/>
        <v>267.74</v>
      </c>
      <c r="L46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1103.72</v>
      </c>
      <c r="M462" s="9">
        <f>testdata12[[#This Row],[X]]/4</f>
        <v>275.93</v>
      </c>
      <c r="N462" s="9">
        <f>testdata12[[#This Row],[X]]/2-testdata12[[#This Row],[H]]</f>
        <v>265.77000000000004</v>
      </c>
      <c r="O462" s="9">
        <f>testdata12[[#This Row],[X]]/2-testdata12[[#This Row],[L]]</f>
        <v>288.06</v>
      </c>
    </row>
    <row r="463" spans="1:15" x14ac:dyDescent="0.25">
      <c r="A463" s="6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>testdata12[[#This Row],[open]]</f>
        <v>264.08</v>
      </c>
      <c r="I463" s="2">
        <f t="shared" si="18"/>
        <v>286.08999999999997</v>
      </c>
      <c r="J463" s="2">
        <f t="shared" si="19"/>
        <v>263.8</v>
      </c>
      <c r="K463" s="2">
        <f t="shared" si="20"/>
        <v>273.58999999999997</v>
      </c>
      <c r="L46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1109.57</v>
      </c>
      <c r="M463" s="9">
        <f>testdata12[[#This Row],[X]]/4</f>
        <v>277.39249999999998</v>
      </c>
      <c r="N463" s="9">
        <f>testdata12[[#This Row],[X]]/2-testdata12[[#This Row],[H]]</f>
        <v>268.69499999999999</v>
      </c>
      <c r="O463" s="9">
        <f>testdata12[[#This Row],[X]]/2-testdata12[[#This Row],[L]]</f>
        <v>290.98499999999996</v>
      </c>
    </row>
    <row r="464" spans="1:15" x14ac:dyDescent="0.25">
      <c r="A464" s="6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2">
        <f>testdata12[[#This Row],[open]]</f>
        <v>265.01</v>
      </c>
      <c r="I464" s="2">
        <f t="shared" si="18"/>
        <v>284.17</v>
      </c>
      <c r="J464" s="2">
        <f t="shared" si="19"/>
        <v>263.8</v>
      </c>
      <c r="K464" s="2">
        <f t="shared" si="20"/>
        <v>273.64</v>
      </c>
      <c r="L46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1105.7800000000002</v>
      </c>
      <c r="M464" s="9">
        <f>testdata12[[#This Row],[X]]/4</f>
        <v>276.44500000000005</v>
      </c>
      <c r="N464" s="9">
        <f>testdata12[[#This Row],[X]]/2-testdata12[[#This Row],[H]]</f>
        <v>268.72000000000008</v>
      </c>
      <c r="O464" s="9">
        <f>testdata12[[#This Row],[X]]/2-testdata12[[#This Row],[L]]</f>
        <v>289.09000000000009</v>
      </c>
    </row>
    <row r="465" spans="1:15" x14ac:dyDescent="0.25">
      <c r="A465" s="6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>testdata12[[#This Row],[open]]</f>
        <v>268.08</v>
      </c>
      <c r="I465" s="2">
        <f t="shared" si="18"/>
        <v>283.22000000000003</v>
      </c>
      <c r="J465" s="2">
        <f t="shared" si="19"/>
        <v>263.8</v>
      </c>
      <c r="K465" s="2">
        <f t="shared" si="20"/>
        <v>269.69</v>
      </c>
      <c r="L46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1099.93</v>
      </c>
      <c r="M465" s="9">
        <f>testdata12[[#This Row],[X]]/4</f>
        <v>274.98250000000002</v>
      </c>
      <c r="N465" s="9">
        <f>testdata12[[#This Row],[X]]/2-testdata12[[#This Row],[H]]</f>
        <v>266.745</v>
      </c>
      <c r="O465" s="9">
        <f>testdata12[[#This Row],[X]]/2-testdata12[[#This Row],[L]]</f>
        <v>286.16500000000002</v>
      </c>
    </row>
    <row r="466" spans="1:15" x14ac:dyDescent="0.25">
      <c r="A466" s="6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>testdata12[[#This Row],[open]]</f>
        <v>265.82</v>
      </c>
      <c r="I466" s="2">
        <f t="shared" si="18"/>
        <v>281.85000000000002</v>
      </c>
      <c r="J466" s="2">
        <f t="shared" si="19"/>
        <v>263.8</v>
      </c>
      <c r="K466" s="2">
        <f t="shared" si="20"/>
        <v>269.54000000000002</v>
      </c>
      <c r="L46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1097.04</v>
      </c>
      <c r="M466" s="9">
        <f>testdata12[[#This Row],[X]]/4</f>
        <v>274.26</v>
      </c>
      <c r="N466" s="9">
        <f>testdata12[[#This Row],[X]]/2-testdata12[[#This Row],[H]]</f>
        <v>266.66999999999996</v>
      </c>
      <c r="O466" s="9">
        <f>testdata12[[#This Row],[X]]/2-testdata12[[#This Row],[L]]</f>
        <v>284.71999999999997</v>
      </c>
    </row>
    <row r="467" spans="1:15" x14ac:dyDescent="0.25">
      <c r="A467" s="6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>testdata12[[#This Row],[open]]</f>
        <v>266.68</v>
      </c>
      <c r="I467" s="2">
        <f t="shared" si="18"/>
        <v>281.85000000000002</v>
      </c>
      <c r="J467" s="2">
        <f t="shared" si="19"/>
        <v>263.8</v>
      </c>
      <c r="K467" s="2">
        <f t="shared" si="20"/>
        <v>268.33</v>
      </c>
      <c r="L46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1095.83</v>
      </c>
      <c r="M467" s="9">
        <f>testdata12[[#This Row],[X]]/4</f>
        <v>273.95749999999998</v>
      </c>
      <c r="N467" s="9">
        <f>testdata12[[#This Row],[X]]/2-testdata12[[#This Row],[H]]</f>
        <v>266.06499999999994</v>
      </c>
      <c r="O467" s="9">
        <f>testdata12[[#This Row],[X]]/2-testdata12[[#This Row],[L]]</f>
        <v>284.11499999999995</v>
      </c>
    </row>
    <row r="468" spans="1:15" x14ac:dyDescent="0.25">
      <c r="A468" s="6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>testdata12[[#This Row],[open]]</f>
        <v>270.82</v>
      </c>
      <c r="I468" s="2">
        <f t="shared" si="18"/>
        <v>279.94</v>
      </c>
      <c r="J468" s="2">
        <f t="shared" si="19"/>
        <v>262.08999999999997</v>
      </c>
      <c r="K468" s="2">
        <f t="shared" si="20"/>
        <v>266.97000000000003</v>
      </c>
      <c r="L46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1071.0899999999999</v>
      </c>
      <c r="M468" s="9">
        <f>testdata12[[#This Row],[X]]/4</f>
        <v>267.77249999999998</v>
      </c>
      <c r="N468" s="9">
        <f>testdata12[[#This Row],[X]]/2-testdata12[[#This Row],[H]]</f>
        <v>255.60499999999996</v>
      </c>
      <c r="O468" s="9">
        <f>testdata12[[#This Row],[X]]/2-testdata12[[#This Row],[L]]</f>
        <v>273.45499999999998</v>
      </c>
    </row>
    <row r="469" spans="1:15" x14ac:dyDescent="0.25">
      <c r="A469" s="6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>testdata12[[#This Row],[open]]</f>
        <v>273.31</v>
      </c>
      <c r="I469" s="2">
        <f t="shared" si="18"/>
        <v>274.32</v>
      </c>
      <c r="J469" s="2">
        <f t="shared" si="19"/>
        <v>258.27</v>
      </c>
      <c r="K469" s="2">
        <f t="shared" si="20"/>
        <v>258.88</v>
      </c>
      <c r="L46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1049.7399999999998</v>
      </c>
      <c r="M469" s="9">
        <f>testdata12[[#This Row],[X]]/4</f>
        <v>262.43499999999995</v>
      </c>
      <c r="N469" s="9">
        <f>testdata12[[#This Row],[X]]/2-testdata12[[#This Row],[H]]</f>
        <v>250.5499999999999</v>
      </c>
      <c r="O469" s="9">
        <f>testdata12[[#This Row],[X]]/2-testdata12[[#This Row],[L]]</f>
        <v>266.59999999999991</v>
      </c>
    </row>
    <row r="470" spans="1:15" x14ac:dyDescent="0.25">
      <c r="A470" s="6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>testdata12[[#This Row],[open]]</f>
        <v>272.25</v>
      </c>
      <c r="I470" s="2">
        <f t="shared" si="18"/>
        <v>274.32</v>
      </c>
      <c r="J470" s="2">
        <f t="shared" si="19"/>
        <v>258.27</v>
      </c>
      <c r="K470" s="2">
        <f t="shared" si="20"/>
        <v>263.52</v>
      </c>
      <c r="L47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1054.3799999999999</v>
      </c>
      <c r="M470" s="9">
        <f>testdata12[[#This Row],[X]]/4</f>
        <v>263.59499999999997</v>
      </c>
      <c r="N470" s="9">
        <f>testdata12[[#This Row],[X]]/2-testdata12[[#This Row],[H]]</f>
        <v>252.86999999999995</v>
      </c>
      <c r="O470" s="9">
        <f>testdata12[[#This Row],[X]]/2-testdata12[[#This Row],[L]]</f>
        <v>268.91999999999996</v>
      </c>
    </row>
    <row r="471" spans="1:15" x14ac:dyDescent="0.25">
      <c r="A471" s="6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>testdata12[[#This Row],[open]]</f>
        <v>270.45999999999998</v>
      </c>
      <c r="I471" s="2">
        <f t="shared" ref="I471:I503" si="21">MAX($D451:$D460)</f>
        <v>274.32</v>
      </c>
      <c r="J471" s="2">
        <f t="shared" ref="J471:J503" si="22">MIN($E451:$E460)</f>
        <v>255.92</v>
      </c>
      <c r="K471" s="2">
        <f t="shared" ref="K471:K503" si="23">$F460</f>
        <v>258.89</v>
      </c>
      <c r="L47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1045.05</v>
      </c>
      <c r="M471" s="9">
        <f>testdata12[[#This Row],[X]]/4</f>
        <v>261.26249999999999</v>
      </c>
      <c r="N471" s="9">
        <f>testdata12[[#This Row],[X]]/2-testdata12[[#This Row],[H]]</f>
        <v>248.20499999999998</v>
      </c>
      <c r="O471" s="9">
        <f>testdata12[[#This Row],[X]]/2-testdata12[[#This Row],[L]]</f>
        <v>266.60500000000002</v>
      </c>
    </row>
    <row r="472" spans="1:15" x14ac:dyDescent="0.25">
      <c r="A472" s="6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>testdata12[[#This Row],[open]]</f>
        <v>266.45999999999998</v>
      </c>
      <c r="I472" s="2">
        <f t="shared" si="21"/>
        <v>274.32</v>
      </c>
      <c r="J472" s="2">
        <f t="shared" si="22"/>
        <v>253.54</v>
      </c>
      <c r="K472" s="2">
        <f t="shared" si="23"/>
        <v>257.45</v>
      </c>
      <c r="L47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1038.8499999999999</v>
      </c>
      <c r="M472" s="9">
        <f>testdata12[[#This Row],[X]]/4</f>
        <v>259.71249999999998</v>
      </c>
      <c r="N472" s="9">
        <f>testdata12[[#This Row],[X]]/2-testdata12[[#This Row],[H]]</f>
        <v>245.10499999999996</v>
      </c>
      <c r="O472" s="9">
        <f>testdata12[[#This Row],[X]]/2-testdata12[[#This Row],[L]]</f>
        <v>265.88499999999999</v>
      </c>
    </row>
    <row r="473" spans="1:15" x14ac:dyDescent="0.25">
      <c r="A473" s="6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>testdata12[[#This Row],[open]]</f>
        <v>267.5</v>
      </c>
      <c r="I473" s="2">
        <f t="shared" si="21"/>
        <v>274.32</v>
      </c>
      <c r="J473" s="2">
        <f t="shared" si="22"/>
        <v>253.54</v>
      </c>
      <c r="K473" s="2">
        <f t="shared" si="23"/>
        <v>261.27</v>
      </c>
      <c r="L47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1042.67</v>
      </c>
      <c r="M473" s="9">
        <f>testdata12[[#This Row],[X]]/4</f>
        <v>260.66750000000002</v>
      </c>
      <c r="N473" s="9">
        <f>testdata12[[#This Row],[X]]/2-testdata12[[#This Row],[H]]</f>
        <v>247.01500000000004</v>
      </c>
      <c r="O473" s="9">
        <f>testdata12[[#This Row],[X]]/2-testdata12[[#This Row],[L]]</f>
        <v>267.79500000000007</v>
      </c>
    </row>
    <row r="474" spans="1:15" x14ac:dyDescent="0.25">
      <c r="A474" s="6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>testdata12[[#This Row],[open]]</f>
        <v>262.25</v>
      </c>
      <c r="I474" s="2">
        <f t="shared" si="21"/>
        <v>273.27</v>
      </c>
      <c r="J474" s="2">
        <f t="shared" si="22"/>
        <v>253.54</v>
      </c>
      <c r="K474" s="2">
        <f t="shared" si="23"/>
        <v>264.06</v>
      </c>
      <c r="L47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1064.1399999999999</v>
      </c>
      <c r="M474" s="9">
        <f>testdata12[[#This Row],[X]]/4</f>
        <v>266.03499999999997</v>
      </c>
      <c r="N474" s="9">
        <f>testdata12[[#This Row],[X]]/2-testdata12[[#This Row],[H]]</f>
        <v>258.79999999999995</v>
      </c>
      <c r="O474" s="9">
        <f>testdata12[[#This Row],[X]]/2-testdata12[[#This Row],[L]]</f>
        <v>278.52999999999997</v>
      </c>
    </row>
    <row r="475" spans="1:15" x14ac:dyDescent="0.25">
      <c r="A475" s="6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>testdata12[[#This Row],[open]]</f>
        <v>265.19</v>
      </c>
      <c r="I475" s="2">
        <f t="shared" si="21"/>
        <v>272.52</v>
      </c>
      <c r="J475" s="2">
        <f t="shared" si="22"/>
        <v>253.54</v>
      </c>
      <c r="K475" s="2">
        <f t="shared" si="23"/>
        <v>266.87</v>
      </c>
      <c r="L47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1065.4499999999998</v>
      </c>
      <c r="M475" s="9">
        <f>testdata12[[#This Row],[X]]/4</f>
        <v>266.36249999999995</v>
      </c>
      <c r="N475" s="9">
        <f>testdata12[[#This Row],[X]]/2-testdata12[[#This Row],[H]]</f>
        <v>260.20499999999993</v>
      </c>
      <c r="O475" s="9">
        <f>testdata12[[#This Row],[X]]/2-testdata12[[#This Row],[L]]</f>
        <v>279.18499999999995</v>
      </c>
    </row>
    <row r="476" spans="1:15" x14ac:dyDescent="0.25">
      <c r="A476" s="6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>testdata12[[#This Row],[open]]</f>
        <v>266.42</v>
      </c>
      <c r="I476" s="2">
        <f t="shared" si="21"/>
        <v>270.63</v>
      </c>
      <c r="J476" s="2">
        <f t="shared" si="22"/>
        <v>253.54</v>
      </c>
      <c r="K476" s="2">
        <f t="shared" si="23"/>
        <v>265.29000000000002</v>
      </c>
      <c r="L47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1043</v>
      </c>
      <c r="M476" s="9">
        <f>testdata12[[#This Row],[X]]/4</f>
        <v>260.75</v>
      </c>
      <c r="N476" s="9">
        <f>testdata12[[#This Row],[X]]/2-testdata12[[#This Row],[H]]</f>
        <v>250.87</v>
      </c>
      <c r="O476" s="9">
        <f>testdata12[[#This Row],[X]]/2-testdata12[[#This Row],[L]]</f>
        <v>267.96000000000004</v>
      </c>
    </row>
    <row r="477" spans="1:15" x14ac:dyDescent="0.25">
      <c r="A477" s="6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>testdata12[[#This Row],[open]]</f>
        <v>258.92</v>
      </c>
      <c r="I477" s="2">
        <f t="shared" si="21"/>
        <v>268.55</v>
      </c>
      <c r="J477" s="2">
        <f t="shared" si="22"/>
        <v>253.54</v>
      </c>
      <c r="K477" s="2">
        <f t="shared" si="23"/>
        <v>266.75</v>
      </c>
      <c r="L47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1057.3899999999999</v>
      </c>
      <c r="M477" s="9">
        <f>testdata12[[#This Row],[X]]/4</f>
        <v>264.34749999999997</v>
      </c>
      <c r="N477" s="9">
        <f>testdata12[[#This Row],[X]]/2-testdata12[[#This Row],[H]]</f>
        <v>260.14499999999992</v>
      </c>
      <c r="O477" s="9">
        <f>testdata12[[#This Row],[X]]/2-testdata12[[#This Row],[L]]</f>
        <v>275.15499999999997</v>
      </c>
    </row>
    <row r="478" spans="1:15" x14ac:dyDescent="0.25">
      <c r="A478" s="6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>testdata12[[#This Row],[open]]</f>
        <v>259.39999999999998</v>
      </c>
      <c r="I478" s="2">
        <f t="shared" si="21"/>
        <v>268.62</v>
      </c>
      <c r="J478" s="2">
        <f t="shared" si="22"/>
        <v>253.54</v>
      </c>
      <c r="K478" s="2">
        <f t="shared" si="23"/>
        <v>268.44</v>
      </c>
      <c r="L47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1059.22</v>
      </c>
      <c r="M478" s="9">
        <f>testdata12[[#This Row],[X]]/4</f>
        <v>264.80500000000001</v>
      </c>
      <c r="N478" s="9">
        <f>testdata12[[#This Row],[X]]/2-testdata12[[#This Row],[H]]</f>
        <v>260.99</v>
      </c>
      <c r="O478" s="9">
        <f>testdata12[[#This Row],[X]]/2-testdata12[[#This Row],[L]]</f>
        <v>276.07000000000005</v>
      </c>
    </row>
    <row r="479" spans="1:15" x14ac:dyDescent="0.25">
      <c r="A479" s="6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>testdata12[[#This Row],[open]]</f>
        <v>256.79000000000002</v>
      </c>
      <c r="I479" s="2">
        <f t="shared" si="21"/>
        <v>274.27</v>
      </c>
      <c r="J479" s="2">
        <f t="shared" si="22"/>
        <v>253.54</v>
      </c>
      <c r="K479" s="2">
        <f t="shared" si="23"/>
        <v>274.19</v>
      </c>
      <c r="L47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1076.27</v>
      </c>
      <c r="M479" s="9">
        <f>testdata12[[#This Row],[X]]/4</f>
        <v>269.0675</v>
      </c>
      <c r="N479" s="9">
        <f>testdata12[[#This Row],[X]]/2-testdata12[[#This Row],[H]]</f>
        <v>263.86500000000001</v>
      </c>
      <c r="O479" s="9">
        <f>testdata12[[#This Row],[X]]/2-testdata12[[#This Row],[L]]</f>
        <v>284.59500000000003</v>
      </c>
    </row>
    <row r="480" spans="1:15" x14ac:dyDescent="0.25">
      <c r="A480" s="6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>testdata12[[#This Row],[open]]</f>
        <v>259.33</v>
      </c>
      <c r="I480" s="2">
        <f t="shared" si="21"/>
        <v>274.39</v>
      </c>
      <c r="J480" s="2">
        <f t="shared" si="22"/>
        <v>253.54</v>
      </c>
      <c r="K480" s="2">
        <f t="shared" si="23"/>
        <v>273.69</v>
      </c>
      <c r="L48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1076.01</v>
      </c>
      <c r="M480" s="9">
        <f>testdata12[[#This Row],[X]]/4</f>
        <v>269.0025</v>
      </c>
      <c r="N480" s="9">
        <f>testdata12[[#This Row],[X]]/2-testdata12[[#This Row],[H]]</f>
        <v>263.61500000000001</v>
      </c>
      <c r="O480" s="9">
        <f>testdata12[[#This Row],[X]]/2-testdata12[[#This Row],[L]]</f>
        <v>284.46500000000003</v>
      </c>
    </row>
    <row r="481" spans="1:15" x14ac:dyDescent="0.25">
      <c r="A481" s="6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>testdata12[[#This Row],[open]]</f>
        <v>259.87</v>
      </c>
      <c r="I481" s="2">
        <f t="shared" si="21"/>
        <v>274.39</v>
      </c>
      <c r="J481" s="2">
        <f t="shared" si="22"/>
        <v>253.54</v>
      </c>
      <c r="K481" s="2">
        <f t="shared" si="23"/>
        <v>271.02</v>
      </c>
      <c r="L48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1073.3399999999999</v>
      </c>
      <c r="M481" s="9">
        <f>testdata12[[#This Row],[X]]/4</f>
        <v>268.33499999999998</v>
      </c>
      <c r="N481" s="9">
        <f>testdata12[[#This Row],[X]]/2-testdata12[[#This Row],[H]]</f>
        <v>262.27999999999997</v>
      </c>
      <c r="O481" s="9">
        <f>testdata12[[#This Row],[X]]/2-testdata12[[#This Row],[L]]</f>
        <v>283.13</v>
      </c>
    </row>
    <row r="482" spans="1:15" x14ac:dyDescent="0.25">
      <c r="A482" s="6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>testdata12[[#This Row],[open]]</f>
        <v>263.05</v>
      </c>
      <c r="I482" s="2">
        <f t="shared" si="21"/>
        <v>274.39</v>
      </c>
      <c r="J482" s="2">
        <f t="shared" si="22"/>
        <v>256.73</v>
      </c>
      <c r="K482" s="2">
        <f t="shared" si="23"/>
        <v>265.95</v>
      </c>
      <c r="L48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1071.46</v>
      </c>
      <c r="M482" s="9">
        <f>testdata12[[#This Row],[X]]/4</f>
        <v>267.86500000000001</v>
      </c>
      <c r="N482" s="9">
        <f>testdata12[[#This Row],[X]]/2-testdata12[[#This Row],[H]]</f>
        <v>261.34000000000003</v>
      </c>
      <c r="O482" s="9">
        <f>testdata12[[#This Row],[X]]/2-testdata12[[#This Row],[L]]</f>
        <v>279</v>
      </c>
    </row>
    <row r="483" spans="1:15" x14ac:dyDescent="0.25">
      <c r="A483" s="6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>testdata12[[#This Row],[open]]</f>
        <v>267.06</v>
      </c>
      <c r="I483" s="2">
        <f t="shared" si="21"/>
        <v>274.39</v>
      </c>
      <c r="J483" s="2">
        <f t="shared" si="22"/>
        <v>263.04000000000002</v>
      </c>
      <c r="K483" s="2">
        <f t="shared" si="23"/>
        <v>265.45</v>
      </c>
      <c r="L48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1065.92</v>
      </c>
      <c r="M483" s="9">
        <f>testdata12[[#This Row],[X]]/4</f>
        <v>266.48</v>
      </c>
      <c r="N483" s="9">
        <f>testdata12[[#This Row],[X]]/2-testdata12[[#This Row],[H]]</f>
        <v>258.57000000000005</v>
      </c>
      <c r="O483" s="9">
        <f>testdata12[[#This Row],[X]]/2-testdata12[[#This Row],[L]]</f>
        <v>269.92</v>
      </c>
    </row>
    <row r="484" spans="1:15" x14ac:dyDescent="0.25">
      <c r="A484" s="6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>testdata12[[#This Row],[open]]</f>
        <v>267.16000000000003</v>
      </c>
      <c r="I484" s="2">
        <f t="shared" si="21"/>
        <v>274.39</v>
      </c>
      <c r="J484" s="2">
        <f t="shared" si="22"/>
        <v>261.93</v>
      </c>
      <c r="K484" s="2">
        <f t="shared" si="23"/>
        <v>263.64</v>
      </c>
      <c r="L48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1061.8899999999999</v>
      </c>
      <c r="M484" s="9">
        <f>testdata12[[#This Row],[X]]/4</f>
        <v>265.47249999999997</v>
      </c>
      <c r="N484" s="9">
        <f>testdata12[[#This Row],[X]]/2-testdata12[[#This Row],[H]]</f>
        <v>256.55499999999995</v>
      </c>
      <c r="O484" s="9">
        <f>testdata12[[#This Row],[X]]/2-testdata12[[#This Row],[L]]</f>
        <v>269.01499999999993</v>
      </c>
    </row>
    <row r="485" spans="1:15" x14ac:dyDescent="0.25">
      <c r="A485" s="6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2">
        <f>testdata12[[#This Row],[open]]</f>
        <v>273.47000000000003</v>
      </c>
      <c r="I485" s="2">
        <f t="shared" si="21"/>
        <v>274.39</v>
      </c>
      <c r="J485" s="2">
        <f t="shared" si="22"/>
        <v>260.52999999999997</v>
      </c>
      <c r="K485" s="2">
        <f t="shared" si="23"/>
        <v>266.39</v>
      </c>
      <c r="L48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1061.8399999999999</v>
      </c>
      <c r="M485" s="9">
        <f>testdata12[[#This Row],[X]]/4</f>
        <v>265.45999999999998</v>
      </c>
      <c r="N485" s="9">
        <f>testdata12[[#This Row],[X]]/2-testdata12[[#This Row],[H]]</f>
        <v>256.52999999999997</v>
      </c>
      <c r="O485" s="9">
        <f>testdata12[[#This Row],[X]]/2-testdata12[[#This Row],[L]]</f>
        <v>270.39</v>
      </c>
    </row>
    <row r="486" spans="1:15" x14ac:dyDescent="0.25">
      <c r="A486" s="6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>testdata12[[#This Row],[open]]</f>
        <v>271.61</v>
      </c>
      <c r="I486" s="2">
        <f t="shared" si="21"/>
        <v>274.39</v>
      </c>
      <c r="J486" s="2">
        <f t="shared" si="22"/>
        <v>260.52999999999997</v>
      </c>
      <c r="K486" s="2">
        <f t="shared" si="23"/>
        <v>267.08</v>
      </c>
      <c r="L48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1062.53</v>
      </c>
      <c r="M486" s="9">
        <f>testdata12[[#This Row],[X]]/4</f>
        <v>265.63249999999999</v>
      </c>
      <c r="N486" s="9">
        <f>testdata12[[#This Row],[X]]/2-testdata12[[#This Row],[H]]</f>
        <v>256.875</v>
      </c>
      <c r="O486" s="9">
        <f>testdata12[[#This Row],[X]]/2-testdata12[[#This Row],[L]]</f>
        <v>270.73500000000001</v>
      </c>
    </row>
    <row r="487" spans="1:15" x14ac:dyDescent="0.25">
      <c r="A487" s="6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>testdata12[[#This Row],[open]]</f>
        <v>259.45999999999998</v>
      </c>
      <c r="I487" s="2">
        <f t="shared" si="21"/>
        <v>274.39</v>
      </c>
      <c r="J487" s="2">
        <f t="shared" si="22"/>
        <v>260.52999999999997</v>
      </c>
      <c r="K487" s="2">
        <f t="shared" si="23"/>
        <v>262.57</v>
      </c>
      <c r="L48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1071.8799999999999</v>
      </c>
      <c r="M487" s="9">
        <f>testdata12[[#This Row],[X]]/4</f>
        <v>267.96999999999997</v>
      </c>
      <c r="N487" s="9">
        <f>testdata12[[#This Row],[X]]/2-testdata12[[#This Row],[H]]</f>
        <v>261.54999999999995</v>
      </c>
      <c r="O487" s="9">
        <f>testdata12[[#This Row],[X]]/2-testdata12[[#This Row],[L]]</f>
        <v>275.40999999999997</v>
      </c>
    </row>
    <row r="488" spans="1:15" x14ac:dyDescent="0.25">
      <c r="A488" s="6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>testdata12[[#This Row],[open]]</f>
        <v>262.92</v>
      </c>
      <c r="I488" s="2">
        <f t="shared" si="21"/>
        <v>274.39</v>
      </c>
      <c r="J488" s="2">
        <f t="shared" si="22"/>
        <v>256.76</v>
      </c>
      <c r="K488" s="2">
        <f t="shared" si="23"/>
        <v>257.70999999999998</v>
      </c>
      <c r="L48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1045.6199999999999</v>
      </c>
      <c r="M488" s="9">
        <f>testdata12[[#This Row],[X]]/4</f>
        <v>261.40499999999997</v>
      </c>
      <c r="N488" s="9">
        <f>testdata12[[#This Row],[X]]/2-testdata12[[#This Row],[H]]</f>
        <v>248.41999999999996</v>
      </c>
      <c r="O488" s="9">
        <f>testdata12[[#This Row],[X]]/2-testdata12[[#This Row],[L]]</f>
        <v>266.04999999999995</v>
      </c>
    </row>
    <row r="489" spans="1:15" x14ac:dyDescent="0.25">
      <c r="A489" s="6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>testdata12[[#This Row],[open]]</f>
        <v>256.98</v>
      </c>
      <c r="I489" s="2">
        <f t="shared" si="21"/>
        <v>274.39</v>
      </c>
      <c r="J489" s="2">
        <f t="shared" si="22"/>
        <v>256.76</v>
      </c>
      <c r="K489" s="2">
        <f t="shared" si="23"/>
        <v>258.58</v>
      </c>
      <c r="L48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1064.1199999999999</v>
      </c>
      <c r="M489" s="9">
        <f>testdata12[[#This Row],[X]]/4</f>
        <v>266.02999999999997</v>
      </c>
      <c r="N489" s="9">
        <f>testdata12[[#This Row],[X]]/2-testdata12[[#This Row],[H]]</f>
        <v>257.66999999999996</v>
      </c>
      <c r="O489" s="9">
        <f>testdata12[[#This Row],[X]]/2-testdata12[[#This Row],[L]]</f>
        <v>275.29999999999995</v>
      </c>
    </row>
    <row r="490" spans="1:15" x14ac:dyDescent="0.25">
      <c r="A490" s="6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>testdata12[[#This Row],[open]]</f>
        <v>261.16000000000003</v>
      </c>
      <c r="I490" s="2">
        <f t="shared" si="21"/>
        <v>272.45999999999998</v>
      </c>
      <c r="J490" s="2">
        <f t="shared" si="22"/>
        <v>256.68</v>
      </c>
      <c r="K490" s="2">
        <f t="shared" si="23"/>
        <v>256.86</v>
      </c>
      <c r="L49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1042.6799999999998</v>
      </c>
      <c r="M490" s="9">
        <f>testdata12[[#This Row],[X]]/4</f>
        <v>260.66999999999996</v>
      </c>
      <c r="N490" s="9">
        <f>testdata12[[#This Row],[X]]/2-testdata12[[#This Row],[H]]</f>
        <v>248.87999999999994</v>
      </c>
      <c r="O490" s="9">
        <f>testdata12[[#This Row],[X]]/2-testdata12[[#This Row],[L]]</f>
        <v>264.65999999999991</v>
      </c>
    </row>
    <row r="491" spans="1:15" x14ac:dyDescent="0.25">
      <c r="A491" s="6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>testdata12[[#This Row],[open]]</f>
        <v>260.98</v>
      </c>
      <c r="I491" s="2">
        <f t="shared" si="21"/>
        <v>270.72000000000003</v>
      </c>
      <c r="J491" s="2">
        <f t="shared" si="22"/>
        <v>256.68</v>
      </c>
      <c r="K491" s="2">
        <f t="shared" si="23"/>
        <v>261</v>
      </c>
      <c r="L49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1059.1200000000001</v>
      </c>
      <c r="M491" s="9">
        <f>testdata12[[#This Row],[X]]/4</f>
        <v>264.78000000000003</v>
      </c>
      <c r="N491" s="9">
        <f>testdata12[[#This Row],[X]]/2-testdata12[[#This Row],[H]]</f>
        <v>258.84000000000003</v>
      </c>
      <c r="O491" s="9">
        <f>testdata12[[#This Row],[X]]/2-testdata12[[#This Row],[L]]</f>
        <v>272.88000000000005</v>
      </c>
    </row>
    <row r="492" spans="1:15" x14ac:dyDescent="0.25">
      <c r="A492" s="6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>testdata12[[#This Row],[open]]</f>
        <v>260.05</v>
      </c>
      <c r="I492" s="2">
        <f t="shared" si="21"/>
        <v>268.64</v>
      </c>
      <c r="J492" s="2">
        <f t="shared" si="22"/>
        <v>256.68</v>
      </c>
      <c r="K492" s="2">
        <f t="shared" si="23"/>
        <v>261.88</v>
      </c>
      <c r="L49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1055.8400000000001</v>
      </c>
      <c r="M492" s="9">
        <f>testdata12[[#This Row],[X]]/4</f>
        <v>263.96000000000004</v>
      </c>
      <c r="N492" s="9">
        <f>testdata12[[#This Row],[X]]/2-testdata12[[#This Row],[H]]</f>
        <v>259.28000000000009</v>
      </c>
      <c r="O492" s="9">
        <f>testdata12[[#This Row],[X]]/2-testdata12[[#This Row],[L]]</f>
        <v>271.24000000000007</v>
      </c>
    </row>
    <row r="493" spans="1:15" x14ac:dyDescent="0.25">
      <c r="A493" s="6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>testdata12[[#This Row],[open]]</f>
        <v>256.58</v>
      </c>
      <c r="I493" s="2">
        <f t="shared" si="21"/>
        <v>268.08</v>
      </c>
      <c r="J493" s="2">
        <f t="shared" si="22"/>
        <v>256.68</v>
      </c>
      <c r="K493" s="2">
        <f t="shared" si="23"/>
        <v>267.91000000000003</v>
      </c>
      <c r="L49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1060.75</v>
      </c>
      <c r="M493" s="9">
        <f>testdata12[[#This Row],[X]]/4</f>
        <v>265.1875</v>
      </c>
      <c r="N493" s="9">
        <f>testdata12[[#This Row],[X]]/2-testdata12[[#This Row],[H]]</f>
        <v>262.29500000000002</v>
      </c>
      <c r="O493" s="9">
        <f>testdata12[[#This Row],[X]]/2-testdata12[[#This Row],[L]]</f>
        <v>273.69499999999999</v>
      </c>
    </row>
    <row r="494" spans="1:15" x14ac:dyDescent="0.25">
      <c r="A494" s="6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>testdata12[[#This Row],[open]]</f>
        <v>253.1</v>
      </c>
      <c r="I494" s="2">
        <f t="shared" si="21"/>
        <v>268.86</v>
      </c>
      <c r="J494" s="2">
        <f t="shared" si="22"/>
        <v>256.68</v>
      </c>
      <c r="K494" s="2">
        <f t="shared" si="23"/>
        <v>267.33</v>
      </c>
      <c r="L49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1061.73</v>
      </c>
      <c r="M494" s="9">
        <f>testdata12[[#This Row],[X]]/4</f>
        <v>265.4325</v>
      </c>
      <c r="N494" s="9">
        <f>testdata12[[#This Row],[X]]/2-testdata12[[#This Row],[H]]</f>
        <v>262.005</v>
      </c>
      <c r="O494" s="9">
        <f>testdata12[[#This Row],[X]]/2-testdata12[[#This Row],[L]]</f>
        <v>274.185</v>
      </c>
    </row>
    <row r="495" spans="1:15" x14ac:dyDescent="0.25">
      <c r="A495" s="6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>testdata12[[#This Row],[open]]</f>
        <v>250.95</v>
      </c>
      <c r="I495" s="2">
        <f t="shared" si="21"/>
        <v>269.57</v>
      </c>
      <c r="J495" s="2">
        <f t="shared" si="22"/>
        <v>256.68</v>
      </c>
      <c r="K495" s="2">
        <f t="shared" si="23"/>
        <v>268.95999999999998</v>
      </c>
      <c r="L49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1064.78</v>
      </c>
      <c r="M495" s="9">
        <f>testdata12[[#This Row],[X]]/4</f>
        <v>266.19499999999999</v>
      </c>
      <c r="N495" s="9">
        <f>testdata12[[#This Row],[X]]/2-testdata12[[#This Row],[H]]</f>
        <v>262.82</v>
      </c>
      <c r="O495" s="9">
        <f>testdata12[[#This Row],[X]]/2-testdata12[[#This Row],[L]]</f>
        <v>275.70999999999998</v>
      </c>
    </row>
    <row r="496" spans="1:15" x14ac:dyDescent="0.25">
      <c r="A496" s="6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>testdata12[[#This Row],[open]]</f>
        <v>248.97</v>
      </c>
      <c r="I496" s="2">
        <f t="shared" si="21"/>
        <v>273.58999999999997</v>
      </c>
      <c r="J496" s="2">
        <f t="shared" si="22"/>
        <v>256.68</v>
      </c>
      <c r="K496" s="2">
        <f t="shared" si="23"/>
        <v>272.52</v>
      </c>
      <c r="L49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1076.3799999999999</v>
      </c>
      <c r="M496" s="9">
        <f>testdata12[[#This Row],[X]]/4</f>
        <v>269.09499999999997</v>
      </c>
      <c r="N496" s="9">
        <f>testdata12[[#This Row],[X]]/2-testdata12[[#This Row],[H]]</f>
        <v>264.59999999999997</v>
      </c>
      <c r="O496" s="9">
        <f>testdata12[[#This Row],[X]]/2-testdata12[[#This Row],[L]]</f>
        <v>281.50999999999993</v>
      </c>
    </row>
    <row r="497" spans="1:15" x14ac:dyDescent="0.25">
      <c r="A497" s="6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>testdata12[[#This Row],[open]]</f>
        <v>243.79</v>
      </c>
      <c r="I497" s="2">
        <f t="shared" si="21"/>
        <v>273.58999999999997</v>
      </c>
      <c r="J497" s="2">
        <f t="shared" si="22"/>
        <v>256.68</v>
      </c>
      <c r="K497" s="2">
        <f t="shared" si="23"/>
        <v>263.69</v>
      </c>
      <c r="L49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1067.55</v>
      </c>
      <c r="M497" s="9">
        <f>testdata12[[#This Row],[X]]/4</f>
        <v>266.88749999999999</v>
      </c>
      <c r="N497" s="9">
        <f>testdata12[[#This Row],[X]]/2-testdata12[[#This Row],[H]]</f>
        <v>260.185</v>
      </c>
      <c r="O497" s="9">
        <f>testdata12[[#This Row],[X]]/2-testdata12[[#This Row],[L]]</f>
        <v>277.09499999999997</v>
      </c>
    </row>
    <row r="498" spans="1:15" x14ac:dyDescent="0.25">
      <c r="A498" s="6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>testdata12[[#This Row],[open]]</f>
        <v>242.16</v>
      </c>
      <c r="I498" s="2">
        <f t="shared" si="21"/>
        <v>273.58999999999997</v>
      </c>
      <c r="J498" s="2">
        <f t="shared" si="22"/>
        <v>256.07</v>
      </c>
      <c r="K498" s="2">
        <f t="shared" si="23"/>
        <v>263.29000000000002</v>
      </c>
      <c r="L49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1066.54</v>
      </c>
      <c r="M498" s="9">
        <f>testdata12[[#This Row],[X]]/4</f>
        <v>266.63499999999999</v>
      </c>
      <c r="N498" s="9">
        <f>testdata12[[#This Row],[X]]/2-testdata12[[#This Row],[H]]</f>
        <v>259.68</v>
      </c>
      <c r="O498" s="9">
        <f>testdata12[[#This Row],[X]]/2-testdata12[[#This Row],[L]]</f>
        <v>277.2</v>
      </c>
    </row>
    <row r="499" spans="1:15" x14ac:dyDescent="0.25">
      <c r="A499" s="6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>testdata12[[#This Row],[open]]</f>
        <v>234.6</v>
      </c>
      <c r="I499" s="2">
        <f t="shared" si="21"/>
        <v>273.58999999999997</v>
      </c>
      <c r="J499" s="2">
        <f t="shared" si="22"/>
        <v>256.07</v>
      </c>
      <c r="K499" s="2">
        <f t="shared" si="23"/>
        <v>257.17</v>
      </c>
      <c r="L49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1060.42</v>
      </c>
      <c r="M499" s="9">
        <f>testdata12[[#This Row],[X]]/4</f>
        <v>265.10500000000002</v>
      </c>
      <c r="N499" s="9">
        <f>testdata12[[#This Row],[X]]/2-testdata12[[#This Row],[H]]</f>
        <v>256.62000000000006</v>
      </c>
      <c r="O499" s="9">
        <f>testdata12[[#This Row],[X]]/2-testdata12[[#This Row],[L]]</f>
        <v>274.14000000000004</v>
      </c>
    </row>
    <row r="500" spans="1:15" x14ac:dyDescent="0.25">
      <c r="A500" s="6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>testdata12[[#This Row],[open]]</f>
        <v>231.59</v>
      </c>
      <c r="I500" s="2">
        <f t="shared" si="21"/>
        <v>273.58999999999997</v>
      </c>
      <c r="J500" s="2">
        <f t="shared" si="22"/>
        <v>252.34</v>
      </c>
      <c r="K500" s="2">
        <f t="shared" si="23"/>
        <v>257.66000000000003</v>
      </c>
      <c r="L50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1057.18</v>
      </c>
      <c r="M500" s="9">
        <f>testdata12[[#This Row],[X]]/4</f>
        <v>264.29500000000002</v>
      </c>
      <c r="N500" s="9">
        <f>testdata12[[#This Row],[X]]/2-testdata12[[#This Row],[H]]</f>
        <v>255.00000000000006</v>
      </c>
      <c r="O500" s="9">
        <f>testdata12[[#This Row],[X]]/2-testdata12[[#This Row],[L]]</f>
        <v>276.25</v>
      </c>
    </row>
    <row r="501" spans="1:15" x14ac:dyDescent="0.25">
      <c r="A501" s="6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>testdata12[[#This Row],[open]]</f>
        <v>238.06</v>
      </c>
      <c r="I501" s="2">
        <f t="shared" si="21"/>
        <v>273.58999999999997</v>
      </c>
      <c r="J501" s="2">
        <f t="shared" si="22"/>
        <v>252.34</v>
      </c>
      <c r="K501" s="2">
        <f t="shared" si="23"/>
        <v>257.72000000000003</v>
      </c>
      <c r="L50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1057.24</v>
      </c>
      <c r="M501" s="9">
        <f>testdata12[[#This Row],[X]]/4</f>
        <v>264.31</v>
      </c>
      <c r="N501" s="9">
        <f>testdata12[[#This Row],[X]]/2-testdata12[[#This Row],[H]]</f>
        <v>255.03000000000003</v>
      </c>
      <c r="O501" s="9">
        <f>testdata12[[#This Row],[X]]/2-testdata12[[#This Row],[L]]</f>
        <v>276.27999999999997</v>
      </c>
    </row>
    <row r="502" spans="1:15" x14ac:dyDescent="0.25">
      <c r="A502" s="6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>testdata12[[#This Row],[open]]</f>
        <v>244.94</v>
      </c>
      <c r="I502" s="2">
        <f t="shared" si="21"/>
        <v>273.58999999999997</v>
      </c>
      <c r="J502" s="2">
        <f t="shared" si="22"/>
        <v>252.34</v>
      </c>
      <c r="K502" s="2">
        <f t="shared" si="23"/>
        <v>259.01</v>
      </c>
      <c r="L50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1058.53</v>
      </c>
      <c r="M502" s="9">
        <f>testdata12[[#This Row],[X]]/4</f>
        <v>264.63249999999999</v>
      </c>
      <c r="N502" s="9">
        <f>testdata12[[#This Row],[X]]/2-testdata12[[#This Row],[H]]</f>
        <v>255.67500000000001</v>
      </c>
      <c r="O502" s="9">
        <f>testdata12[[#This Row],[X]]/2-testdata12[[#This Row],[L]]</f>
        <v>276.92499999999995</v>
      </c>
    </row>
    <row r="503" spans="1:15" x14ac:dyDescent="0.25">
      <c r="A503" s="6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>testdata12[[#This Row],[open]]</f>
        <v>244.92</v>
      </c>
      <c r="I503" s="2">
        <f t="shared" si="21"/>
        <v>273.58999999999997</v>
      </c>
      <c r="J503" s="2">
        <f t="shared" si="22"/>
        <v>252.34</v>
      </c>
      <c r="K503" s="2">
        <f t="shared" si="23"/>
        <v>258.93</v>
      </c>
      <c r="L50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1058.45</v>
      </c>
      <c r="M503" s="10">
        <f>testdata12[[#This Row],[X]]/4</f>
        <v>264.61250000000001</v>
      </c>
      <c r="N503" s="10">
        <f>testdata12[[#This Row],[X]]/2-testdata12[[#This Row],[H]]</f>
        <v>255.63500000000005</v>
      </c>
      <c r="O503" s="10">
        <f>testdata12[[#This Row],[X]]/2-testdata12[[#This Row],[L]]</f>
        <v>276.88499999999999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C2F19-2C8C-45D9-B697-851667578B87}">
  <dimension ref="A1:Q303"/>
  <sheetViews>
    <sheetView workbookViewId="0">
      <selection activeCell="R1" sqref="R1"/>
    </sheetView>
  </sheetViews>
  <sheetFormatPr defaultRowHeight="15" x14ac:dyDescent="0.25"/>
  <cols>
    <col min="1" max="1" width="4" style="7" bestFit="1" customWidth="1"/>
    <col min="2" max="2" width="13.85546875" style="3" bestFit="1" customWidth="1"/>
    <col min="3" max="6" width="10.7109375" style="2" customWidth="1"/>
    <col min="7" max="7" width="10.5703125" style="1" bestFit="1" customWidth="1"/>
    <col min="8" max="9" width="10.7109375" style="1" customWidth="1"/>
    <col min="10" max="10" width="10.7109375" customWidth="1"/>
    <col min="11" max="15" width="10.7109375" style="11" customWidth="1"/>
    <col min="16" max="17" width="11" style="11" bestFit="1" customWidth="1"/>
  </cols>
  <sheetData>
    <row r="1" spans="1:17" x14ac:dyDescent="0.25">
      <c r="A1" s="6" t="s">
        <v>20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4" t="s">
        <v>11</v>
      </c>
      <c r="I1" s="4" t="s">
        <v>12</v>
      </c>
      <c r="J1" s="4" t="s">
        <v>13</v>
      </c>
      <c r="K1" s="14" t="s">
        <v>6</v>
      </c>
      <c r="L1" s="14" t="s">
        <v>7</v>
      </c>
      <c r="M1" s="14" t="s">
        <v>8</v>
      </c>
      <c r="N1" s="14" t="s">
        <v>16</v>
      </c>
      <c r="O1" s="14" t="s">
        <v>9</v>
      </c>
      <c r="P1" s="14" t="s">
        <v>10</v>
      </c>
      <c r="Q1" s="14" t="s">
        <v>18</v>
      </c>
    </row>
    <row r="2" spans="1:17" x14ac:dyDescent="0.25">
      <c r="A2" s="6">
        <v>0</v>
      </c>
      <c r="B2" s="8">
        <v>44183.459027777775</v>
      </c>
      <c r="C2" s="2">
        <v>369.12</v>
      </c>
      <c r="D2" s="2">
        <v>369.2</v>
      </c>
      <c r="E2" s="2">
        <v>369.12</v>
      </c>
      <c r="F2" s="2">
        <v>369.16</v>
      </c>
      <c r="G2" s="1">
        <v>107894</v>
      </c>
      <c r="H2" s="2"/>
      <c r="I2" s="2"/>
      <c r="J2" s="2"/>
    </row>
    <row r="3" spans="1:17" x14ac:dyDescent="0.25">
      <c r="A3" s="6">
        <v>1</v>
      </c>
      <c r="B3" s="8">
        <v>44183.459722222222</v>
      </c>
      <c r="C3" s="2">
        <v>369.17</v>
      </c>
      <c r="D3" s="2">
        <v>369.18</v>
      </c>
      <c r="E3" s="2">
        <v>369.05</v>
      </c>
      <c r="F3" s="2">
        <v>369.08409999999998</v>
      </c>
      <c r="G3" s="1">
        <v>59827</v>
      </c>
      <c r="H3" s="2"/>
      <c r="I3" s="2"/>
      <c r="J3" s="2"/>
    </row>
    <row r="4" spans="1:17" x14ac:dyDescent="0.25">
      <c r="A4" s="6">
        <v>2</v>
      </c>
      <c r="B4" s="8">
        <v>44183.460416666669</v>
      </c>
      <c r="C4" s="2">
        <v>369.09</v>
      </c>
      <c r="D4" s="2">
        <v>369.16</v>
      </c>
      <c r="E4" s="2">
        <v>369.06</v>
      </c>
      <c r="F4" s="2">
        <v>369.14</v>
      </c>
      <c r="G4" s="1">
        <v>56928</v>
      </c>
      <c r="H4" s="2"/>
      <c r="I4" s="2"/>
      <c r="J4" s="2"/>
    </row>
    <row r="5" spans="1:17" x14ac:dyDescent="0.25">
      <c r="A5" s="6">
        <v>3</v>
      </c>
      <c r="B5" s="8">
        <v>44183.461111111108</v>
      </c>
      <c r="C5" s="2">
        <v>369.13499999999999</v>
      </c>
      <c r="D5" s="2">
        <v>369.19</v>
      </c>
      <c r="E5" s="2">
        <v>369.08</v>
      </c>
      <c r="F5" s="2">
        <v>369.09500000000003</v>
      </c>
      <c r="G5" s="1">
        <v>49012</v>
      </c>
      <c r="H5" s="2"/>
      <c r="I5" s="2"/>
      <c r="J5" s="2"/>
    </row>
    <row r="6" spans="1:17" x14ac:dyDescent="0.25">
      <c r="A6" s="6">
        <v>4</v>
      </c>
      <c r="B6" s="8">
        <v>44183.461805555555</v>
      </c>
      <c r="C6" s="2">
        <v>369.09500000000003</v>
      </c>
      <c r="D6" s="2">
        <v>369.1</v>
      </c>
      <c r="E6" s="2">
        <v>369.04</v>
      </c>
      <c r="F6" s="2">
        <v>369.09</v>
      </c>
      <c r="G6" s="1">
        <v>68143</v>
      </c>
      <c r="H6" s="2"/>
      <c r="I6" s="2"/>
      <c r="J6" s="2"/>
    </row>
    <row r="7" spans="1:17" x14ac:dyDescent="0.25">
      <c r="A7" s="6">
        <v>5</v>
      </c>
      <c r="B7" s="8">
        <v>44183.462500000001</v>
      </c>
      <c r="C7" s="2">
        <v>369.08</v>
      </c>
      <c r="D7" s="2">
        <v>369.08</v>
      </c>
      <c r="E7" s="2">
        <v>368.9</v>
      </c>
      <c r="F7" s="2">
        <v>368.92</v>
      </c>
      <c r="G7" s="1">
        <v>74061</v>
      </c>
      <c r="H7" s="2"/>
      <c r="I7" s="2"/>
      <c r="J7" s="2"/>
    </row>
    <row r="8" spans="1:17" x14ac:dyDescent="0.25">
      <c r="A8" s="6">
        <v>6</v>
      </c>
      <c r="B8" s="8">
        <v>44183.463194444441</v>
      </c>
      <c r="C8" s="2">
        <v>368.92</v>
      </c>
      <c r="D8" s="2">
        <v>368.92</v>
      </c>
      <c r="E8" s="2">
        <v>368.74</v>
      </c>
      <c r="F8" s="2">
        <v>368.86</v>
      </c>
      <c r="G8" s="1">
        <v>97514</v>
      </c>
      <c r="H8" s="2"/>
      <c r="I8" s="2"/>
      <c r="J8" s="2"/>
    </row>
    <row r="9" spans="1:17" x14ac:dyDescent="0.25">
      <c r="A9" s="6">
        <v>7</v>
      </c>
      <c r="B9" s="8">
        <v>44183.463888888888</v>
      </c>
      <c r="C9" s="2">
        <v>368.8494</v>
      </c>
      <c r="D9" s="2">
        <v>369.01</v>
      </c>
      <c r="E9" s="2">
        <v>368.8494</v>
      </c>
      <c r="F9" s="2">
        <v>368.98</v>
      </c>
      <c r="G9" s="1">
        <v>62615</v>
      </c>
      <c r="H9" s="2"/>
      <c r="I9" s="2"/>
      <c r="J9" s="2"/>
    </row>
    <row r="10" spans="1:17" x14ac:dyDescent="0.25">
      <c r="A10" s="6">
        <v>8</v>
      </c>
      <c r="B10" s="8">
        <v>44183.464583333334</v>
      </c>
      <c r="C10" s="2">
        <v>368.97</v>
      </c>
      <c r="D10" s="2">
        <v>369.04</v>
      </c>
      <c r="E10" s="2">
        <v>368.92</v>
      </c>
      <c r="F10" s="2">
        <v>368.98989999999998</v>
      </c>
      <c r="G10" s="1">
        <v>60518</v>
      </c>
      <c r="H10" s="2"/>
      <c r="I10" s="2"/>
      <c r="J10" s="2"/>
    </row>
    <row r="11" spans="1:17" x14ac:dyDescent="0.25">
      <c r="A11" s="6">
        <v>9</v>
      </c>
      <c r="B11" s="8">
        <v>44183.465277777781</v>
      </c>
      <c r="C11" s="2">
        <v>368.99</v>
      </c>
      <c r="D11" s="2">
        <v>368.99</v>
      </c>
      <c r="E11" s="2">
        <v>368.85</v>
      </c>
      <c r="F11" s="2">
        <v>368.93</v>
      </c>
      <c r="G11" s="1">
        <v>45837</v>
      </c>
      <c r="H11" s="2"/>
      <c r="I11" s="2"/>
      <c r="J11" s="2"/>
    </row>
    <row r="12" spans="1:17" x14ac:dyDescent="0.25">
      <c r="A12" s="6">
        <v>10</v>
      </c>
      <c r="B12" s="8">
        <v>44183.46597222222</v>
      </c>
      <c r="C12" s="2">
        <v>368.93</v>
      </c>
      <c r="D12" s="2">
        <v>368.97</v>
      </c>
      <c r="E12" s="2">
        <v>368.78500000000003</v>
      </c>
      <c r="F12" s="2">
        <v>368.79</v>
      </c>
      <c r="G12" s="1">
        <v>67985</v>
      </c>
      <c r="H12" s="2"/>
      <c r="I12" s="2"/>
      <c r="J12" s="2"/>
    </row>
    <row r="13" spans="1:17" x14ac:dyDescent="0.25">
      <c r="A13" s="6">
        <v>11</v>
      </c>
      <c r="B13" s="8">
        <v>44183.466666666667</v>
      </c>
      <c r="C13" s="2">
        <v>368.78</v>
      </c>
      <c r="D13" s="2">
        <v>368.79</v>
      </c>
      <c r="E13" s="2">
        <v>368.35</v>
      </c>
      <c r="F13" s="2">
        <v>368.38319999999999</v>
      </c>
      <c r="G13" s="1">
        <v>152646</v>
      </c>
      <c r="H13" s="2"/>
      <c r="I13" s="2"/>
      <c r="J13" s="2"/>
    </row>
    <row r="14" spans="1:17" x14ac:dyDescent="0.25">
      <c r="A14" s="6">
        <v>12</v>
      </c>
      <c r="B14" s="8">
        <v>44183.467361111114</v>
      </c>
      <c r="C14" s="2">
        <v>368.4</v>
      </c>
      <c r="D14" s="2">
        <v>368.44</v>
      </c>
      <c r="E14" s="2">
        <v>368.06</v>
      </c>
      <c r="F14" s="2">
        <v>368.22</v>
      </c>
      <c r="G14" s="1">
        <v>358599</v>
      </c>
      <c r="H14" s="2"/>
      <c r="I14" s="2"/>
      <c r="J14" s="2"/>
    </row>
    <row r="15" spans="1:17" x14ac:dyDescent="0.25">
      <c r="A15" s="6">
        <v>13</v>
      </c>
      <c r="B15" s="8">
        <v>44183.468055555553</v>
      </c>
      <c r="C15" s="2">
        <v>368.22</v>
      </c>
      <c r="D15" s="2">
        <v>368.25</v>
      </c>
      <c r="E15" s="2">
        <v>368.1</v>
      </c>
      <c r="F15" s="2">
        <v>368.14</v>
      </c>
      <c r="G15" s="1">
        <v>240056</v>
      </c>
      <c r="H15" s="2"/>
      <c r="I15" s="2"/>
      <c r="J15" s="2"/>
    </row>
    <row r="16" spans="1:17" x14ac:dyDescent="0.25">
      <c r="A16" s="6">
        <v>14</v>
      </c>
      <c r="B16" s="8">
        <v>44183.46875</v>
      </c>
      <c r="C16" s="2">
        <v>368.13029999999998</v>
      </c>
      <c r="D16" s="2">
        <v>368.13029999999998</v>
      </c>
      <c r="E16" s="2">
        <v>367.7</v>
      </c>
      <c r="F16" s="2">
        <v>367.87</v>
      </c>
      <c r="G16" s="1">
        <v>369199</v>
      </c>
      <c r="H16" s="2"/>
      <c r="I16" s="2"/>
      <c r="J16" s="2"/>
    </row>
    <row r="17" spans="1:10" x14ac:dyDescent="0.25">
      <c r="A17" s="6">
        <v>15</v>
      </c>
      <c r="B17" s="8">
        <v>44183.469444444447</v>
      </c>
      <c r="C17" s="2">
        <v>367.87</v>
      </c>
      <c r="D17" s="2">
        <v>368.1</v>
      </c>
      <c r="E17" s="2">
        <v>367.82</v>
      </c>
      <c r="F17" s="2">
        <v>368.03</v>
      </c>
      <c r="G17" s="1">
        <v>195352</v>
      </c>
      <c r="H17" s="2"/>
      <c r="I17" s="2"/>
      <c r="J17" s="2"/>
    </row>
    <row r="18" spans="1:10" x14ac:dyDescent="0.25">
      <c r="A18" s="6">
        <v>16</v>
      </c>
      <c r="B18" s="8">
        <v>44183.470138888886</v>
      </c>
      <c r="C18" s="2">
        <v>368.02</v>
      </c>
      <c r="D18" s="2">
        <v>368.09</v>
      </c>
      <c r="E18" s="2">
        <v>367.87</v>
      </c>
      <c r="F18" s="2">
        <v>368.08</v>
      </c>
      <c r="G18" s="1">
        <v>239733</v>
      </c>
      <c r="H18" s="2"/>
      <c r="I18" s="2"/>
      <c r="J18" s="2"/>
    </row>
    <row r="19" spans="1:10" x14ac:dyDescent="0.25">
      <c r="A19" s="6">
        <v>17</v>
      </c>
      <c r="B19" s="8">
        <v>44183.470833333333</v>
      </c>
      <c r="C19" s="2">
        <v>368.07</v>
      </c>
      <c r="D19" s="2">
        <v>368.27</v>
      </c>
      <c r="E19" s="2">
        <v>368.03039999999999</v>
      </c>
      <c r="F19" s="2">
        <v>368.25979999999998</v>
      </c>
      <c r="G19" s="1">
        <v>159408</v>
      </c>
      <c r="H19" s="2"/>
      <c r="I19" s="2"/>
      <c r="J19" s="2"/>
    </row>
    <row r="20" spans="1:10" x14ac:dyDescent="0.25">
      <c r="A20" s="6">
        <v>18</v>
      </c>
      <c r="B20" s="8">
        <v>44183.47152777778</v>
      </c>
      <c r="C20" s="2">
        <v>368.25</v>
      </c>
      <c r="D20" s="2">
        <v>368.33</v>
      </c>
      <c r="E20" s="2">
        <v>368.21</v>
      </c>
      <c r="F20" s="2">
        <v>368.3</v>
      </c>
      <c r="G20" s="1">
        <v>85277</v>
      </c>
      <c r="H20" s="2"/>
      <c r="I20" s="2"/>
      <c r="J20" s="2"/>
    </row>
    <row r="21" spans="1:10" x14ac:dyDescent="0.25">
      <c r="A21" s="6">
        <v>19</v>
      </c>
      <c r="B21" s="8">
        <v>44183.472222222219</v>
      </c>
      <c r="C21" s="2">
        <v>368.29</v>
      </c>
      <c r="D21" s="2">
        <v>368.33</v>
      </c>
      <c r="E21" s="2">
        <v>368.27</v>
      </c>
      <c r="F21" s="2">
        <v>368.3</v>
      </c>
      <c r="G21" s="1">
        <v>74643</v>
      </c>
      <c r="H21" s="2"/>
      <c r="I21" s="2"/>
      <c r="J21" s="2"/>
    </row>
    <row r="22" spans="1:10" x14ac:dyDescent="0.25">
      <c r="A22" s="6">
        <v>20</v>
      </c>
      <c r="B22" s="8">
        <v>44183.472916666666</v>
      </c>
      <c r="C22" s="2">
        <v>368.29500000000002</v>
      </c>
      <c r="D22" s="2">
        <v>368.35</v>
      </c>
      <c r="E22" s="2">
        <v>368.22</v>
      </c>
      <c r="F22" s="2">
        <v>368.31</v>
      </c>
      <c r="G22" s="1">
        <v>90074</v>
      </c>
      <c r="H22"/>
      <c r="I22"/>
    </row>
    <row r="23" spans="1:10" x14ac:dyDescent="0.25">
      <c r="A23" s="6">
        <v>21</v>
      </c>
      <c r="B23" s="8">
        <v>44183.473611111112</v>
      </c>
      <c r="C23" s="2">
        <v>368.30500000000001</v>
      </c>
      <c r="D23" s="2">
        <v>368.42</v>
      </c>
      <c r="E23" s="2">
        <v>368.23</v>
      </c>
      <c r="F23" s="2">
        <v>368.39159999999998</v>
      </c>
      <c r="G23" s="1">
        <v>85331</v>
      </c>
      <c r="H23"/>
      <c r="I23"/>
    </row>
    <row r="24" spans="1:10" x14ac:dyDescent="0.25">
      <c r="A24" s="6">
        <v>22</v>
      </c>
      <c r="B24" s="8">
        <v>44183.474305555559</v>
      </c>
      <c r="C24" s="2">
        <v>368.38</v>
      </c>
      <c r="D24" s="2">
        <v>368.54</v>
      </c>
      <c r="E24" s="2">
        <v>368.38</v>
      </c>
      <c r="F24" s="2">
        <v>368.46</v>
      </c>
      <c r="G24" s="1">
        <v>130891</v>
      </c>
      <c r="H24"/>
      <c r="I24"/>
    </row>
    <row r="25" spans="1:10" x14ac:dyDescent="0.25">
      <c r="A25" s="6">
        <v>23</v>
      </c>
      <c r="B25" s="8">
        <v>44183.474999999999</v>
      </c>
      <c r="C25" s="2">
        <v>368.46</v>
      </c>
      <c r="D25" s="2">
        <v>368.58</v>
      </c>
      <c r="E25" s="2">
        <v>368.41</v>
      </c>
      <c r="F25" s="2">
        <v>368.57979999999998</v>
      </c>
      <c r="G25" s="1">
        <v>46748</v>
      </c>
      <c r="H25"/>
      <c r="I25"/>
    </row>
    <row r="26" spans="1:10" x14ac:dyDescent="0.25">
      <c r="A26" s="6">
        <v>24</v>
      </c>
      <c r="B26" s="8">
        <v>44183.475694444445</v>
      </c>
      <c r="C26" s="2">
        <v>368.57</v>
      </c>
      <c r="D26" s="2">
        <v>368.62</v>
      </c>
      <c r="E26" s="2">
        <v>368.56</v>
      </c>
      <c r="F26" s="2">
        <v>368.62</v>
      </c>
      <c r="G26" s="1">
        <v>84403</v>
      </c>
      <c r="H26"/>
      <c r="I26"/>
    </row>
    <row r="27" spans="1:10" x14ac:dyDescent="0.25">
      <c r="A27" s="6">
        <v>25</v>
      </c>
      <c r="B27" s="8">
        <v>44183.476388888892</v>
      </c>
      <c r="C27" s="2">
        <v>368.6198</v>
      </c>
      <c r="D27" s="2">
        <v>368.62</v>
      </c>
      <c r="E27" s="2">
        <v>368.51</v>
      </c>
      <c r="F27" s="2">
        <v>368.52</v>
      </c>
      <c r="G27" s="1">
        <v>66855</v>
      </c>
      <c r="H27"/>
      <c r="I27"/>
    </row>
    <row r="28" spans="1:10" x14ac:dyDescent="0.25">
      <c r="A28" s="6">
        <v>26</v>
      </c>
      <c r="B28" s="8">
        <v>44183.477083333331</v>
      </c>
      <c r="C28" s="2">
        <v>368.51</v>
      </c>
      <c r="D28" s="2">
        <v>368.53</v>
      </c>
      <c r="E28" s="2">
        <v>368.43</v>
      </c>
      <c r="F28" s="2">
        <v>368.49</v>
      </c>
      <c r="G28" s="1">
        <v>80543</v>
      </c>
      <c r="H28"/>
      <c r="I28"/>
    </row>
    <row r="29" spans="1:10" x14ac:dyDescent="0.25">
      <c r="A29" s="6">
        <v>27</v>
      </c>
      <c r="B29" s="8">
        <v>44183.477777777778</v>
      </c>
      <c r="C29" s="2">
        <v>368.48500000000001</v>
      </c>
      <c r="D29" s="2">
        <v>368.495</v>
      </c>
      <c r="E29" s="2">
        <v>368.37</v>
      </c>
      <c r="F29" s="2">
        <v>368.43</v>
      </c>
      <c r="G29" s="1">
        <v>63576</v>
      </c>
      <c r="H29"/>
      <c r="I29"/>
    </row>
    <row r="30" spans="1:10" x14ac:dyDescent="0.25">
      <c r="A30" s="6">
        <v>28</v>
      </c>
      <c r="B30" s="8">
        <v>44183.478472222225</v>
      </c>
      <c r="C30" s="2">
        <v>368.42</v>
      </c>
      <c r="D30" s="2">
        <v>368.43189999999998</v>
      </c>
      <c r="E30" s="2">
        <v>368.36</v>
      </c>
      <c r="F30" s="2">
        <v>368.37</v>
      </c>
      <c r="G30" s="1">
        <v>56148</v>
      </c>
      <c r="H30"/>
      <c r="I30"/>
    </row>
    <row r="31" spans="1:10" x14ac:dyDescent="0.25">
      <c r="A31" s="6">
        <v>29</v>
      </c>
      <c r="B31" s="8">
        <v>44183.479166666664</v>
      </c>
      <c r="C31" s="2">
        <v>368.37</v>
      </c>
      <c r="D31" s="2">
        <v>368.46</v>
      </c>
      <c r="E31" s="2">
        <v>368.3</v>
      </c>
      <c r="F31" s="2">
        <v>368.37</v>
      </c>
      <c r="G31" s="1">
        <v>89560</v>
      </c>
      <c r="H31"/>
      <c r="I31"/>
    </row>
    <row r="32" spans="1:10" x14ac:dyDescent="0.25">
      <c r="A32" s="6">
        <v>30</v>
      </c>
      <c r="B32" s="8">
        <v>44183.479861111111</v>
      </c>
      <c r="C32" s="2">
        <v>368.35</v>
      </c>
      <c r="D32" s="2">
        <v>368.4</v>
      </c>
      <c r="E32" s="2">
        <v>368.29</v>
      </c>
      <c r="F32" s="2">
        <v>368.35</v>
      </c>
      <c r="G32" s="1">
        <v>126863</v>
      </c>
      <c r="H32"/>
      <c r="I32"/>
    </row>
    <row r="33" spans="1:9" x14ac:dyDescent="0.25">
      <c r="A33" s="6">
        <v>31</v>
      </c>
      <c r="B33" s="8">
        <v>44183.480555555558</v>
      </c>
      <c r="C33" s="2">
        <v>368.36</v>
      </c>
      <c r="D33" s="2">
        <v>368.39</v>
      </c>
      <c r="E33" s="2">
        <v>368.2337</v>
      </c>
      <c r="F33" s="2">
        <v>368.24</v>
      </c>
      <c r="G33" s="1">
        <v>115753</v>
      </c>
      <c r="H33"/>
      <c r="I33"/>
    </row>
    <row r="34" spans="1:9" x14ac:dyDescent="0.25">
      <c r="A34" s="6">
        <v>32</v>
      </c>
      <c r="B34" s="8">
        <v>44183.481249999997</v>
      </c>
      <c r="C34" s="2">
        <v>368.23</v>
      </c>
      <c r="D34" s="2">
        <v>368.28</v>
      </c>
      <c r="E34" s="2">
        <v>368.17500000000001</v>
      </c>
      <c r="F34" s="2">
        <v>368.21</v>
      </c>
      <c r="G34" s="1">
        <v>70873</v>
      </c>
      <c r="H34"/>
      <c r="I34"/>
    </row>
    <row r="35" spans="1:9" x14ac:dyDescent="0.25">
      <c r="A35" s="6">
        <v>33</v>
      </c>
      <c r="B35" s="8">
        <v>44183.481944444444</v>
      </c>
      <c r="C35" s="2">
        <v>368.22</v>
      </c>
      <c r="D35" s="2">
        <v>368.42329999999998</v>
      </c>
      <c r="E35" s="2">
        <v>368.22</v>
      </c>
      <c r="F35" s="2">
        <v>368.40940000000001</v>
      </c>
      <c r="G35" s="1">
        <v>83290</v>
      </c>
      <c r="H35"/>
      <c r="I35"/>
    </row>
    <row r="36" spans="1:9" x14ac:dyDescent="0.25">
      <c r="A36" s="6">
        <v>34</v>
      </c>
      <c r="B36" s="8">
        <v>44183.482638888891</v>
      </c>
      <c r="C36" s="2">
        <v>368.4</v>
      </c>
      <c r="D36" s="2">
        <v>368.45</v>
      </c>
      <c r="E36" s="2">
        <v>368.33</v>
      </c>
      <c r="F36" s="2">
        <v>368.41500000000002</v>
      </c>
      <c r="G36" s="1">
        <v>61435</v>
      </c>
      <c r="H36"/>
      <c r="I36"/>
    </row>
    <row r="37" spans="1:9" x14ac:dyDescent="0.25">
      <c r="A37" s="6">
        <v>35</v>
      </c>
      <c r="B37" s="8">
        <v>44183.48333333333</v>
      </c>
      <c r="C37" s="2">
        <v>368.41</v>
      </c>
      <c r="D37" s="2">
        <v>368.43</v>
      </c>
      <c r="E37" s="2">
        <v>368.29</v>
      </c>
      <c r="F37" s="2">
        <v>368.41</v>
      </c>
      <c r="G37" s="1">
        <v>62585</v>
      </c>
      <c r="H37"/>
      <c r="I37"/>
    </row>
    <row r="38" spans="1:9" x14ac:dyDescent="0.25">
      <c r="A38" s="6">
        <v>36</v>
      </c>
      <c r="B38" s="8">
        <v>44183.484027777777</v>
      </c>
      <c r="C38" s="2">
        <v>368.41</v>
      </c>
      <c r="D38" s="2">
        <v>368.44099999999997</v>
      </c>
      <c r="E38" s="2">
        <v>368.35</v>
      </c>
      <c r="F38" s="2">
        <v>368.35</v>
      </c>
      <c r="G38" s="1">
        <v>43462</v>
      </c>
      <c r="H38"/>
      <c r="I38"/>
    </row>
    <row r="39" spans="1:9" x14ac:dyDescent="0.25">
      <c r="A39" s="6">
        <v>37</v>
      </c>
      <c r="B39" s="8">
        <v>44183.484722222223</v>
      </c>
      <c r="C39" s="2">
        <v>368.36</v>
      </c>
      <c r="D39" s="2">
        <v>368.38</v>
      </c>
      <c r="E39" s="2">
        <v>368.31889999999999</v>
      </c>
      <c r="F39" s="2">
        <v>368.32</v>
      </c>
      <c r="G39" s="1">
        <v>29732</v>
      </c>
      <c r="H39"/>
      <c r="I39"/>
    </row>
    <row r="40" spans="1:9" x14ac:dyDescent="0.25">
      <c r="A40" s="6">
        <v>38</v>
      </c>
      <c r="B40" s="8">
        <v>44183.48541666667</v>
      </c>
      <c r="C40" s="2">
        <v>368.32499999999999</v>
      </c>
      <c r="D40" s="2">
        <v>368.39</v>
      </c>
      <c r="E40" s="2">
        <v>368.29</v>
      </c>
      <c r="F40" s="2">
        <v>368.31</v>
      </c>
      <c r="G40" s="1">
        <v>57338</v>
      </c>
      <c r="H40"/>
      <c r="I40"/>
    </row>
    <row r="41" spans="1:9" x14ac:dyDescent="0.25">
      <c r="A41" s="6">
        <v>39</v>
      </c>
      <c r="B41" s="8">
        <v>44183.486111111109</v>
      </c>
      <c r="C41" s="2">
        <v>368.3</v>
      </c>
      <c r="D41" s="2">
        <v>368.34</v>
      </c>
      <c r="E41" s="2">
        <v>368.18</v>
      </c>
      <c r="F41" s="2">
        <v>368.23</v>
      </c>
      <c r="G41" s="1">
        <v>70883</v>
      </c>
      <c r="H41"/>
      <c r="I41"/>
    </row>
    <row r="42" spans="1:9" x14ac:dyDescent="0.25">
      <c r="A42" s="6">
        <v>40</v>
      </c>
      <c r="B42" s="8">
        <v>44183.486805555556</v>
      </c>
      <c r="C42" s="2">
        <v>368.22989999999999</v>
      </c>
      <c r="D42" s="2">
        <v>368.24</v>
      </c>
      <c r="E42" s="2">
        <v>368.18</v>
      </c>
      <c r="F42" s="2">
        <v>368.23899999999998</v>
      </c>
      <c r="G42" s="1">
        <v>64235</v>
      </c>
      <c r="H42"/>
      <c r="I42"/>
    </row>
    <row r="43" spans="1:9" x14ac:dyDescent="0.25">
      <c r="A43" s="6">
        <v>41</v>
      </c>
      <c r="B43" s="8">
        <v>44183.487500000003</v>
      </c>
      <c r="C43" s="2">
        <v>368.23</v>
      </c>
      <c r="D43" s="2">
        <v>368.44</v>
      </c>
      <c r="E43" s="2">
        <v>368.23</v>
      </c>
      <c r="F43" s="2">
        <v>368.33</v>
      </c>
      <c r="G43" s="1">
        <v>132908</v>
      </c>
      <c r="H43"/>
      <c r="I43"/>
    </row>
    <row r="44" spans="1:9" x14ac:dyDescent="0.25">
      <c r="A44" s="6">
        <v>42</v>
      </c>
      <c r="B44" s="8">
        <v>44183.488194444442</v>
      </c>
      <c r="C44" s="2">
        <v>368.33</v>
      </c>
      <c r="D44" s="2">
        <v>368.37</v>
      </c>
      <c r="E44" s="2">
        <v>368.28</v>
      </c>
      <c r="F44" s="2">
        <v>368.32499999999999</v>
      </c>
      <c r="G44" s="1">
        <v>48711</v>
      </c>
      <c r="H44"/>
      <c r="I44"/>
    </row>
    <row r="45" spans="1:9" x14ac:dyDescent="0.25">
      <c r="A45" s="6">
        <v>43</v>
      </c>
      <c r="B45" s="8">
        <v>44183.488888888889</v>
      </c>
      <c r="C45" s="2">
        <v>368.33</v>
      </c>
      <c r="D45" s="2">
        <v>368.39</v>
      </c>
      <c r="E45" s="2">
        <v>368.3159</v>
      </c>
      <c r="F45" s="2">
        <v>368.38499999999999</v>
      </c>
      <c r="G45" s="1">
        <v>31014</v>
      </c>
      <c r="H45"/>
      <c r="I45"/>
    </row>
    <row r="46" spans="1:9" x14ac:dyDescent="0.25">
      <c r="A46" s="6">
        <v>44</v>
      </c>
      <c r="B46" s="8">
        <v>44183.489583333336</v>
      </c>
      <c r="C46" s="2">
        <v>368.38499999999999</v>
      </c>
      <c r="D46" s="2">
        <v>368.47</v>
      </c>
      <c r="E46" s="2">
        <v>368.375</v>
      </c>
      <c r="F46" s="2">
        <v>368.45</v>
      </c>
      <c r="G46" s="1">
        <v>50384</v>
      </c>
      <c r="H46"/>
      <c r="I46"/>
    </row>
    <row r="47" spans="1:9" x14ac:dyDescent="0.25">
      <c r="A47" s="6">
        <v>45</v>
      </c>
      <c r="B47" s="8">
        <v>44183.490277777775</v>
      </c>
      <c r="C47" s="2">
        <v>368.45499999999998</v>
      </c>
      <c r="D47" s="2">
        <v>368.54</v>
      </c>
      <c r="E47" s="2">
        <v>368.42500000000001</v>
      </c>
      <c r="F47" s="2">
        <v>368.5</v>
      </c>
      <c r="G47" s="1">
        <v>77922</v>
      </c>
      <c r="H47"/>
      <c r="I47"/>
    </row>
    <row r="48" spans="1:9" x14ac:dyDescent="0.25">
      <c r="A48" s="6">
        <v>46</v>
      </c>
      <c r="B48" s="8">
        <v>44183.490972222222</v>
      </c>
      <c r="C48" s="2">
        <v>368.5</v>
      </c>
      <c r="D48" s="2">
        <v>368.54</v>
      </c>
      <c r="E48" s="2">
        <v>368.45499999999998</v>
      </c>
      <c r="F48" s="2">
        <v>368.51</v>
      </c>
      <c r="G48" s="1">
        <v>68728</v>
      </c>
      <c r="H48"/>
      <c r="I48"/>
    </row>
    <row r="49" spans="1:17" x14ac:dyDescent="0.25">
      <c r="A49" s="6">
        <v>47</v>
      </c>
      <c r="B49" s="8">
        <v>44183.491666666669</v>
      </c>
      <c r="C49" s="2">
        <v>368.50110000000001</v>
      </c>
      <c r="D49" s="2">
        <v>368.54</v>
      </c>
      <c r="E49" s="2">
        <v>368.45</v>
      </c>
      <c r="F49" s="2">
        <v>368.54</v>
      </c>
      <c r="G49" s="1">
        <v>57441</v>
      </c>
      <c r="H49"/>
      <c r="I49"/>
    </row>
    <row r="50" spans="1:17" x14ac:dyDescent="0.25">
      <c r="A50" s="6">
        <v>48</v>
      </c>
      <c r="B50" s="8">
        <v>44183.492361111108</v>
      </c>
      <c r="C50" s="2">
        <v>368.53840000000002</v>
      </c>
      <c r="D50" s="2">
        <v>368.565</v>
      </c>
      <c r="E50" s="2">
        <v>368.4699</v>
      </c>
      <c r="F50" s="2">
        <v>368.56</v>
      </c>
      <c r="G50" s="1">
        <v>92589</v>
      </c>
      <c r="H50"/>
      <c r="I50"/>
    </row>
    <row r="51" spans="1:17" x14ac:dyDescent="0.25">
      <c r="A51" s="6">
        <v>49</v>
      </c>
      <c r="B51" s="8">
        <v>44183.493055555555</v>
      </c>
      <c r="C51" s="2">
        <v>368.55</v>
      </c>
      <c r="D51" s="2">
        <v>368.6</v>
      </c>
      <c r="E51" s="2">
        <v>368.51</v>
      </c>
      <c r="F51" s="2">
        <v>368.6</v>
      </c>
      <c r="G51" s="1">
        <v>88583</v>
      </c>
      <c r="H51"/>
      <c r="I51"/>
    </row>
    <row r="52" spans="1:17" x14ac:dyDescent="0.25">
      <c r="A52" s="6">
        <v>50</v>
      </c>
      <c r="B52" s="8">
        <v>44183.493750000001</v>
      </c>
      <c r="C52" s="2">
        <v>368.6</v>
      </c>
      <c r="D52" s="2">
        <v>368.65</v>
      </c>
      <c r="E52" s="2">
        <v>368.58</v>
      </c>
      <c r="F52" s="2">
        <v>368.64</v>
      </c>
      <c r="G52" s="1">
        <v>85845</v>
      </c>
      <c r="H52"/>
      <c r="I52"/>
    </row>
    <row r="53" spans="1:17" x14ac:dyDescent="0.25">
      <c r="A53" s="6">
        <v>51</v>
      </c>
      <c r="B53" s="8">
        <v>44183.494444444441</v>
      </c>
      <c r="C53" s="2">
        <v>368.64</v>
      </c>
      <c r="D53" s="2">
        <v>368.73</v>
      </c>
      <c r="E53" s="2">
        <v>368.62</v>
      </c>
      <c r="F53" s="2">
        <v>368.67</v>
      </c>
      <c r="G53" s="1">
        <v>71821</v>
      </c>
      <c r="H53"/>
      <c r="I53"/>
    </row>
    <row r="54" spans="1:17" x14ac:dyDescent="0.25">
      <c r="A54" s="6">
        <v>52</v>
      </c>
      <c r="B54" s="8">
        <v>44183.495138888888</v>
      </c>
      <c r="C54" s="2">
        <v>368.67500000000001</v>
      </c>
      <c r="D54" s="2">
        <v>368.79</v>
      </c>
      <c r="E54" s="2">
        <v>368.64</v>
      </c>
      <c r="F54" s="2">
        <v>368.78</v>
      </c>
      <c r="G54" s="1">
        <v>64247</v>
      </c>
      <c r="H54"/>
      <c r="I54"/>
    </row>
    <row r="55" spans="1:17" x14ac:dyDescent="0.25">
      <c r="A55" s="6">
        <v>53</v>
      </c>
      <c r="B55" s="8">
        <v>44183.495833333334</v>
      </c>
      <c r="C55" s="2">
        <v>368.77499999999998</v>
      </c>
      <c r="D55" s="2">
        <v>368.8</v>
      </c>
      <c r="E55" s="2">
        <v>368.7</v>
      </c>
      <c r="F55" s="2">
        <v>368.71499999999997</v>
      </c>
      <c r="G55" s="1">
        <v>92452</v>
      </c>
      <c r="H55"/>
      <c r="I55"/>
    </row>
    <row r="56" spans="1:17" x14ac:dyDescent="0.25">
      <c r="A56" s="6">
        <v>54</v>
      </c>
      <c r="B56" s="8">
        <v>44183.496527777781</v>
      </c>
      <c r="C56" s="2">
        <v>368.71859999999998</v>
      </c>
      <c r="D56" s="2">
        <v>368.75</v>
      </c>
      <c r="E56" s="2">
        <v>368.67169999999999</v>
      </c>
      <c r="F56" s="2">
        <v>368.7</v>
      </c>
      <c r="G56" s="1">
        <v>42402</v>
      </c>
      <c r="H56"/>
      <c r="I56"/>
    </row>
    <row r="57" spans="1:17" x14ac:dyDescent="0.25">
      <c r="A57" s="6">
        <v>55</v>
      </c>
      <c r="B57" s="8">
        <v>44183.49722222222</v>
      </c>
      <c r="C57" s="2">
        <v>368.71</v>
      </c>
      <c r="D57" s="2">
        <v>368.72899999999998</v>
      </c>
      <c r="E57" s="2">
        <v>368.61</v>
      </c>
      <c r="F57" s="2">
        <v>368.64</v>
      </c>
      <c r="G57" s="1">
        <v>59582</v>
      </c>
      <c r="H57"/>
      <c r="I57"/>
    </row>
    <row r="58" spans="1:17" x14ac:dyDescent="0.25">
      <c r="A58" s="6">
        <v>56</v>
      </c>
      <c r="B58" s="8">
        <v>44183.497916666667</v>
      </c>
      <c r="C58" s="2">
        <v>368.65</v>
      </c>
      <c r="D58" s="2">
        <v>368.68</v>
      </c>
      <c r="E58" s="2">
        <v>368.56</v>
      </c>
      <c r="F58" s="2">
        <v>368.59</v>
      </c>
      <c r="G58" s="1">
        <v>33072</v>
      </c>
      <c r="H58"/>
      <c r="I58"/>
    </row>
    <row r="59" spans="1:17" x14ac:dyDescent="0.25">
      <c r="A59" s="6">
        <v>57</v>
      </c>
      <c r="B59" s="8">
        <v>44183.498611111114</v>
      </c>
      <c r="C59" s="2">
        <v>368.6</v>
      </c>
      <c r="D59" s="2">
        <v>368.65</v>
      </c>
      <c r="E59" s="2">
        <v>368.55</v>
      </c>
      <c r="F59" s="2">
        <v>368.64010000000002</v>
      </c>
      <c r="G59" s="1">
        <v>43965</v>
      </c>
      <c r="H59"/>
      <c r="I59"/>
    </row>
    <row r="60" spans="1:17" x14ac:dyDescent="0.25">
      <c r="A60" s="6">
        <v>58</v>
      </c>
      <c r="B60" s="8">
        <v>44183.499305555553</v>
      </c>
      <c r="C60" s="2">
        <v>368.65</v>
      </c>
      <c r="D60" s="2">
        <v>368.68</v>
      </c>
      <c r="E60" s="2">
        <v>368.56</v>
      </c>
      <c r="F60" s="2">
        <v>368.59</v>
      </c>
      <c r="G60" s="1">
        <v>67236</v>
      </c>
      <c r="H60"/>
      <c r="I60"/>
      <c r="K60" s="13"/>
      <c r="L60" s="13"/>
      <c r="M60" s="13"/>
      <c r="N60" s="13"/>
      <c r="O60" s="13"/>
      <c r="P60" s="13"/>
      <c r="Q60" s="13"/>
    </row>
    <row r="61" spans="1:17" x14ac:dyDescent="0.25">
      <c r="A61" s="6">
        <v>59</v>
      </c>
      <c r="B61" s="8">
        <v>44183.5</v>
      </c>
      <c r="C61" s="2">
        <v>368.58100000000002</v>
      </c>
      <c r="D61" s="2">
        <v>368.59</v>
      </c>
      <c r="E61" s="2">
        <v>368.49</v>
      </c>
      <c r="F61" s="2">
        <v>368.54</v>
      </c>
      <c r="G61" s="1">
        <v>68902</v>
      </c>
      <c r="H61" s="2">
        <f>MAX($D2:$D45)</f>
        <v>369.2</v>
      </c>
      <c r="I61" s="2">
        <f>MIN($E2:$E45)</f>
        <v>367.7</v>
      </c>
      <c r="J61" s="2">
        <f>F45</f>
        <v>368.38499999999999</v>
      </c>
      <c r="K61" s="13">
        <f>(testdata18[[#This Row],[H]]+testdata18[[#This Row],[L]]+testdata18[[#This Row],[C]])/3</f>
        <v>368.42833333333328</v>
      </c>
      <c r="L61" s="13">
        <f>testdata18[[#This Row],[PP]]-0.382*(testdata18[[#This Row],[H]]-testdata18[[#This Row],[L]])</f>
        <v>367.85533333333331</v>
      </c>
      <c r="M61" s="13">
        <f>testdata18[[#This Row],[PP]]-0.618*(testdata18[[#This Row],[H]]-testdata18[[#This Row],[L]])</f>
        <v>367.50133333333326</v>
      </c>
      <c r="N61" s="13">
        <f>testdata18[[#This Row],[PP]]-(testdata18[[#This Row],[H]]-testdata18[[#This Row],[L]])</f>
        <v>366.92833333333328</v>
      </c>
      <c r="O61" s="13">
        <f>testdata18[[#This Row],[PP]]+0.382*(testdata18[[#This Row],[H]]-testdata18[[#This Row],[L]])</f>
        <v>369.00133333333326</v>
      </c>
      <c r="P61" s="13">
        <f>testdata18[[#This Row],[PP]]+0.618*(testdata18[[#This Row],[H]]-testdata18[[#This Row],[L]])</f>
        <v>369.35533333333331</v>
      </c>
      <c r="Q61" s="13">
        <f>testdata18[[#This Row],[PP]]+(testdata18[[#This Row],[H]]-testdata18[[#This Row],[L]])</f>
        <v>369.92833333333328</v>
      </c>
    </row>
    <row r="62" spans="1:17" x14ac:dyDescent="0.25">
      <c r="A62" s="6">
        <v>60</v>
      </c>
      <c r="B62" s="8">
        <v>44183.500694444447</v>
      </c>
      <c r="C62" s="2">
        <v>368.54</v>
      </c>
      <c r="D62" s="2">
        <v>368.56</v>
      </c>
      <c r="E62" s="2">
        <v>368.5</v>
      </c>
      <c r="F62" s="2">
        <v>368.52</v>
      </c>
      <c r="G62" s="1">
        <v>30006</v>
      </c>
      <c r="H62" s="2">
        <f t="shared" ref="H62:H125" si="0">MAX($D3:$D46)</f>
        <v>369.19</v>
      </c>
      <c r="I62" s="2">
        <f t="shared" ref="I62:I125" si="1">MIN($E3:$E46)</f>
        <v>367.7</v>
      </c>
      <c r="J62" s="2">
        <f t="shared" ref="J62:J125" si="2">F46</f>
        <v>368.45</v>
      </c>
      <c r="K62" s="11">
        <f>(testdata18[[#This Row],[H]]+testdata18[[#This Row],[L]]+testdata18[[#This Row],[C]])/3</f>
        <v>368.44666666666666</v>
      </c>
      <c r="L62" s="11">
        <f>testdata18[[#This Row],[PP]]-0.382*(testdata18[[#This Row],[H]]-testdata18[[#This Row],[L]])</f>
        <v>367.87748666666664</v>
      </c>
      <c r="M62" s="11">
        <f>testdata18[[#This Row],[PP]]-0.618*(testdata18[[#This Row],[H]]-testdata18[[#This Row],[L]])</f>
        <v>367.52584666666667</v>
      </c>
      <c r="N62" s="11">
        <f>testdata18[[#This Row],[PP]]-(testdata18[[#This Row],[H]]-testdata18[[#This Row],[L]])</f>
        <v>366.95666666666665</v>
      </c>
      <c r="O62" s="11">
        <f>testdata18[[#This Row],[PP]]+0.382*(testdata18[[#This Row],[H]]-testdata18[[#This Row],[L]])</f>
        <v>369.01584666666668</v>
      </c>
      <c r="P62" s="11">
        <f>testdata18[[#This Row],[PP]]+0.618*(testdata18[[#This Row],[H]]-testdata18[[#This Row],[L]])</f>
        <v>369.36748666666665</v>
      </c>
      <c r="Q62" s="11">
        <f>testdata18[[#This Row],[PP]]+(testdata18[[#This Row],[H]]-testdata18[[#This Row],[L]])</f>
        <v>369.93666666666667</v>
      </c>
    </row>
    <row r="63" spans="1:17" x14ac:dyDescent="0.25">
      <c r="A63" s="6">
        <v>61</v>
      </c>
      <c r="B63" s="8">
        <v>44183.501388888886</v>
      </c>
      <c r="C63" s="2">
        <v>368.53</v>
      </c>
      <c r="D63" s="2">
        <v>368.57</v>
      </c>
      <c r="E63" s="2">
        <v>368.48</v>
      </c>
      <c r="F63" s="2">
        <v>368.54</v>
      </c>
      <c r="G63" s="1">
        <v>50560</v>
      </c>
      <c r="H63" s="2">
        <f t="shared" si="0"/>
        <v>369.19</v>
      </c>
      <c r="I63" s="2">
        <f t="shared" si="1"/>
        <v>367.7</v>
      </c>
      <c r="J63" s="2">
        <f t="shared" si="2"/>
        <v>368.5</v>
      </c>
      <c r="K63" s="11">
        <f>(testdata18[[#This Row],[H]]+testdata18[[#This Row],[L]]+testdata18[[#This Row],[C]])/3</f>
        <v>368.46333333333331</v>
      </c>
      <c r="L63" s="11">
        <f>testdata18[[#This Row],[PP]]-0.382*(testdata18[[#This Row],[H]]-testdata18[[#This Row],[L]])</f>
        <v>367.89415333333329</v>
      </c>
      <c r="M63" s="11">
        <f>testdata18[[#This Row],[PP]]-0.618*(testdata18[[#This Row],[H]]-testdata18[[#This Row],[L]])</f>
        <v>367.54251333333332</v>
      </c>
      <c r="N63" s="11">
        <f>testdata18[[#This Row],[PP]]-(testdata18[[#This Row],[H]]-testdata18[[#This Row],[L]])</f>
        <v>366.9733333333333</v>
      </c>
      <c r="O63" s="11">
        <f>testdata18[[#This Row],[PP]]+0.382*(testdata18[[#This Row],[H]]-testdata18[[#This Row],[L]])</f>
        <v>369.03251333333333</v>
      </c>
      <c r="P63" s="11">
        <f>testdata18[[#This Row],[PP]]+0.618*(testdata18[[#This Row],[H]]-testdata18[[#This Row],[L]])</f>
        <v>369.3841533333333</v>
      </c>
      <c r="Q63" s="11">
        <f>testdata18[[#This Row],[PP]]+(testdata18[[#This Row],[H]]-testdata18[[#This Row],[L]])</f>
        <v>369.95333333333332</v>
      </c>
    </row>
    <row r="64" spans="1:17" x14ac:dyDescent="0.25">
      <c r="A64" s="6">
        <v>62</v>
      </c>
      <c r="B64" s="8">
        <v>44183.502083333333</v>
      </c>
      <c r="C64" s="2">
        <v>368.53</v>
      </c>
      <c r="D64" s="2">
        <v>368.72</v>
      </c>
      <c r="E64" s="2">
        <v>368.52</v>
      </c>
      <c r="F64" s="2">
        <v>368.7</v>
      </c>
      <c r="G64" s="1">
        <v>98190</v>
      </c>
      <c r="H64" s="2">
        <f t="shared" si="0"/>
        <v>369.19</v>
      </c>
      <c r="I64" s="2">
        <f t="shared" si="1"/>
        <v>367.7</v>
      </c>
      <c r="J64" s="2">
        <f t="shared" si="2"/>
        <v>368.51</v>
      </c>
      <c r="K64" s="11">
        <f>(testdata18[[#This Row],[H]]+testdata18[[#This Row],[L]]+testdata18[[#This Row],[C]])/3</f>
        <v>368.4666666666667</v>
      </c>
      <c r="L64" s="11">
        <f>testdata18[[#This Row],[PP]]-0.382*(testdata18[[#This Row],[H]]-testdata18[[#This Row],[L]])</f>
        <v>367.89748666666668</v>
      </c>
      <c r="M64" s="11">
        <f>testdata18[[#This Row],[PP]]-0.618*(testdata18[[#This Row],[H]]-testdata18[[#This Row],[L]])</f>
        <v>367.54584666666671</v>
      </c>
      <c r="N64" s="11">
        <f>testdata18[[#This Row],[PP]]-(testdata18[[#This Row],[H]]-testdata18[[#This Row],[L]])</f>
        <v>366.97666666666669</v>
      </c>
      <c r="O64" s="11">
        <f>testdata18[[#This Row],[PP]]+0.382*(testdata18[[#This Row],[H]]-testdata18[[#This Row],[L]])</f>
        <v>369.03584666666671</v>
      </c>
      <c r="P64" s="11">
        <f>testdata18[[#This Row],[PP]]+0.618*(testdata18[[#This Row],[H]]-testdata18[[#This Row],[L]])</f>
        <v>369.38748666666669</v>
      </c>
      <c r="Q64" s="11">
        <f>testdata18[[#This Row],[PP]]+(testdata18[[#This Row],[H]]-testdata18[[#This Row],[L]])</f>
        <v>369.95666666666671</v>
      </c>
    </row>
    <row r="65" spans="1:17" x14ac:dyDescent="0.25">
      <c r="A65" s="6">
        <v>63</v>
      </c>
      <c r="B65" s="8">
        <v>44183.50277777778</v>
      </c>
      <c r="C65" s="2">
        <v>368.71</v>
      </c>
      <c r="D65" s="2">
        <v>368.81</v>
      </c>
      <c r="E65" s="2">
        <v>368.71</v>
      </c>
      <c r="F65" s="2">
        <v>368.79</v>
      </c>
      <c r="G65" s="1">
        <v>115889</v>
      </c>
      <c r="H65" s="2">
        <f t="shared" si="0"/>
        <v>369.1</v>
      </c>
      <c r="I65" s="2">
        <f t="shared" si="1"/>
        <v>367.7</v>
      </c>
      <c r="J65" s="2">
        <f t="shared" si="2"/>
        <v>368.54</v>
      </c>
      <c r="K65" s="11">
        <f>(testdata18[[#This Row],[H]]+testdata18[[#This Row],[L]]+testdata18[[#This Row],[C]])/3</f>
        <v>368.44666666666666</v>
      </c>
      <c r="L65" s="11">
        <f>testdata18[[#This Row],[PP]]-0.382*(testdata18[[#This Row],[H]]-testdata18[[#This Row],[L]])</f>
        <v>367.91186666666664</v>
      </c>
      <c r="M65" s="11">
        <f>testdata18[[#This Row],[PP]]-0.618*(testdata18[[#This Row],[H]]-testdata18[[#This Row],[L]])</f>
        <v>367.58146666666664</v>
      </c>
      <c r="N65" s="11">
        <f>testdata18[[#This Row],[PP]]-(testdata18[[#This Row],[H]]-testdata18[[#This Row],[L]])</f>
        <v>367.04666666666662</v>
      </c>
      <c r="O65" s="11">
        <f>testdata18[[#This Row],[PP]]+0.382*(testdata18[[#This Row],[H]]-testdata18[[#This Row],[L]])</f>
        <v>368.98146666666668</v>
      </c>
      <c r="P65" s="11">
        <f>testdata18[[#This Row],[PP]]+0.618*(testdata18[[#This Row],[H]]-testdata18[[#This Row],[L]])</f>
        <v>369.31186666666667</v>
      </c>
      <c r="Q65" s="11">
        <f>testdata18[[#This Row],[PP]]+(testdata18[[#This Row],[H]]-testdata18[[#This Row],[L]])</f>
        <v>369.84666666666669</v>
      </c>
    </row>
    <row r="66" spans="1:17" x14ac:dyDescent="0.25">
      <c r="A66" s="6">
        <v>64</v>
      </c>
      <c r="B66" s="8">
        <v>44183.503472222219</v>
      </c>
      <c r="C66" s="2">
        <v>368.79</v>
      </c>
      <c r="D66" s="2">
        <v>368.87</v>
      </c>
      <c r="E66" s="2">
        <v>368.77</v>
      </c>
      <c r="F66" s="2">
        <v>368.84</v>
      </c>
      <c r="G66" s="1">
        <v>51416</v>
      </c>
      <c r="H66" s="2">
        <f t="shared" si="0"/>
        <v>369.08</v>
      </c>
      <c r="I66" s="2">
        <f t="shared" si="1"/>
        <v>367.7</v>
      </c>
      <c r="J66" s="2">
        <f t="shared" si="2"/>
        <v>368.56</v>
      </c>
      <c r="K66" s="11">
        <f>(testdata18[[#This Row],[H]]+testdata18[[#This Row],[L]]+testdata18[[#This Row],[C]])/3</f>
        <v>368.44666666666666</v>
      </c>
      <c r="L66" s="11">
        <f>testdata18[[#This Row],[PP]]-0.382*(testdata18[[#This Row],[H]]-testdata18[[#This Row],[L]])</f>
        <v>367.91950666666668</v>
      </c>
      <c r="M66" s="11">
        <f>testdata18[[#This Row],[PP]]-0.618*(testdata18[[#This Row],[H]]-testdata18[[#This Row],[L]])</f>
        <v>367.59382666666664</v>
      </c>
      <c r="N66" s="11">
        <f>testdata18[[#This Row],[PP]]-(testdata18[[#This Row],[H]]-testdata18[[#This Row],[L]])</f>
        <v>367.06666666666666</v>
      </c>
      <c r="O66" s="11">
        <f>testdata18[[#This Row],[PP]]+0.382*(testdata18[[#This Row],[H]]-testdata18[[#This Row],[L]])</f>
        <v>368.97382666666664</v>
      </c>
      <c r="P66" s="11">
        <f>testdata18[[#This Row],[PP]]+0.618*(testdata18[[#This Row],[H]]-testdata18[[#This Row],[L]])</f>
        <v>369.29950666666667</v>
      </c>
      <c r="Q66" s="11">
        <f>testdata18[[#This Row],[PP]]+(testdata18[[#This Row],[H]]-testdata18[[#This Row],[L]])</f>
        <v>369.82666666666665</v>
      </c>
    </row>
    <row r="67" spans="1:17" x14ac:dyDescent="0.25">
      <c r="A67" s="6">
        <v>65</v>
      </c>
      <c r="B67" s="8">
        <v>44183.504166666666</v>
      </c>
      <c r="C67" s="2">
        <v>368.84809999999999</v>
      </c>
      <c r="D67" s="2">
        <v>368.84809999999999</v>
      </c>
      <c r="E67" s="2">
        <v>368.72</v>
      </c>
      <c r="F67" s="2">
        <v>368.7355</v>
      </c>
      <c r="G67" s="1">
        <v>54538</v>
      </c>
      <c r="H67" s="2">
        <f t="shared" si="0"/>
        <v>369.04</v>
      </c>
      <c r="I67" s="2">
        <f t="shared" si="1"/>
        <v>367.7</v>
      </c>
      <c r="J67" s="2">
        <f t="shared" si="2"/>
        <v>368.6</v>
      </c>
      <c r="K67" s="11">
        <f>(testdata18[[#This Row],[H]]+testdata18[[#This Row],[L]]+testdata18[[#This Row],[C]])/3</f>
        <v>368.44666666666672</v>
      </c>
      <c r="L67" s="11">
        <f>testdata18[[#This Row],[PP]]-0.382*(testdata18[[#This Row],[H]]-testdata18[[#This Row],[L]])</f>
        <v>367.9347866666667</v>
      </c>
      <c r="M67" s="11">
        <f>testdata18[[#This Row],[PP]]-0.618*(testdata18[[#This Row],[H]]-testdata18[[#This Row],[L]])</f>
        <v>367.6185466666667</v>
      </c>
      <c r="N67" s="11">
        <f>testdata18[[#This Row],[PP]]-(testdata18[[#This Row],[H]]-testdata18[[#This Row],[L]])</f>
        <v>367.10666666666668</v>
      </c>
      <c r="O67" s="11">
        <f>testdata18[[#This Row],[PP]]+0.382*(testdata18[[#This Row],[H]]-testdata18[[#This Row],[L]])</f>
        <v>368.95854666666673</v>
      </c>
      <c r="P67" s="11">
        <f>testdata18[[#This Row],[PP]]+0.618*(testdata18[[#This Row],[H]]-testdata18[[#This Row],[L]])</f>
        <v>369.27478666666673</v>
      </c>
      <c r="Q67" s="11">
        <f>testdata18[[#This Row],[PP]]+(testdata18[[#This Row],[H]]-testdata18[[#This Row],[L]])</f>
        <v>369.78666666666675</v>
      </c>
    </row>
    <row r="68" spans="1:17" x14ac:dyDescent="0.25">
      <c r="A68" s="6">
        <v>66</v>
      </c>
      <c r="B68" s="8">
        <v>44183.504861111112</v>
      </c>
      <c r="C68" s="2">
        <v>368.73500000000001</v>
      </c>
      <c r="D68" s="2">
        <v>368.755</v>
      </c>
      <c r="E68" s="2">
        <v>368.69</v>
      </c>
      <c r="F68" s="2">
        <v>368.72</v>
      </c>
      <c r="G68" s="1">
        <v>51662</v>
      </c>
      <c r="H68" s="2">
        <f t="shared" si="0"/>
        <v>369.04</v>
      </c>
      <c r="I68" s="2">
        <f t="shared" si="1"/>
        <v>367.7</v>
      </c>
      <c r="J68" s="2">
        <f t="shared" si="2"/>
        <v>368.64</v>
      </c>
      <c r="K68" s="11">
        <f>(testdata18[[#This Row],[H]]+testdata18[[#This Row],[L]]+testdata18[[#This Row],[C]])/3</f>
        <v>368.46000000000004</v>
      </c>
      <c r="L68" s="11">
        <f>testdata18[[#This Row],[PP]]-0.382*(testdata18[[#This Row],[H]]-testdata18[[#This Row],[L]])</f>
        <v>367.94812000000002</v>
      </c>
      <c r="M68" s="11">
        <f>testdata18[[#This Row],[PP]]-0.618*(testdata18[[#This Row],[H]]-testdata18[[#This Row],[L]])</f>
        <v>367.63188000000002</v>
      </c>
      <c r="N68" s="11">
        <f>testdata18[[#This Row],[PP]]-(testdata18[[#This Row],[H]]-testdata18[[#This Row],[L]])</f>
        <v>367.12</v>
      </c>
      <c r="O68" s="11">
        <f>testdata18[[#This Row],[PP]]+0.382*(testdata18[[#This Row],[H]]-testdata18[[#This Row],[L]])</f>
        <v>368.97188000000006</v>
      </c>
      <c r="P68" s="11">
        <f>testdata18[[#This Row],[PP]]+0.618*(testdata18[[#This Row],[H]]-testdata18[[#This Row],[L]])</f>
        <v>369.28812000000005</v>
      </c>
      <c r="Q68" s="11">
        <f>testdata18[[#This Row],[PP]]+(testdata18[[#This Row],[H]]-testdata18[[#This Row],[L]])</f>
        <v>369.80000000000007</v>
      </c>
    </row>
    <row r="69" spans="1:17" x14ac:dyDescent="0.25">
      <c r="A69" s="6">
        <v>67</v>
      </c>
      <c r="B69" s="8">
        <v>44183.505555555559</v>
      </c>
      <c r="C69" s="2">
        <v>368.72</v>
      </c>
      <c r="D69" s="2">
        <v>368.75</v>
      </c>
      <c r="E69" s="2">
        <v>368.7</v>
      </c>
      <c r="F69" s="2">
        <v>368.7</v>
      </c>
      <c r="G69" s="1">
        <v>46207</v>
      </c>
      <c r="H69" s="2">
        <f t="shared" si="0"/>
        <v>369.04</v>
      </c>
      <c r="I69" s="2">
        <f t="shared" si="1"/>
        <v>367.7</v>
      </c>
      <c r="J69" s="2">
        <f t="shared" si="2"/>
        <v>368.67</v>
      </c>
      <c r="K69" s="11">
        <f>(testdata18[[#This Row],[H]]+testdata18[[#This Row],[L]]+testdata18[[#This Row],[C]])/3</f>
        <v>368.47</v>
      </c>
      <c r="L69" s="11">
        <f>testdata18[[#This Row],[PP]]-0.382*(testdata18[[#This Row],[H]]-testdata18[[#This Row],[L]])</f>
        <v>367.95812000000001</v>
      </c>
      <c r="M69" s="11">
        <f>testdata18[[#This Row],[PP]]-0.618*(testdata18[[#This Row],[H]]-testdata18[[#This Row],[L]])</f>
        <v>367.64188000000001</v>
      </c>
      <c r="N69" s="11">
        <f>testdata18[[#This Row],[PP]]-(testdata18[[#This Row],[H]]-testdata18[[#This Row],[L]])</f>
        <v>367.13</v>
      </c>
      <c r="O69" s="11">
        <f>testdata18[[#This Row],[PP]]+0.382*(testdata18[[#This Row],[H]]-testdata18[[#This Row],[L]])</f>
        <v>368.98188000000005</v>
      </c>
      <c r="P69" s="11">
        <f>testdata18[[#This Row],[PP]]+0.618*(testdata18[[#This Row],[H]]-testdata18[[#This Row],[L]])</f>
        <v>369.29812000000004</v>
      </c>
      <c r="Q69" s="11">
        <f>testdata18[[#This Row],[PP]]+(testdata18[[#This Row],[H]]-testdata18[[#This Row],[L]])</f>
        <v>369.81000000000006</v>
      </c>
    </row>
    <row r="70" spans="1:17" x14ac:dyDescent="0.25">
      <c r="A70" s="6">
        <v>68</v>
      </c>
      <c r="B70" s="8">
        <v>44183.506249999999</v>
      </c>
      <c r="C70" s="2">
        <v>368.7</v>
      </c>
      <c r="D70" s="2">
        <v>368.73</v>
      </c>
      <c r="E70" s="2">
        <v>368.65</v>
      </c>
      <c r="F70" s="2">
        <v>368.70179999999999</v>
      </c>
      <c r="G70" s="1">
        <v>74535</v>
      </c>
      <c r="H70" s="2">
        <f t="shared" si="0"/>
        <v>368.99</v>
      </c>
      <c r="I70" s="2">
        <f t="shared" si="1"/>
        <v>367.7</v>
      </c>
      <c r="J70" s="2">
        <f t="shared" si="2"/>
        <v>368.78</v>
      </c>
      <c r="K70" s="11">
        <f>(testdata18[[#This Row],[H]]+testdata18[[#This Row],[L]]+testdata18[[#This Row],[C]])/3</f>
        <v>368.49</v>
      </c>
      <c r="L70" s="11">
        <f>testdata18[[#This Row],[PP]]-0.382*(testdata18[[#This Row],[H]]-testdata18[[#This Row],[L]])</f>
        <v>367.99722000000003</v>
      </c>
      <c r="M70" s="11">
        <f>testdata18[[#This Row],[PP]]-0.618*(testdata18[[#This Row],[H]]-testdata18[[#This Row],[L]])</f>
        <v>367.69277999999997</v>
      </c>
      <c r="N70" s="11">
        <f>testdata18[[#This Row],[PP]]-(testdata18[[#This Row],[H]]-testdata18[[#This Row],[L]])</f>
        <v>367.2</v>
      </c>
      <c r="O70" s="11">
        <f>testdata18[[#This Row],[PP]]+0.382*(testdata18[[#This Row],[H]]-testdata18[[#This Row],[L]])</f>
        <v>368.98277999999999</v>
      </c>
      <c r="P70" s="11">
        <f>testdata18[[#This Row],[PP]]+0.618*(testdata18[[#This Row],[H]]-testdata18[[#This Row],[L]])</f>
        <v>369.28722000000005</v>
      </c>
      <c r="Q70" s="11">
        <f>testdata18[[#This Row],[PP]]+(testdata18[[#This Row],[H]]-testdata18[[#This Row],[L]])</f>
        <v>369.78000000000003</v>
      </c>
    </row>
    <row r="71" spans="1:17" x14ac:dyDescent="0.25">
      <c r="A71" s="6">
        <v>69</v>
      </c>
      <c r="B71" s="8">
        <v>44183.506944444445</v>
      </c>
      <c r="C71" s="2">
        <v>368.70499999999998</v>
      </c>
      <c r="D71" s="2">
        <v>368.73809999999997</v>
      </c>
      <c r="E71" s="2">
        <v>368.62</v>
      </c>
      <c r="F71" s="2">
        <v>368.73</v>
      </c>
      <c r="G71" s="1">
        <v>76280</v>
      </c>
      <c r="H71" s="2">
        <f t="shared" si="0"/>
        <v>368.97</v>
      </c>
      <c r="I71" s="2">
        <f t="shared" si="1"/>
        <v>367.7</v>
      </c>
      <c r="J71" s="2">
        <f t="shared" si="2"/>
        <v>368.71499999999997</v>
      </c>
      <c r="K71" s="11">
        <f>(testdata18[[#This Row],[H]]+testdata18[[#This Row],[L]]+testdata18[[#This Row],[C]])/3</f>
        <v>368.46166666666664</v>
      </c>
      <c r="L71" s="11">
        <f>testdata18[[#This Row],[PP]]-0.382*(testdata18[[#This Row],[H]]-testdata18[[#This Row],[L]])</f>
        <v>367.97652666666664</v>
      </c>
      <c r="M71" s="11">
        <f>testdata18[[#This Row],[PP]]-0.618*(testdata18[[#This Row],[H]]-testdata18[[#This Row],[L]])</f>
        <v>367.67680666666661</v>
      </c>
      <c r="N71" s="11">
        <f>testdata18[[#This Row],[PP]]-(testdata18[[#This Row],[H]]-testdata18[[#This Row],[L]])</f>
        <v>367.19166666666661</v>
      </c>
      <c r="O71" s="11">
        <f>testdata18[[#This Row],[PP]]+0.382*(testdata18[[#This Row],[H]]-testdata18[[#This Row],[L]])</f>
        <v>368.94680666666665</v>
      </c>
      <c r="P71" s="11">
        <f>testdata18[[#This Row],[PP]]+0.618*(testdata18[[#This Row],[H]]-testdata18[[#This Row],[L]])</f>
        <v>369.24652666666668</v>
      </c>
      <c r="Q71" s="11">
        <f>testdata18[[#This Row],[PP]]+(testdata18[[#This Row],[H]]-testdata18[[#This Row],[L]])</f>
        <v>369.73166666666668</v>
      </c>
    </row>
    <row r="72" spans="1:17" x14ac:dyDescent="0.25">
      <c r="A72" s="6">
        <v>70</v>
      </c>
      <c r="B72" s="8">
        <v>44183.507638888892</v>
      </c>
      <c r="C72" s="2">
        <v>368.73</v>
      </c>
      <c r="D72" s="2">
        <v>368.79</v>
      </c>
      <c r="E72" s="2">
        <v>368.73</v>
      </c>
      <c r="F72" s="2">
        <v>368.77</v>
      </c>
      <c r="G72" s="1">
        <v>53393</v>
      </c>
      <c r="H72" s="2">
        <f t="shared" si="0"/>
        <v>368.8</v>
      </c>
      <c r="I72" s="2">
        <f t="shared" si="1"/>
        <v>367.7</v>
      </c>
      <c r="J72" s="2">
        <f t="shared" si="2"/>
        <v>368.7</v>
      </c>
      <c r="K72" s="11">
        <f>(testdata18[[#This Row],[H]]+testdata18[[#This Row],[L]]+testdata18[[#This Row],[C]])/3</f>
        <v>368.40000000000003</v>
      </c>
      <c r="L72" s="11">
        <f>testdata18[[#This Row],[PP]]-0.382*(testdata18[[#This Row],[H]]-testdata18[[#This Row],[L]])</f>
        <v>367.97980000000001</v>
      </c>
      <c r="M72" s="11">
        <f>testdata18[[#This Row],[PP]]-0.618*(testdata18[[#This Row],[H]]-testdata18[[#This Row],[L]])</f>
        <v>367.72020000000003</v>
      </c>
      <c r="N72" s="11">
        <f>testdata18[[#This Row],[PP]]-(testdata18[[#This Row],[H]]-testdata18[[#This Row],[L]])</f>
        <v>367.3</v>
      </c>
      <c r="O72" s="11">
        <f>testdata18[[#This Row],[PP]]+0.382*(testdata18[[#This Row],[H]]-testdata18[[#This Row],[L]])</f>
        <v>368.82020000000006</v>
      </c>
      <c r="P72" s="11">
        <f>testdata18[[#This Row],[PP]]+0.618*(testdata18[[#This Row],[H]]-testdata18[[#This Row],[L]])</f>
        <v>369.07980000000003</v>
      </c>
      <c r="Q72" s="11">
        <f>testdata18[[#This Row],[PP]]+(testdata18[[#This Row],[H]]-testdata18[[#This Row],[L]])</f>
        <v>369.50000000000006</v>
      </c>
    </row>
    <row r="73" spans="1:17" x14ac:dyDescent="0.25">
      <c r="A73" s="6">
        <v>71</v>
      </c>
      <c r="B73" s="8">
        <v>44183.508333333331</v>
      </c>
      <c r="C73" s="2">
        <v>368.77</v>
      </c>
      <c r="D73" s="2">
        <v>368.83</v>
      </c>
      <c r="E73" s="2">
        <v>368.76</v>
      </c>
      <c r="F73" s="2">
        <v>368.78</v>
      </c>
      <c r="G73" s="1">
        <v>36559</v>
      </c>
      <c r="H73" s="2">
        <f t="shared" si="0"/>
        <v>368.8</v>
      </c>
      <c r="I73" s="2">
        <f t="shared" si="1"/>
        <v>367.7</v>
      </c>
      <c r="J73" s="2">
        <f t="shared" si="2"/>
        <v>368.64</v>
      </c>
      <c r="K73" s="11">
        <f>(testdata18[[#This Row],[H]]+testdata18[[#This Row],[L]]+testdata18[[#This Row],[C]])/3</f>
        <v>368.37999999999994</v>
      </c>
      <c r="L73" s="11">
        <f>testdata18[[#This Row],[PP]]-0.382*(testdata18[[#This Row],[H]]-testdata18[[#This Row],[L]])</f>
        <v>367.95979999999992</v>
      </c>
      <c r="M73" s="11">
        <f>testdata18[[#This Row],[PP]]-0.618*(testdata18[[#This Row],[H]]-testdata18[[#This Row],[L]])</f>
        <v>367.70019999999994</v>
      </c>
      <c r="N73" s="11">
        <f>testdata18[[#This Row],[PP]]-(testdata18[[#This Row],[H]]-testdata18[[#This Row],[L]])</f>
        <v>367.27999999999992</v>
      </c>
      <c r="O73" s="11">
        <f>testdata18[[#This Row],[PP]]+0.382*(testdata18[[#This Row],[H]]-testdata18[[#This Row],[L]])</f>
        <v>368.80019999999996</v>
      </c>
      <c r="P73" s="11">
        <f>testdata18[[#This Row],[PP]]+0.618*(testdata18[[#This Row],[H]]-testdata18[[#This Row],[L]])</f>
        <v>369.05979999999994</v>
      </c>
      <c r="Q73" s="11">
        <f>testdata18[[#This Row],[PP]]+(testdata18[[#This Row],[H]]-testdata18[[#This Row],[L]])</f>
        <v>369.47999999999996</v>
      </c>
    </row>
    <row r="74" spans="1:17" x14ac:dyDescent="0.25">
      <c r="A74" s="6">
        <v>72</v>
      </c>
      <c r="B74" s="8">
        <v>44183.509027777778</v>
      </c>
      <c r="C74" s="2">
        <v>368.77</v>
      </c>
      <c r="D74" s="2">
        <v>368.86</v>
      </c>
      <c r="E74" s="2">
        <v>368.76499999999999</v>
      </c>
      <c r="F74" s="2">
        <v>368.80500000000001</v>
      </c>
      <c r="G74" s="1">
        <v>81903</v>
      </c>
      <c r="H74" s="2">
        <f t="shared" si="0"/>
        <v>368.8</v>
      </c>
      <c r="I74" s="2">
        <f t="shared" si="1"/>
        <v>367.7</v>
      </c>
      <c r="J74" s="2">
        <f t="shared" si="2"/>
        <v>368.59</v>
      </c>
      <c r="K74" s="11">
        <f>(testdata18[[#This Row],[H]]+testdata18[[#This Row],[L]]+testdata18[[#This Row],[C]])/3</f>
        <v>368.36333333333329</v>
      </c>
      <c r="L74" s="11">
        <f>testdata18[[#This Row],[PP]]-0.382*(testdata18[[#This Row],[H]]-testdata18[[#This Row],[L]])</f>
        <v>367.94313333333326</v>
      </c>
      <c r="M74" s="11">
        <f>testdata18[[#This Row],[PP]]-0.618*(testdata18[[#This Row],[H]]-testdata18[[#This Row],[L]])</f>
        <v>367.68353333333329</v>
      </c>
      <c r="N74" s="11">
        <f>testdata18[[#This Row],[PP]]-(testdata18[[#This Row],[H]]-testdata18[[#This Row],[L]])</f>
        <v>367.26333333333326</v>
      </c>
      <c r="O74" s="11">
        <f>testdata18[[#This Row],[PP]]+0.382*(testdata18[[#This Row],[H]]-testdata18[[#This Row],[L]])</f>
        <v>368.78353333333331</v>
      </c>
      <c r="P74" s="11">
        <f>testdata18[[#This Row],[PP]]+0.618*(testdata18[[#This Row],[H]]-testdata18[[#This Row],[L]])</f>
        <v>369.04313333333329</v>
      </c>
      <c r="Q74" s="11">
        <f>testdata18[[#This Row],[PP]]+(testdata18[[#This Row],[H]]-testdata18[[#This Row],[L]])</f>
        <v>369.46333333333331</v>
      </c>
    </row>
    <row r="75" spans="1:17" x14ac:dyDescent="0.25">
      <c r="A75" s="6">
        <v>73</v>
      </c>
      <c r="B75" s="8">
        <v>44183.509722222225</v>
      </c>
      <c r="C75" s="2">
        <v>368.81</v>
      </c>
      <c r="D75" s="2">
        <v>368.91</v>
      </c>
      <c r="E75" s="2">
        <v>368.81</v>
      </c>
      <c r="F75" s="2">
        <v>368.91</v>
      </c>
      <c r="G75" s="1">
        <v>61991</v>
      </c>
      <c r="H75" s="2">
        <f t="shared" si="0"/>
        <v>368.8</v>
      </c>
      <c r="I75" s="2">
        <f t="shared" si="1"/>
        <v>367.7</v>
      </c>
      <c r="J75" s="2">
        <f t="shared" si="2"/>
        <v>368.64010000000002</v>
      </c>
      <c r="K75" s="11">
        <f>(testdata18[[#This Row],[H]]+testdata18[[#This Row],[L]]+testdata18[[#This Row],[C]])/3</f>
        <v>368.38003333333336</v>
      </c>
      <c r="L75" s="11">
        <f>testdata18[[#This Row],[PP]]-0.382*(testdata18[[#This Row],[H]]-testdata18[[#This Row],[L]])</f>
        <v>367.95983333333334</v>
      </c>
      <c r="M75" s="11">
        <f>testdata18[[#This Row],[PP]]-0.618*(testdata18[[#This Row],[H]]-testdata18[[#This Row],[L]])</f>
        <v>367.70023333333336</v>
      </c>
      <c r="N75" s="11">
        <f>testdata18[[#This Row],[PP]]-(testdata18[[#This Row],[H]]-testdata18[[#This Row],[L]])</f>
        <v>367.28003333333334</v>
      </c>
      <c r="O75" s="11">
        <f>testdata18[[#This Row],[PP]]+0.382*(testdata18[[#This Row],[H]]-testdata18[[#This Row],[L]])</f>
        <v>368.80023333333338</v>
      </c>
      <c r="P75" s="11">
        <f>testdata18[[#This Row],[PP]]+0.618*(testdata18[[#This Row],[H]]-testdata18[[#This Row],[L]])</f>
        <v>369.05983333333336</v>
      </c>
      <c r="Q75" s="11">
        <f>testdata18[[#This Row],[PP]]+(testdata18[[#This Row],[H]]-testdata18[[#This Row],[L]])</f>
        <v>369.48003333333338</v>
      </c>
    </row>
    <row r="76" spans="1:17" x14ac:dyDescent="0.25">
      <c r="A76" s="6">
        <v>74</v>
      </c>
      <c r="B76" s="8">
        <v>44183.510416666664</v>
      </c>
      <c r="C76" s="2">
        <v>368.90499999999997</v>
      </c>
      <c r="D76" s="2">
        <v>369.02</v>
      </c>
      <c r="E76" s="2">
        <v>368.87</v>
      </c>
      <c r="F76" s="2">
        <v>369.00389999999999</v>
      </c>
      <c r="G76" s="1">
        <v>89797</v>
      </c>
      <c r="H76" s="2">
        <f t="shared" si="0"/>
        <v>368.8</v>
      </c>
      <c r="I76" s="2">
        <f t="shared" si="1"/>
        <v>367.82</v>
      </c>
      <c r="J76" s="2">
        <f t="shared" si="2"/>
        <v>368.59</v>
      </c>
      <c r="K76" s="11">
        <f>(testdata18[[#This Row],[H]]+testdata18[[#This Row],[L]]+testdata18[[#This Row],[C]])/3</f>
        <v>368.40333333333336</v>
      </c>
      <c r="L76" s="11">
        <f>testdata18[[#This Row],[PP]]-0.382*(testdata18[[#This Row],[H]]-testdata18[[#This Row],[L]])</f>
        <v>368.02897333333334</v>
      </c>
      <c r="M76" s="11">
        <f>testdata18[[#This Row],[PP]]-0.618*(testdata18[[#This Row],[H]]-testdata18[[#This Row],[L]])</f>
        <v>367.79769333333337</v>
      </c>
      <c r="N76" s="11">
        <f>testdata18[[#This Row],[PP]]-(testdata18[[#This Row],[H]]-testdata18[[#This Row],[L]])</f>
        <v>367.42333333333335</v>
      </c>
      <c r="O76" s="11">
        <f>testdata18[[#This Row],[PP]]+0.382*(testdata18[[#This Row],[H]]-testdata18[[#This Row],[L]])</f>
        <v>368.77769333333339</v>
      </c>
      <c r="P76" s="11">
        <f>testdata18[[#This Row],[PP]]+0.618*(testdata18[[#This Row],[H]]-testdata18[[#This Row],[L]])</f>
        <v>369.00897333333336</v>
      </c>
      <c r="Q76" s="11">
        <f>testdata18[[#This Row],[PP]]+(testdata18[[#This Row],[H]]-testdata18[[#This Row],[L]])</f>
        <v>369.38333333333338</v>
      </c>
    </row>
    <row r="77" spans="1:17" x14ac:dyDescent="0.25">
      <c r="A77" s="6">
        <v>75</v>
      </c>
      <c r="B77" s="8">
        <v>44183.511111111111</v>
      </c>
      <c r="C77" s="2">
        <v>369.01</v>
      </c>
      <c r="D77" s="2">
        <v>369.09</v>
      </c>
      <c r="E77" s="2">
        <v>369</v>
      </c>
      <c r="F77" s="2">
        <v>369.04</v>
      </c>
      <c r="G77" s="1">
        <v>112147</v>
      </c>
      <c r="H77" s="2">
        <f t="shared" si="0"/>
        <v>368.8</v>
      </c>
      <c r="I77" s="2">
        <f t="shared" si="1"/>
        <v>367.87</v>
      </c>
      <c r="J77" s="2">
        <f t="shared" si="2"/>
        <v>368.54</v>
      </c>
      <c r="K77" s="11">
        <f>(testdata18[[#This Row],[H]]+testdata18[[#This Row],[L]]+testdata18[[#This Row],[C]])/3</f>
        <v>368.40333333333336</v>
      </c>
      <c r="L77" s="11">
        <f>testdata18[[#This Row],[PP]]-0.382*(testdata18[[#This Row],[H]]-testdata18[[#This Row],[L]])</f>
        <v>368.04807333333338</v>
      </c>
      <c r="M77" s="11">
        <f>testdata18[[#This Row],[PP]]-0.618*(testdata18[[#This Row],[H]]-testdata18[[#This Row],[L]])</f>
        <v>367.82859333333334</v>
      </c>
      <c r="N77" s="11">
        <f>testdata18[[#This Row],[PP]]-(testdata18[[#This Row],[H]]-testdata18[[#This Row],[L]])</f>
        <v>367.47333333333336</v>
      </c>
      <c r="O77" s="11">
        <f>testdata18[[#This Row],[PP]]+0.382*(testdata18[[#This Row],[H]]-testdata18[[#This Row],[L]])</f>
        <v>368.75859333333335</v>
      </c>
      <c r="P77" s="11">
        <f>testdata18[[#This Row],[PP]]+0.618*(testdata18[[#This Row],[H]]-testdata18[[#This Row],[L]])</f>
        <v>368.97807333333338</v>
      </c>
      <c r="Q77" s="11">
        <f>testdata18[[#This Row],[PP]]+(testdata18[[#This Row],[H]]-testdata18[[#This Row],[L]])</f>
        <v>369.33333333333337</v>
      </c>
    </row>
    <row r="78" spans="1:17" x14ac:dyDescent="0.25">
      <c r="A78" s="6">
        <v>76</v>
      </c>
      <c r="B78" s="8">
        <v>44183.511805555558</v>
      </c>
      <c r="C78" s="2">
        <v>369.04</v>
      </c>
      <c r="D78" s="2">
        <v>369.14</v>
      </c>
      <c r="E78" s="2">
        <v>369.0301</v>
      </c>
      <c r="F78" s="2">
        <v>369.14</v>
      </c>
      <c r="G78" s="1">
        <v>91071</v>
      </c>
      <c r="H78" s="2">
        <f t="shared" si="0"/>
        <v>368.8</v>
      </c>
      <c r="I78" s="2">
        <f t="shared" si="1"/>
        <v>368.03039999999999</v>
      </c>
      <c r="J78" s="2">
        <f t="shared" si="2"/>
        <v>368.52</v>
      </c>
      <c r="K78" s="11">
        <f>(testdata18[[#This Row],[H]]+testdata18[[#This Row],[L]]+testdata18[[#This Row],[C]])/3</f>
        <v>368.45013333333333</v>
      </c>
      <c r="L78" s="11">
        <f>testdata18[[#This Row],[PP]]-0.382*(testdata18[[#This Row],[H]]-testdata18[[#This Row],[L]])</f>
        <v>368.15614613333332</v>
      </c>
      <c r="M78" s="11">
        <f>testdata18[[#This Row],[PP]]-0.618*(testdata18[[#This Row],[H]]-testdata18[[#This Row],[L]])</f>
        <v>367.9745205333333</v>
      </c>
      <c r="N78" s="11">
        <f>testdata18[[#This Row],[PP]]-(testdata18[[#This Row],[H]]-testdata18[[#This Row],[L]])</f>
        <v>367.6805333333333</v>
      </c>
      <c r="O78" s="11">
        <f>testdata18[[#This Row],[PP]]+0.382*(testdata18[[#This Row],[H]]-testdata18[[#This Row],[L]])</f>
        <v>368.74412053333333</v>
      </c>
      <c r="P78" s="11">
        <f>testdata18[[#This Row],[PP]]+0.618*(testdata18[[#This Row],[H]]-testdata18[[#This Row],[L]])</f>
        <v>368.92574613333335</v>
      </c>
      <c r="Q78" s="11">
        <f>testdata18[[#This Row],[PP]]+(testdata18[[#This Row],[H]]-testdata18[[#This Row],[L]])</f>
        <v>369.21973333333335</v>
      </c>
    </row>
    <row r="79" spans="1:17" x14ac:dyDescent="0.25">
      <c r="A79" s="6">
        <v>77</v>
      </c>
      <c r="B79" s="8">
        <v>44183.512499999997</v>
      </c>
      <c r="C79" s="2">
        <v>369.14</v>
      </c>
      <c r="D79" s="2">
        <v>369.21</v>
      </c>
      <c r="E79" s="2">
        <v>369.08</v>
      </c>
      <c r="F79" s="2">
        <v>369.19</v>
      </c>
      <c r="G79" s="1">
        <v>161771</v>
      </c>
      <c r="H79" s="2">
        <f t="shared" si="0"/>
        <v>368.8</v>
      </c>
      <c r="I79" s="2">
        <f t="shared" si="1"/>
        <v>368.17500000000001</v>
      </c>
      <c r="J79" s="2">
        <f t="shared" si="2"/>
        <v>368.54</v>
      </c>
      <c r="K79" s="11">
        <f>(testdata18[[#This Row],[H]]+testdata18[[#This Row],[L]]+testdata18[[#This Row],[C]])/3</f>
        <v>368.50500000000005</v>
      </c>
      <c r="L79" s="11">
        <f>testdata18[[#This Row],[PP]]-0.382*(testdata18[[#This Row],[H]]-testdata18[[#This Row],[L]])</f>
        <v>368.26625000000007</v>
      </c>
      <c r="M79" s="11">
        <f>testdata18[[#This Row],[PP]]-0.618*(testdata18[[#This Row],[H]]-testdata18[[#This Row],[L]])</f>
        <v>368.11875000000003</v>
      </c>
      <c r="N79" s="11">
        <f>testdata18[[#This Row],[PP]]-(testdata18[[#This Row],[H]]-testdata18[[#This Row],[L]])</f>
        <v>367.88000000000005</v>
      </c>
      <c r="O79" s="11">
        <f>testdata18[[#This Row],[PP]]+0.382*(testdata18[[#This Row],[H]]-testdata18[[#This Row],[L]])</f>
        <v>368.74375000000003</v>
      </c>
      <c r="P79" s="11">
        <f>testdata18[[#This Row],[PP]]+0.618*(testdata18[[#This Row],[H]]-testdata18[[#This Row],[L]])</f>
        <v>368.89125000000007</v>
      </c>
      <c r="Q79" s="11">
        <f>testdata18[[#This Row],[PP]]+(testdata18[[#This Row],[H]]-testdata18[[#This Row],[L]])</f>
        <v>369.13000000000005</v>
      </c>
    </row>
    <row r="80" spans="1:17" x14ac:dyDescent="0.25">
      <c r="A80" s="6">
        <v>78</v>
      </c>
      <c r="B80" s="8">
        <v>44183.513194444444</v>
      </c>
      <c r="C80" s="2">
        <v>369.18</v>
      </c>
      <c r="D80" s="2">
        <v>369.185</v>
      </c>
      <c r="E80" s="2">
        <v>369.1</v>
      </c>
      <c r="F80" s="2">
        <v>369.10109999999997</v>
      </c>
      <c r="G80" s="1">
        <v>70713</v>
      </c>
      <c r="H80" s="2">
        <f t="shared" si="0"/>
        <v>368.8</v>
      </c>
      <c r="I80" s="2">
        <f t="shared" si="1"/>
        <v>368.17500000000001</v>
      </c>
      <c r="J80" s="2">
        <f t="shared" si="2"/>
        <v>368.7</v>
      </c>
      <c r="K80" s="11">
        <f>(testdata18[[#This Row],[H]]+testdata18[[#This Row],[L]]+testdata18[[#This Row],[C]])/3</f>
        <v>368.55833333333334</v>
      </c>
      <c r="L80" s="11">
        <f>testdata18[[#This Row],[PP]]-0.382*(testdata18[[#This Row],[H]]-testdata18[[#This Row],[L]])</f>
        <v>368.31958333333336</v>
      </c>
      <c r="M80" s="11">
        <f>testdata18[[#This Row],[PP]]-0.618*(testdata18[[#This Row],[H]]-testdata18[[#This Row],[L]])</f>
        <v>368.17208333333332</v>
      </c>
      <c r="N80" s="11">
        <f>testdata18[[#This Row],[PP]]-(testdata18[[#This Row],[H]]-testdata18[[#This Row],[L]])</f>
        <v>367.93333333333334</v>
      </c>
      <c r="O80" s="11">
        <f>testdata18[[#This Row],[PP]]+0.382*(testdata18[[#This Row],[H]]-testdata18[[#This Row],[L]])</f>
        <v>368.79708333333332</v>
      </c>
      <c r="P80" s="11">
        <f>testdata18[[#This Row],[PP]]+0.618*(testdata18[[#This Row],[H]]-testdata18[[#This Row],[L]])</f>
        <v>368.94458333333336</v>
      </c>
      <c r="Q80" s="11">
        <f>testdata18[[#This Row],[PP]]+(testdata18[[#This Row],[H]]-testdata18[[#This Row],[L]])</f>
        <v>369.18333333333334</v>
      </c>
    </row>
    <row r="81" spans="1:17" x14ac:dyDescent="0.25">
      <c r="A81" s="6">
        <v>79</v>
      </c>
      <c r="B81" s="8">
        <v>44183.513888888891</v>
      </c>
      <c r="C81" s="2">
        <v>369.10300000000001</v>
      </c>
      <c r="D81" s="2">
        <v>369.13</v>
      </c>
      <c r="E81" s="2">
        <v>369.07</v>
      </c>
      <c r="F81" s="2">
        <v>369.08</v>
      </c>
      <c r="G81" s="1">
        <v>60129</v>
      </c>
      <c r="H81" s="2">
        <f t="shared" si="0"/>
        <v>368.81</v>
      </c>
      <c r="I81" s="2">
        <f t="shared" si="1"/>
        <v>368.17500000000001</v>
      </c>
      <c r="J81" s="2">
        <f t="shared" si="2"/>
        <v>368.79</v>
      </c>
      <c r="K81" s="11">
        <f>(testdata18[[#This Row],[H]]+testdata18[[#This Row],[L]]+testdata18[[#This Row],[C]])/3</f>
        <v>368.5916666666667</v>
      </c>
      <c r="L81" s="11">
        <f>testdata18[[#This Row],[PP]]-0.382*(testdata18[[#This Row],[H]]-testdata18[[#This Row],[L]])</f>
        <v>368.3490966666667</v>
      </c>
      <c r="M81" s="11">
        <f>testdata18[[#This Row],[PP]]-0.618*(testdata18[[#This Row],[H]]-testdata18[[#This Row],[L]])</f>
        <v>368.19923666666671</v>
      </c>
      <c r="N81" s="11">
        <f>testdata18[[#This Row],[PP]]-(testdata18[[#This Row],[H]]-testdata18[[#This Row],[L]])</f>
        <v>367.95666666666671</v>
      </c>
      <c r="O81" s="11">
        <f>testdata18[[#This Row],[PP]]+0.382*(testdata18[[#This Row],[H]]-testdata18[[#This Row],[L]])</f>
        <v>368.8342366666667</v>
      </c>
      <c r="P81" s="11">
        <f>testdata18[[#This Row],[PP]]+0.618*(testdata18[[#This Row],[H]]-testdata18[[#This Row],[L]])</f>
        <v>368.98409666666669</v>
      </c>
      <c r="Q81" s="11">
        <f>testdata18[[#This Row],[PP]]+(testdata18[[#This Row],[H]]-testdata18[[#This Row],[L]])</f>
        <v>369.22666666666669</v>
      </c>
    </row>
    <row r="82" spans="1:17" x14ac:dyDescent="0.25">
      <c r="A82" s="6">
        <v>80</v>
      </c>
      <c r="B82" s="8">
        <v>44183.51458333333</v>
      </c>
      <c r="C82" s="2">
        <v>369.07499999999999</v>
      </c>
      <c r="D82" s="2">
        <v>369.11</v>
      </c>
      <c r="E82" s="2">
        <v>369.05</v>
      </c>
      <c r="F82" s="2">
        <v>369.08</v>
      </c>
      <c r="G82" s="1">
        <v>31919</v>
      </c>
      <c r="H82" s="2">
        <f t="shared" si="0"/>
        <v>368.87</v>
      </c>
      <c r="I82" s="2">
        <f t="shared" si="1"/>
        <v>368.17500000000001</v>
      </c>
      <c r="J82" s="2">
        <f t="shared" si="2"/>
        <v>368.84</v>
      </c>
      <c r="K82" s="11">
        <f>(testdata18[[#This Row],[H]]+testdata18[[#This Row],[L]]+testdata18[[#This Row],[C]])/3</f>
        <v>368.62833333333333</v>
      </c>
      <c r="L82" s="11">
        <f>testdata18[[#This Row],[PP]]-0.382*(testdata18[[#This Row],[H]]-testdata18[[#This Row],[L]])</f>
        <v>368.36284333333333</v>
      </c>
      <c r="M82" s="11">
        <f>testdata18[[#This Row],[PP]]-0.618*(testdata18[[#This Row],[H]]-testdata18[[#This Row],[L]])</f>
        <v>368.19882333333334</v>
      </c>
      <c r="N82" s="11">
        <f>testdata18[[#This Row],[PP]]-(testdata18[[#This Row],[H]]-testdata18[[#This Row],[L]])</f>
        <v>367.93333333333334</v>
      </c>
      <c r="O82" s="11">
        <f>testdata18[[#This Row],[PP]]+0.382*(testdata18[[#This Row],[H]]-testdata18[[#This Row],[L]])</f>
        <v>368.89382333333333</v>
      </c>
      <c r="P82" s="11">
        <f>testdata18[[#This Row],[PP]]+0.618*(testdata18[[#This Row],[H]]-testdata18[[#This Row],[L]])</f>
        <v>369.05784333333332</v>
      </c>
      <c r="Q82" s="11">
        <f>testdata18[[#This Row],[PP]]+(testdata18[[#This Row],[H]]-testdata18[[#This Row],[L]])</f>
        <v>369.32333333333332</v>
      </c>
    </row>
    <row r="83" spans="1:17" x14ac:dyDescent="0.25">
      <c r="A83" s="6">
        <v>81</v>
      </c>
      <c r="B83" s="8">
        <v>44183.515277777777</v>
      </c>
      <c r="C83" s="2">
        <v>369.09</v>
      </c>
      <c r="D83" s="2">
        <v>369.10500000000002</v>
      </c>
      <c r="E83" s="2">
        <v>369.08</v>
      </c>
      <c r="F83" s="2">
        <v>369.08499999999998</v>
      </c>
      <c r="G83" s="1">
        <v>20448</v>
      </c>
      <c r="H83" s="2">
        <f t="shared" si="0"/>
        <v>368.87</v>
      </c>
      <c r="I83" s="2">
        <f t="shared" si="1"/>
        <v>368.17500000000001</v>
      </c>
      <c r="J83" s="2">
        <f t="shared" si="2"/>
        <v>368.7355</v>
      </c>
      <c r="K83" s="11">
        <f>(testdata18[[#This Row],[H]]+testdata18[[#This Row],[L]]+testdata18[[#This Row],[C]])/3</f>
        <v>368.59350000000001</v>
      </c>
      <c r="L83" s="11">
        <f>testdata18[[#This Row],[PP]]-0.382*(testdata18[[#This Row],[H]]-testdata18[[#This Row],[L]])</f>
        <v>368.32801000000001</v>
      </c>
      <c r="M83" s="11">
        <f>testdata18[[#This Row],[PP]]-0.618*(testdata18[[#This Row],[H]]-testdata18[[#This Row],[L]])</f>
        <v>368.16399000000001</v>
      </c>
      <c r="N83" s="11">
        <f>testdata18[[#This Row],[PP]]-(testdata18[[#This Row],[H]]-testdata18[[#This Row],[L]])</f>
        <v>367.89850000000001</v>
      </c>
      <c r="O83" s="11">
        <f>testdata18[[#This Row],[PP]]+0.382*(testdata18[[#This Row],[H]]-testdata18[[#This Row],[L]])</f>
        <v>368.85899000000001</v>
      </c>
      <c r="P83" s="11">
        <f>testdata18[[#This Row],[PP]]+0.618*(testdata18[[#This Row],[H]]-testdata18[[#This Row],[L]])</f>
        <v>369.02301</v>
      </c>
      <c r="Q83" s="11">
        <f>testdata18[[#This Row],[PP]]+(testdata18[[#This Row],[H]]-testdata18[[#This Row],[L]])</f>
        <v>369.2885</v>
      </c>
    </row>
    <row r="84" spans="1:17" x14ac:dyDescent="0.25">
      <c r="A84" s="6">
        <v>82</v>
      </c>
      <c r="B84" s="8">
        <v>44183.515972222223</v>
      </c>
      <c r="C84" s="2">
        <v>369.08499999999998</v>
      </c>
      <c r="D84" s="2">
        <v>369.08499999999998</v>
      </c>
      <c r="E84" s="2">
        <v>368.97</v>
      </c>
      <c r="F84" s="2">
        <v>368.97</v>
      </c>
      <c r="G84" s="1">
        <v>61448</v>
      </c>
      <c r="H84" s="2">
        <f t="shared" si="0"/>
        <v>368.87</v>
      </c>
      <c r="I84" s="2">
        <f t="shared" si="1"/>
        <v>368.17500000000001</v>
      </c>
      <c r="J84" s="2">
        <f t="shared" si="2"/>
        <v>368.72</v>
      </c>
      <c r="K84" s="11">
        <f>(testdata18[[#This Row],[H]]+testdata18[[#This Row],[L]]+testdata18[[#This Row],[C]])/3</f>
        <v>368.58833333333337</v>
      </c>
      <c r="L84" s="11">
        <f>testdata18[[#This Row],[PP]]-0.382*(testdata18[[#This Row],[H]]-testdata18[[#This Row],[L]])</f>
        <v>368.32284333333337</v>
      </c>
      <c r="M84" s="11">
        <f>testdata18[[#This Row],[PP]]-0.618*(testdata18[[#This Row],[H]]-testdata18[[#This Row],[L]])</f>
        <v>368.15882333333337</v>
      </c>
      <c r="N84" s="11">
        <f>testdata18[[#This Row],[PP]]-(testdata18[[#This Row],[H]]-testdata18[[#This Row],[L]])</f>
        <v>367.89333333333337</v>
      </c>
      <c r="O84" s="11">
        <f>testdata18[[#This Row],[PP]]+0.382*(testdata18[[#This Row],[H]]-testdata18[[#This Row],[L]])</f>
        <v>368.85382333333337</v>
      </c>
      <c r="P84" s="11">
        <f>testdata18[[#This Row],[PP]]+0.618*(testdata18[[#This Row],[H]]-testdata18[[#This Row],[L]])</f>
        <v>369.01784333333336</v>
      </c>
      <c r="Q84" s="11">
        <f>testdata18[[#This Row],[PP]]+(testdata18[[#This Row],[H]]-testdata18[[#This Row],[L]])</f>
        <v>369.28333333333336</v>
      </c>
    </row>
    <row r="85" spans="1:17" x14ac:dyDescent="0.25">
      <c r="A85" s="6">
        <v>83</v>
      </c>
      <c r="B85" s="8">
        <v>44183.51666666667</v>
      </c>
      <c r="C85" s="2">
        <v>368.96980000000002</v>
      </c>
      <c r="D85" s="2">
        <v>369.04</v>
      </c>
      <c r="E85" s="2">
        <v>368.95</v>
      </c>
      <c r="F85" s="2">
        <v>368.98</v>
      </c>
      <c r="G85" s="1">
        <v>34509</v>
      </c>
      <c r="H85" s="2">
        <f t="shared" si="0"/>
        <v>368.87</v>
      </c>
      <c r="I85" s="2">
        <f t="shared" si="1"/>
        <v>368.17500000000001</v>
      </c>
      <c r="J85" s="2">
        <f t="shared" si="2"/>
        <v>368.7</v>
      </c>
      <c r="K85" s="11">
        <f>(testdata18[[#This Row],[H]]+testdata18[[#This Row],[L]]+testdata18[[#This Row],[C]])/3</f>
        <v>368.58166666666671</v>
      </c>
      <c r="L85" s="11">
        <f>testdata18[[#This Row],[PP]]-0.382*(testdata18[[#This Row],[H]]-testdata18[[#This Row],[L]])</f>
        <v>368.31617666666671</v>
      </c>
      <c r="M85" s="11">
        <f>testdata18[[#This Row],[PP]]-0.618*(testdata18[[#This Row],[H]]-testdata18[[#This Row],[L]])</f>
        <v>368.15215666666671</v>
      </c>
      <c r="N85" s="11">
        <f>testdata18[[#This Row],[PP]]-(testdata18[[#This Row],[H]]-testdata18[[#This Row],[L]])</f>
        <v>367.88666666666671</v>
      </c>
      <c r="O85" s="11">
        <f>testdata18[[#This Row],[PP]]+0.382*(testdata18[[#This Row],[H]]-testdata18[[#This Row],[L]])</f>
        <v>368.84715666666671</v>
      </c>
      <c r="P85" s="11">
        <f>testdata18[[#This Row],[PP]]+0.618*(testdata18[[#This Row],[H]]-testdata18[[#This Row],[L]])</f>
        <v>369.0111766666667</v>
      </c>
      <c r="Q85" s="11">
        <f>testdata18[[#This Row],[PP]]+(testdata18[[#This Row],[H]]-testdata18[[#This Row],[L]])</f>
        <v>369.2766666666667</v>
      </c>
    </row>
    <row r="86" spans="1:17" x14ac:dyDescent="0.25">
      <c r="A86" s="6">
        <v>84</v>
      </c>
      <c r="B86" s="8">
        <v>44183.517361111109</v>
      </c>
      <c r="C86" s="2">
        <v>368.97899999999998</v>
      </c>
      <c r="D86" s="2">
        <v>369</v>
      </c>
      <c r="E86" s="2">
        <v>368.95</v>
      </c>
      <c r="F86" s="2">
        <v>368.97770000000003</v>
      </c>
      <c r="G86" s="1">
        <v>43450</v>
      </c>
      <c r="H86" s="2">
        <f t="shared" si="0"/>
        <v>368.87</v>
      </c>
      <c r="I86" s="2">
        <f t="shared" si="1"/>
        <v>368.17500000000001</v>
      </c>
      <c r="J86" s="2">
        <f t="shared" si="2"/>
        <v>368.70179999999999</v>
      </c>
      <c r="K86" s="11">
        <f>(testdata18[[#This Row],[H]]+testdata18[[#This Row],[L]]+testdata18[[#This Row],[C]])/3</f>
        <v>368.58226666666673</v>
      </c>
      <c r="L86" s="11">
        <f>testdata18[[#This Row],[PP]]-0.382*(testdata18[[#This Row],[H]]-testdata18[[#This Row],[L]])</f>
        <v>368.31677666666673</v>
      </c>
      <c r="M86" s="11">
        <f>testdata18[[#This Row],[PP]]-0.618*(testdata18[[#This Row],[H]]-testdata18[[#This Row],[L]])</f>
        <v>368.15275666666673</v>
      </c>
      <c r="N86" s="11">
        <f>testdata18[[#This Row],[PP]]-(testdata18[[#This Row],[H]]-testdata18[[#This Row],[L]])</f>
        <v>367.88726666666673</v>
      </c>
      <c r="O86" s="11">
        <f>testdata18[[#This Row],[PP]]+0.382*(testdata18[[#This Row],[H]]-testdata18[[#This Row],[L]])</f>
        <v>368.84775666666673</v>
      </c>
      <c r="P86" s="11">
        <f>testdata18[[#This Row],[PP]]+0.618*(testdata18[[#This Row],[H]]-testdata18[[#This Row],[L]])</f>
        <v>369.01177666666672</v>
      </c>
      <c r="Q86" s="11">
        <f>testdata18[[#This Row],[PP]]+(testdata18[[#This Row],[H]]-testdata18[[#This Row],[L]])</f>
        <v>369.27726666666672</v>
      </c>
    </row>
    <row r="87" spans="1:17" x14ac:dyDescent="0.25">
      <c r="A87" s="6">
        <v>85</v>
      </c>
      <c r="B87" s="8">
        <v>44183.518055555556</v>
      </c>
      <c r="C87" s="2">
        <v>368.98</v>
      </c>
      <c r="D87" s="2">
        <v>369.03</v>
      </c>
      <c r="E87" s="2">
        <v>368.98</v>
      </c>
      <c r="F87" s="2">
        <v>369.00510000000003</v>
      </c>
      <c r="G87" s="1">
        <v>25101</v>
      </c>
      <c r="H87" s="2">
        <f t="shared" si="0"/>
        <v>368.87</v>
      </c>
      <c r="I87" s="2">
        <f t="shared" si="1"/>
        <v>368.17500000000001</v>
      </c>
      <c r="J87" s="2">
        <f t="shared" si="2"/>
        <v>368.73</v>
      </c>
      <c r="K87" s="11">
        <f>(testdata18[[#This Row],[H]]+testdata18[[#This Row],[L]]+testdata18[[#This Row],[C]])/3</f>
        <v>368.5916666666667</v>
      </c>
      <c r="L87" s="11">
        <f>testdata18[[#This Row],[PP]]-0.382*(testdata18[[#This Row],[H]]-testdata18[[#This Row],[L]])</f>
        <v>368.3261766666667</v>
      </c>
      <c r="M87" s="11">
        <f>testdata18[[#This Row],[PP]]-0.618*(testdata18[[#This Row],[H]]-testdata18[[#This Row],[L]])</f>
        <v>368.1621566666667</v>
      </c>
      <c r="N87" s="11">
        <f>testdata18[[#This Row],[PP]]-(testdata18[[#This Row],[H]]-testdata18[[#This Row],[L]])</f>
        <v>367.8966666666667</v>
      </c>
      <c r="O87" s="11">
        <f>testdata18[[#This Row],[PP]]+0.382*(testdata18[[#This Row],[H]]-testdata18[[#This Row],[L]])</f>
        <v>368.8571566666667</v>
      </c>
      <c r="P87" s="11">
        <f>testdata18[[#This Row],[PP]]+0.618*(testdata18[[#This Row],[H]]-testdata18[[#This Row],[L]])</f>
        <v>369.02117666666669</v>
      </c>
      <c r="Q87" s="11">
        <f>testdata18[[#This Row],[PP]]+(testdata18[[#This Row],[H]]-testdata18[[#This Row],[L]])</f>
        <v>369.28666666666669</v>
      </c>
    </row>
    <row r="88" spans="1:17" x14ac:dyDescent="0.25">
      <c r="A88" s="6">
        <v>86</v>
      </c>
      <c r="B88" s="8">
        <v>44183.518750000003</v>
      </c>
      <c r="C88" s="2">
        <v>369</v>
      </c>
      <c r="D88" s="2">
        <v>369.00510000000003</v>
      </c>
      <c r="E88" s="2">
        <v>368.97</v>
      </c>
      <c r="F88" s="2">
        <v>369</v>
      </c>
      <c r="G88" s="1">
        <v>27164</v>
      </c>
      <c r="H88" s="2">
        <f t="shared" si="0"/>
        <v>368.87</v>
      </c>
      <c r="I88" s="2">
        <f t="shared" si="1"/>
        <v>368.17500000000001</v>
      </c>
      <c r="J88" s="2">
        <f t="shared" si="2"/>
        <v>368.77</v>
      </c>
      <c r="K88" s="11">
        <f>(testdata18[[#This Row],[H]]+testdata18[[#This Row],[L]]+testdata18[[#This Row],[C]])/3</f>
        <v>368.60500000000002</v>
      </c>
      <c r="L88" s="11">
        <f>testdata18[[#This Row],[PP]]-0.382*(testdata18[[#This Row],[H]]-testdata18[[#This Row],[L]])</f>
        <v>368.33951000000002</v>
      </c>
      <c r="M88" s="11">
        <f>testdata18[[#This Row],[PP]]-0.618*(testdata18[[#This Row],[H]]-testdata18[[#This Row],[L]])</f>
        <v>368.17549000000002</v>
      </c>
      <c r="N88" s="11">
        <f>testdata18[[#This Row],[PP]]-(testdata18[[#This Row],[H]]-testdata18[[#This Row],[L]])</f>
        <v>367.91</v>
      </c>
      <c r="O88" s="11">
        <f>testdata18[[#This Row],[PP]]+0.382*(testdata18[[#This Row],[H]]-testdata18[[#This Row],[L]])</f>
        <v>368.87049000000002</v>
      </c>
      <c r="P88" s="11">
        <f>testdata18[[#This Row],[PP]]+0.618*(testdata18[[#This Row],[H]]-testdata18[[#This Row],[L]])</f>
        <v>369.03451000000001</v>
      </c>
      <c r="Q88" s="11">
        <f>testdata18[[#This Row],[PP]]+(testdata18[[#This Row],[H]]-testdata18[[#This Row],[L]])</f>
        <v>369.3</v>
      </c>
    </row>
    <row r="89" spans="1:17" x14ac:dyDescent="0.25">
      <c r="A89" s="6">
        <v>87</v>
      </c>
      <c r="B89" s="8">
        <v>44183.519444444442</v>
      </c>
      <c r="C89" s="2">
        <v>369</v>
      </c>
      <c r="D89" s="2">
        <v>369.06</v>
      </c>
      <c r="E89" s="2">
        <v>368.99</v>
      </c>
      <c r="F89" s="2">
        <v>369.05</v>
      </c>
      <c r="G89" s="1">
        <v>28908</v>
      </c>
      <c r="H89" s="2">
        <f t="shared" si="0"/>
        <v>368.87</v>
      </c>
      <c r="I89" s="2">
        <f t="shared" si="1"/>
        <v>368.17500000000001</v>
      </c>
      <c r="J89" s="2">
        <f t="shared" si="2"/>
        <v>368.78</v>
      </c>
      <c r="K89" s="11">
        <f>(testdata18[[#This Row],[H]]+testdata18[[#This Row],[L]]+testdata18[[#This Row],[C]])/3</f>
        <v>368.60833333333335</v>
      </c>
      <c r="L89" s="11">
        <f>testdata18[[#This Row],[PP]]-0.382*(testdata18[[#This Row],[H]]-testdata18[[#This Row],[L]])</f>
        <v>368.34284333333335</v>
      </c>
      <c r="M89" s="11">
        <f>testdata18[[#This Row],[PP]]-0.618*(testdata18[[#This Row],[H]]-testdata18[[#This Row],[L]])</f>
        <v>368.17882333333336</v>
      </c>
      <c r="N89" s="11">
        <f>testdata18[[#This Row],[PP]]-(testdata18[[#This Row],[H]]-testdata18[[#This Row],[L]])</f>
        <v>367.91333333333336</v>
      </c>
      <c r="O89" s="11">
        <f>testdata18[[#This Row],[PP]]+0.382*(testdata18[[#This Row],[H]]-testdata18[[#This Row],[L]])</f>
        <v>368.87382333333335</v>
      </c>
      <c r="P89" s="11">
        <f>testdata18[[#This Row],[PP]]+0.618*(testdata18[[#This Row],[H]]-testdata18[[#This Row],[L]])</f>
        <v>369.03784333333334</v>
      </c>
      <c r="Q89" s="11">
        <f>testdata18[[#This Row],[PP]]+(testdata18[[#This Row],[H]]-testdata18[[#This Row],[L]])</f>
        <v>369.30333333333334</v>
      </c>
    </row>
    <row r="90" spans="1:17" x14ac:dyDescent="0.25">
      <c r="A90" s="6">
        <v>88</v>
      </c>
      <c r="B90" s="8">
        <v>44183.520138888889</v>
      </c>
      <c r="C90" s="2">
        <v>369.05</v>
      </c>
      <c r="D90" s="2">
        <v>369.09989999999999</v>
      </c>
      <c r="E90" s="2">
        <v>369.04</v>
      </c>
      <c r="F90" s="2">
        <v>369.08499999999998</v>
      </c>
      <c r="G90" s="1">
        <v>33778</v>
      </c>
      <c r="H90" s="2">
        <f t="shared" si="0"/>
        <v>368.87</v>
      </c>
      <c r="I90" s="2">
        <f t="shared" si="1"/>
        <v>368.17500000000001</v>
      </c>
      <c r="J90" s="2">
        <f t="shared" si="2"/>
        <v>368.80500000000001</v>
      </c>
      <c r="K90" s="11">
        <f>(testdata18[[#This Row],[H]]+testdata18[[#This Row],[L]]+testdata18[[#This Row],[C]])/3</f>
        <v>368.61666666666673</v>
      </c>
      <c r="L90" s="11">
        <f>testdata18[[#This Row],[PP]]-0.382*(testdata18[[#This Row],[H]]-testdata18[[#This Row],[L]])</f>
        <v>368.35117666666673</v>
      </c>
      <c r="M90" s="11">
        <f>testdata18[[#This Row],[PP]]-0.618*(testdata18[[#This Row],[H]]-testdata18[[#This Row],[L]])</f>
        <v>368.18715666666674</v>
      </c>
      <c r="N90" s="11">
        <f>testdata18[[#This Row],[PP]]-(testdata18[[#This Row],[H]]-testdata18[[#This Row],[L]])</f>
        <v>367.92166666666674</v>
      </c>
      <c r="O90" s="11">
        <f>testdata18[[#This Row],[PP]]+0.382*(testdata18[[#This Row],[H]]-testdata18[[#This Row],[L]])</f>
        <v>368.88215666666673</v>
      </c>
      <c r="P90" s="11">
        <f>testdata18[[#This Row],[PP]]+0.618*(testdata18[[#This Row],[H]]-testdata18[[#This Row],[L]])</f>
        <v>369.04617666666672</v>
      </c>
      <c r="Q90" s="11">
        <f>testdata18[[#This Row],[PP]]+(testdata18[[#This Row],[H]]-testdata18[[#This Row],[L]])</f>
        <v>369.31166666666672</v>
      </c>
    </row>
    <row r="91" spans="1:17" x14ac:dyDescent="0.25">
      <c r="A91" s="6">
        <v>89</v>
      </c>
      <c r="B91" s="8">
        <v>44183.520833333336</v>
      </c>
      <c r="C91" s="2">
        <v>369.08890000000002</v>
      </c>
      <c r="D91" s="2">
        <v>369.12</v>
      </c>
      <c r="E91" s="2">
        <v>369.05</v>
      </c>
      <c r="F91" s="2">
        <v>369.06</v>
      </c>
      <c r="G91" s="1">
        <v>49148</v>
      </c>
      <c r="H91" s="2">
        <f t="shared" si="0"/>
        <v>368.91</v>
      </c>
      <c r="I91" s="2">
        <f t="shared" si="1"/>
        <v>368.17500000000001</v>
      </c>
      <c r="J91" s="2">
        <f t="shared" si="2"/>
        <v>368.91</v>
      </c>
      <c r="K91" s="11">
        <f>(testdata18[[#This Row],[H]]+testdata18[[#This Row],[L]]+testdata18[[#This Row],[C]])/3</f>
        <v>368.66500000000002</v>
      </c>
      <c r="L91" s="11">
        <f>testdata18[[#This Row],[PP]]-0.382*(testdata18[[#This Row],[H]]-testdata18[[#This Row],[L]])</f>
        <v>368.38423</v>
      </c>
      <c r="M91" s="11">
        <f>testdata18[[#This Row],[PP]]-0.618*(testdata18[[#This Row],[H]]-testdata18[[#This Row],[L]])</f>
        <v>368.21077000000002</v>
      </c>
      <c r="N91" s="11">
        <f>testdata18[[#This Row],[PP]]-(testdata18[[#This Row],[H]]-testdata18[[#This Row],[L]])</f>
        <v>367.93</v>
      </c>
      <c r="O91" s="11">
        <f>testdata18[[#This Row],[PP]]+0.382*(testdata18[[#This Row],[H]]-testdata18[[#This Row],[L]])</f>
        <v>368.94577000000004</v>
      </c>
      <c r="P91" s="11">
        <f>testdata18[[#This Row],[PP]]+0.618*(testdata18[[#This Row],[H]]-testdata18[[#This Row],[L]])</f>
        <v>369.11923000000002</v>
      </c>
      <c r="Q91" s="11">
        <f>testdata18[[#This Row],[PP]]+(testdata18[[#This Row],[H]]-testdata18[[#This Row],[L]])</f>
        <v>369.40000000000003</v>
      </c>
    </row>
    <row r="92" spans="1:17" x14ac:dyDescent="0.25">
      <c r="A92" s="6">
        <v>90</v>
      </c>
      <c r="B92" s="8">
        <v>44183.521527777775</v>
      </c>
      <c r="C92" s="2">
        <v>369.06</v>
      </c>
      <c r="D92" s="2">
        <v>369.09</v>
      </c>
      <c r="E92" s="2">
        <v>368.99</v>
      </c>
      <c r="F92" s="2">
        <v>368.99</v>
      </c>
      <c r="G92" s="1">
        <v>38004</v>
      </c>
      <c r="H92" s="2">
        <f t="shared" si="0"/>
        <v>369.02</v>
      </c>
      <c r="I92" s="2">
        <f t="shared" si="1"/>
        <v>368.17500000000001</v>
      </c>
      <c r="J92" s="2">
        <f t="shared" si="2"/>
        <v>369.00389999999999</v>
      </c>
      <c r="K92" s="11">
        <f>(testdata18[[#This Row],[H]]+testdata18[[#This Row],[L]]+testdata18[[#This Row],[C]])/3</f>
        <v>368.73296666666664</v>
      </c>
      <c r="L92" s="11">
        <f>testdata18[[#This Row],[PP]]-0.382*(testdata18[[#This Row],[H]]-testdata18[[#This Row],[L]])</f>
        <v>368.41017666666664</v>
      </c>
      <c r="M92" s="11">
        <f>testdata18[[#This Row],[PP]]-0.618*(testdata18[[#This Row],[H]]-testdata18[[#This Row],[L]])</f>
        <v>368.21075666666667</v>
      </c>
      <c r="N92" s="11">
        <f>testdata18[[#This Row],[PP]]-(testdata18[[#This Row],[H]]-testdata18[[#This Row],[L]])</f>
        <v>367.88796666666667</v>
      </c>
      <c r="O92" s="11">
        <f>testdata18[[#This Row],[PP]]+0.382*(testdata18[[#This Row],[H]]-testdata18[[#This Row],[L]])</f>
        <v>369.05575666666664</v>
      </c>
      <c r="P92" s="11">
        <f>testdata18[[#This Row],[PP]]+0.618*(testdata18[[#This Row],[H]]-testdata18[[#This Row],[L]])</f>
        <v>369.25517666666661</v>
      </c>
      <c r="Q92" s="11">
        <f>testdata18[[#This Row],[PP]]+(testdata18[[#This Row],[H]]-testdata18[[#This Row],[L]])</f>
        <v>369.57796666666661</v>
      </c>
    </row>
    <row r="93" spans="1:17" x14ac:dyDescent="0.25">
      <c r="A93" s="6">
        <v>91</v>
      </c>
      <c r="B93" s="8">
        <v>44183.522222222222</v>
      </c>
      <c r="C93" s="2">
        <v>368.99579999999997</v>
      </c>
      <c r="D93" s="2">
        <v>369</v>
      </c>
      <c r="E93" s="2">
        <v>368.93</v>
      </c>
      <c r="F93" s="2">
        <v>368.97</v>
      </c>
      <c r="G93" s="1">
        <v>69731</v>
      </c>
      <c r="H93" s="2">
        <f t="shared" si="0"/>
        <v>369.09</v>
      </c>
      <c r="I93" s="2">
        <f t="shared" si="1"/>
        <v>368.17500000000001</v>
      </c>
      <c r="J93" s="2">
        <f t="shared" si="2"/>
        <v>369.04</v>
      </c>
      <c r="K93" s="11">
        <f>(testdata18[[#This Row],[H]]+testdata18[[#This Row],[L]]+testdata18[[#This Row],[C]])/3</f>
        <v>368.76833333333337</v>
      </c>
      <c r="L93" s="11">
        <f>testdata18[[#This Row],[PP]]-0.382*(testdata18[[#This Row],[H]]-testdata18[[#This Row],[L]])</f>
        <v>368.41880333333341</v>
      </c>
      <c r="M93" s="11">
        <f>testdata18[[#This Row],[PP]]-0.618*(testdata18[[#This Row],[H]]-testdata18[[#This Row],[L]])</f>
        <v>368.20286333333337</v>
      </c>
      <c r="N93" s="11">
        <f>testdata18[[#This Row],[PP]]-(testdata18[[#This Row],[H]]-testdata18[[#This Row],[L]])</f>
        <v>367.85333333333341</v>
      </c>
      <c r="O93" s="11">
        <f>testdata18[[#This Row],[PP]]+0.382*(testdata18[[#This Row],[H]]-testdata18[[#This Row],[L]])</f>
        <v>369.11786333333333</v>
      </c>
      <c r="P93" s="11">
        <f>testdata18[[#This Row],[PP]]+0.618*(testdata18[[#This Row],[H]]-testdata18[[#This Row],[L]])</f>
        <v>369.33380333333338</v>
      </c>
      <c r="Q93" s="11">
        <f>testdata18[[#This Row],[PP]]+(testdata18[[#This Row],[H]]-testdata18[[#This Row],[L]])</f>
        <v>369.68333333333334</v>
      </c>
    </row>
    <row r="94" spans="1:17" x14ac:dyDescent="0.25">
      <c r="A94" s="6">
        <v>92</v>
      </c>
      <c r="B94" s="8">
        <v>44183.522916666669</v>
      </c>
      <c r="C94" s="2">
        <v>368.97</v>
      </c>
      <c r="D94" s="2">
        <v>369.12</v>
      </c>
      <c r="E94" s="2">
        <v>368.97</v>
      </c>
      <c r="F94" s="2">
        <v>369.10500000000002</v>
      </c>
      <c r="G94" s="1">
        <v>69665</v>
      </c>
      <c r="H94" s="2">
        <f t="shared" si="0"/>
        <v>369.14</v>
      </c>
      <c r="I94" s="2">
        <f t="shared" si="1"/>
        <v>368.18</v>
      </c>
      <c r="J94" s="2">
        <f t="shared" si="2"/>
        <v>369.14</v>
      </c>
      <c r="K94" s="11">
        <f>(testdata18[[#This Row],[H]]+testdata18[[#This Row],[L]]+testdata18[[#This Row],[C]])/3</f>
        <v>368.82</v>
      </c>
      <c r="L94" s="11">
        <f>testdata18[[#This Row],[PP]]-0.382*(testdata18[[#This Row],[H]]-testdata18[[#This Row],[L]])</f>
        <v>368.45328000000001</v>
      </c>
      <c r="M94" s="11">
        <f>testdata18[[#This Row],[PP]]-0.618*(testdata18[[#This Row],[H]]-testdata18[[#This Row],[L]])</f>
        <v>368.22672</v>
      </c>
      <c r="N94" s="11">
        <f>testdata18[[#This Row],[PP]]-(testdata18[[#This Row],[H]]-testdata18[[#This Row],[L]])</f>
        <v>367.86</v>
      </c>
      <c r="O94" s="11">
        <f>testdata18[[#This Row],[PP]]+0.382*(testdata18[[#This Row],[H]]-testdata18[[#This Row],[L]])</f>
        <v>369.18671999999998</v>
      </c>
      <c r="P94" s="11">
        <f>testdata18[[#This Row],[PP]]+0.618*(testdata18[[#This Row],[H]]-testdata18[[#This Row],[L]])</f>
        <v>369.41327999999999</v>
      </c>
      <c r="Q94" s="11">
        <f>testdata18[[#This Row],[PP]]+(testdata18[[#This Row],[H]]-testdata18[[#This Row],[L]])</f>
        <v>369.78</v>
      </c>
    </row>
    <row r="95" spans="1:17" x14ac:dyDescent="0.25">
      <c r="A95" s="6">
        <v>93</v>
      </c>
      <c r="B95" s="8">
        <v>44183.523611111108</v>
      </c>
      <c r="C95" s="2">
        <v>369.1</v>
      </c>
      <c r="D95" s="2">
        <v>369.18</v>
      </c>
      <c r="E95" s="2">
        <v>369.08</v>
      </c>
      <c r="F95" s="2">
        <v>369.125</v>
      </c>
      <c r="G95" s="1">
        <v>43362</v>
      </c>
      <c r="H95" s="2">
        <f t="shared" si="0"/>
        <v>369.21</v>
      </c>
      <c r="I95" s="2">
        <f t="shared" si="1"/>
        <v>368.18</v>
      </c>
      <c r="J95" s="2">
        <f t="shared" si="2"/>
        <v>369.19</v>
      </c>
      <c r="K95" s="11">
        <f>(testdata18[[#This Row],[H]]+testdata18[[#This Row],[L]]+testdata18[[#This Row],[C]])/3</f>
        <v>368.85999999999996</v>
      </c>
      <c r="L95" s="11">
        <f>testdata18[[#This Row],[PP]]-0.382*(testdata18[[#This Row],[H]]-testdata18[[#This Row],[L]])</f>
        <v>368.46653999999995</v>
      </c>
      <c r="M95" s="11">
        <f>testdata18[[#This Row],[PP]]-0.618*(testdata18[[#This Row],[H]]-testdata18[[#This Row],[L]])</f>
        <v>368.22345999999999</v>
      </c>
      <c r="N95" s="11">
        <f>testdata18[[#This Row],[PP]]-(testdata18[[#This Row],[H]]-testdata18[[#This Row],[L]])</f>
        <v>367.83</v>
      </c>
      <c r="O95" s="11">
        <f>testdata18[[#This Row],[PP]]+0.382*(testdata18[[#This Row],[H]]-testdata18[[#This Row],[L]])</f>
        <v>369.25345999999996</v>
      </c>
      <c r="P95" s="11">
        <f>testdata18[[#This Row],[PP]]+0.618*(testdata18[[#This Row],[H]]-testdata18[[#This Row],[L]])</f>
        <v>369.49653999999992</v>
      </c>
      <c r="Q95" s="11">
        <f>testdata18[[#This Row],[PP]]+(testdata18[[#This Row],[H]]-testdata18[[#This Row],[L]])</f>
        <v>369.88999999999993</v>
      </c>
    </row>
    <row r="96" spans="1:17" x14ac:dyDescent="0.25">
      <c r="A96" s="6">
        <v>94</v>
      </c>
      <c r="B96" s="8">
        <v>44183.524305555555</v>
      </c>
      <c r="C96" s="2">
        <v>369.12</v>
      </c>
      <c r="D96" s="2">
        <v>369.22</v>
      </c>
      <c r="E96" s="2">
        <v>369.08</v>
      </c>
      <c r="F96" s="2">
        <v>369.22</v>
      </c>
      <c r="G96" s="1">
        <v>50943</v>
      </c>
      <c r="H96" s="2">
        <f t="shared" si="0"/>
        <v>369.21</v>
      </c>
      <c r="I96" s="2">
        <f t="shared" si="1"/>
        <v>368.18</v>
      </c>
      <c r="J96" s="2">
        <f t="shared" si="2"/>
        <v>369.10109999999997</v>
      </c>
      <c r="K96" s="11">
        <f>(testdata18[[#This Row],[H]]+testdata18[[#This Row],[L]]+testdata18[[#This Row],[C]])/3</f>
        <v>368.83036666666663</v>
      </c>
      <c r="L96" s="11">
        <f>testdata18[[#This Row],[PP]]-0.382*(testdata18[[#This Row],[H]]-testdata18[[#This Row],[L]])</f>
        <v>368.43690666666663</v>
      </c>
      <c r="M96" s="11">
        <f>testdata18[[#This Row],[PP]]-0.618*(testdata18[[#This Row],[H]]-testdata18[[#This Row],[L]])</f>
        <v>368.19382666666667</v>
      </c>
      <c r="N96" s="11">
        <f>testdata18[[#This Row],[PP]]-(testdata18[[#This Row],[H]]-testdata18[[#This Row],[L]])</f>
        <v>367.80036666666666</v>
      </c>
      <c r="O96" s="11">
        <f>testdata18[[#This Row],[PP]]+0.382*(testdata18[[#This Row],[H]]-testdata18[[#This Row],[L]])</f>
        <v>369.22382666666664</v>
      </c>
      <c r="P96" s="11">
        <f>testdata18[[#This Row],[PP]]+0.618*(testdata18[[#This Row],[H]]-testdata18[[#This Row],[L]])</f>
        <v>369.4669066666666</v>
      </c>
      <c r="Q96" s="11">
        <f>testdata18[[#This Row],[PP]]+(testdata18[[#This Row],[H]]-testdata18[[#This Row],[L]])</f>
        <v>369.86036666666661</v>
      </c>
    </row>
    <row r="97" spans="1:17" x14ac:dyDescent="0.25">
      <c r="A97" s="6">
        <v>95</v>
      </c>
      <c r="B97" s="8">
        <v>44183.525000000001</v>
      </c>
      <c r="C97" s="2">
        <v>369.22</v>
      </c>
      <c r="D97" s="2">
        <v>369.34</v>
      </c>
      <c r="E97" s="2">
        <v>369.2</v>
      </c>
      <c r="F97" s="2">
        <v>369.26549999999997</v>
      </c>
      <c r="G97" s="1">
        <v>154314</v>
      </c>
      <c r="H97" s="2">
        <f t="shared" si="0"/>
        <v>369.21</v>
      </c>
      <c r="I97" s="2">
        <f t="shared" si="1"/>
        <v>368.18</v>
      </c>
      <c r="J97" s="2">
        <f t="shared" si="2"/>
        <v>369.08</v>
      </c>
      <c r="K97" s="11">
        <f>(testdata18[[#This Row],[H]]+testdata18[[#This Row],[L]]+testdata18[[#This Row],[C]])/3</f>
        <v>368.82333333333332</v>
      </c>
      <c r="L97" s="11">
        <f>testdata18[[#This Row],[PP]]-0.382*(testdata18[[#This Row],[H]]-testdata18[[#This Row],[L]])</f>
        <v>368.42987333333332</v>
      </c>
      <c r="M97" s="11">
        <f>testdata18[[#This Row],[PP]]-0.618*(testdata18[[#This Row],[H]]-testdata18[[#This Row],[L]])</f>
        <v>368.18679333333336</v>
      </c>
      <c r="N97" s="11">
        <f>testdata18[[#This Row],[PP]]-(testdata18[[#This Row],[H]]-testdata18[[#This Row],[L]])</f>
        <v>367.79333333333335</v>
      </c>
      <c r="O97" s="11">
        <f>testdata18[[#This Row],[PP]]+0.382*(testdata18[[#This Row],[H]]-testdata18[[#This Row],[L]])</f>
        <v>369.21679333333333</v>
      </c>
      <c r="P97" s="11">
        <f>testdata18[[#This Row],[PP]]+0.618*(testdata18[[#This Row],[H]]-testdata18[[#This Row],[L]])</f>
        <v>369.45987333333329</v>
      </c>
      <c r="Q97" s="11">
        <f>testdata18[[#This Row],[PP]]+(testdata18[[#This Row],[H]]-testdata18[[#This Row],[L]])</f>
        <v>369.8533333333333</v>
      </c>
    </row>
    <row r="98" spans="1:17" x14ac:dyDescent="0.25">
      <c r="A98" s="6">
        <v>96</v>
      </c>
      <c r="B98" s="8">
        <v>44183.525694444441</v>
      </c>
      <c r="C98" s="2">
        <v>369.26</v>
      </c>
      <c r="D98" s="2">
        <v>369.45</v>
      </c>
      <c r="E98" s="2">
        <v>369.25</v>
      </c>
      <c r="F98" s="2">
        <v>369.43990000000002</v>
      </c>
      <c r="G98" s="1">
        <v>105410</v>
      </c>
      <c r="H98" s="2">
        <f t="shared" si="0"/>
        <v>369.21</v>
      </c>
      <c r="I98" s="2">
        <f t="shared" si="1"/>
        <v>368.18</v>
      </c>
      <c r="J98" s="2">
        <f t="shared" si="2"/>
        <v>369.08</v>
      </c>
      <c r="K98" s="11">
        <f>(testdata18[[#This Row],[H]]+testdata18[[#This Row],[L]]+testdata18[[#This Row],[C]])/3</f>
        <v>368.82333333333332</v>
      </c>
      <c r="L98" s="11">
        <f>testdata18[[#This Row],[PP]]-0.382*(testdata18[[#This Row],[H]]-testdata18[[#This Row],[L]])</f>
        <v>368.42987333333332</v>
      </c>
      <c r="M98" s="11">
        <f>testdata18[[#This Row],[PP]]-0.618*(testdata18[[#This Row],[H]]-testdata18[[#This Row],[L]])</f>
        <v>368.18679333333336</v>
      </c>
      <c r="N98" s="11">
        <f>testdata18[[#This Row],[PP]]-(testdata18[[#This Row],[H]]-testdata18[[#This Row],[L]])</f>
        <v>367.79333333333335</v>
      </c>
      <c r="O98" s="11">
        <f>testdata18[[#This Row],[PP]]+0.382*(testdata18[[#This Row],[H]]-testdata18[[#This Row],[L]])</f>
        <v>369.21679333333333</v>
      </c>
      <c r="P98" s="11">
        <f>testdata18[[#This Row],[PP]]+0.618*(testdata18[[#This Row],[H]]-testdata18[[#This Row],[L]])</f>
        <v>369.45987333333329</v>
      </c>
      <c r="Q98" s="11">
        <f>testdata18[[#This Row],[PP]]+(testdata18[[#This Row],[H]]-testdata18[[#This Row],[L]])</f>
        <v>369.8533333333333</v>
      </c>
    </row>
    <row r="99" spans="1:17" x14ac:dyDescent="0.25">
      <c r="A99" s="6">
        <v>97</v>
      </c>
      <c r="B99" s="8">
        <v>44183.526388888888</v>
      </c>
      <c r="C99" s="2">
        <v>369.42</v>
      </c>
      <c r="D99" s="2">
        <v>369.46</v>
      </c>
      <c r="E99" s="2">
        <v>369.4</v>
      </c>
      <c r="F99" s="2">
        <v>369.42</v>
      </c>
      <c r="G99" s="1">
        <v>69898</v>
      </c>
      <c r="H99" s="2">
        <f t="shared" si="0"/>
        <v>369.21</v>
      </c>
      <c r="I99" s="2">
        <f t="shared" si="1"/>
        <v>368.18</v>
      </c>
      <c r="J99" s="2">
        <f t="shared" si="2"/>
        <v>369.08499999999998</v>
      </c>
      <c r="K99" s="11">
        <f>(testdata18[[#This Row],[H]]+testdata18[[#This Row],[L]]+testdata18[[#This Row],[C]])/3</f>
        <v>368.82499999999999</v>
      </c>
      <c r="L99" s="11">
        <f>testdata18[[#This Row],[PP]]-0.382*(testdata18[[#This Row],[H]]-testdata18[[#This Row],[L]])</f>
        <v>368.43153999999998</v>
      </c>
      <c r="M99" s="11">
        <f>testdata18[[#This Row],[PP]]-0.618*(testdata18[[#This Row],[H]]-testdata18[[#This Row],[L]])</f>
        <v>368.18846000000002</v>
      </c>
      <c r="N99" s="11">
        <f>testdata18[[#This Row],[PP]]-(testdata18[[#This Row],[H]]-testdata18[[#This Row],[L]])</f>
        <v>367.79500000000002</v>
      </c>
      <c r="O99" s="11">
        <f>testdata18[[#This Row],[PP]]+0.382*(testdata18[[#This Row],[H]]-testdata18[[#This Row],[L]])</f>
        <v>369.21845999999999</v>
      </c>
      <c r="P99" s="11">
        <f>testdata18[[#This Row],[PP]]+0.618*(testdata18[[#This Row],[H]]-testdata18[[#This Row],[L]])</f>
        <v>369.46153999999996</v>
      </c>
      <c r="Q99" s="11">
        <f>testdata18[[#This Row],[PP]]+(testdata18[[#This Row],[H]]-testdata18[[#This Row],[L]])</f>
        <v>369.85499999999996</v>
      </c>
    </row>
    <row r="100" spans="1:17" x14ac:dyDescent="0.25">
      <c r="A100" s="6">
        <v>98</v>
      </c>
      <c r="B100" s="8">
        <v>44183.527083333334</v>
      </c>
      <c r="C100" s="2">
        <v>369.42</v>
      </c>
      <c r="D100" s="2">
        <v>369.51499999999999</v>
      </c>
      <c r="E100" s="2">
        <v>369.42</v>
      </c>
      <c r="F100" s="2">
        <v>369.51</v>
      </c>
      <c r="G100" s="1">
        <v>54605</v>
      </c>
      <c r="H100" s="2">
        <f t="shared" si="0"/>
        <v>369.21</v>
      </c>
      <c r="I100" s="2">
        <f t="shared" si="1"/>
        <v>368.18</v>
      </c>
      <c r="J100" s="2">
        <f t="shared" si="2"/>
        <v>368.97</v>
      </c>
      <c r="K100" s="11">
        <f>(testdata18[[#This Row],[H]]+testdata18[[#This Row],[L]]+testdata18[[#This Row],[C]])/3</f>
        <v>368.78666666666669</v>
      </c>
      <c r="L100" s="11">
        <f>testdata18[[#This Row],[PP]]-0.382*(testdata18[[#This Row],[H]]-testdata18[[#This Row],[L]])</f>
        <v>368.39320666666669</v>
      </c>
      <c r="M100" s="11">
        <f>testdata18[[#This Row],[PP]]-0.618*(testdata18[[#This Row],[H]]-testdata18[[#This Row],[L]])</f>
        <v>368.15012666666672</v>
      </c>
      <c r="N100" s="11">
        <f>testdata18[[#This Row],[PP]]-(testdata18[[#This Row],[H]]-testdata18[[#This Row],[L]])</f>
        <v>367.75666666666672</v>
      </c>
      <c r="O100" s="11">
        <f>testdata18[[#This Row],[PP]]+0.382*(testdata18[[#This Row],[H]]-testdata18[[#This Row],[L]])</f>
        <v>369.18012666666669</v>
      </c>
      <c r="P100" s="11">
        <f>testdata18[[#This Row],[PP]]+0.618*(testdata18[[#This Row],[H]]-testdata18[[#This Row],[L]])</f>
        <v>369.42320666666666</v>
      </c>
      <c r="Q100" s="11">
        <f>testdata18[[#This Row],[PP]]+(testdata18[[#This Row],[H]]-testdata18[[#This Row],[L]])</f>
        <v>369.81666666666666</v>
      </c>
    </row>
    <row r="101" spans="1:17" x14ac:dyDescent="0.25">
      <c r="A101" s="6">
        <v>99</v>
      </c>
      <c r="B101" s="8">
        <v>44183.527777777781</v>
      </c>
      <c r="C101" s="2">
        <v>369.51499999999999</v>
      </c>
      <c r="D101" s="2">
        <v>369.54</v>
      </c>
      <c r="E101" s="2">
        <v>369.45</v>
      </c>
      <c r="F101" s="2">
        <v>369.49</v>
      </c>
      <c r="G101" s="1">
        <v>68054</v>
      </c>
      <c r="H101" s="2">
        <f t="shared" si="0"/>
        <v>369.21</v>
      </c>
      <c r="I101" s="2">
        <f t="shared" si="1"/>
        <v>368.18</v>
      </c>
      <c r="J101" s="2">
        <f t="shared" si="2"/>
        <v>368.98</v>
      </c>
      <c r="K101" s="11">
        <f>(testdata18[[#This Row],[H]]+testdata18[[#This Row],[L]]+testdata18[[#This Row],[C]])/3</f>
        <v>368.78999999999996</v>
      </c>
      <c r="L101" s="11">
        <f>testdata18[[#This Row],[PP]]-0.382*(testdata18[[#This Row],[H]]-testdata18[[#This Row],[L]])</f>
        <v>368.39653999999996</v>
      </c>
      <c r="M101" s="11">
        <f>testdata18[[#This Row],[PP]]-0.618*(testdata18[[#This Row],[H]]-testdata18[[#This Row],[L]])</f>
        <v>368.15346</v>
      </c>
      <c r="N101" s="11">
        <f>testdata18[[#This Row],[PP]]-(testdata18[[#This Row],[H]]-testdata18[[#This Row],[L]])</f>
        <v>367.76</v>
      </c>
      <c r="O101" s="11">
        <f>testdata18[[#This Row],[PP]]+0.382*(testdata18[[#This Row],[H]]-testdata18[[#This Row],[L]])</f>
        <v>369.18345999999997</v>
      </c>
      <c r="P101" s="11">
        <f>testdata18[[#This Row],[PP]]+0.618*(testdata18[[#This Row],[H]]-testdata18[[#This Row],[L]])</f>
        <v>369.42653999999993</v>
      </c>
      <c r="Q101" s="11">
        <f>testdata18[[#This Row],[PP]]+(testdata18[[#This Row],[H]]-testdata18[[#This Row],[L]])</f>
        <v>369.81999999999994</v>
      </c>
    </row>
    <row r="102" spans="1:17" x14ac:dyDescent="0.25">
      <c r="A102" s="6">
        <v>100</v>
      </c>
      <c r="B102" s="8">
        <v>44183.52847222222</v>
      </c>
      <c r="C102" s="2">
        <v>369.5</v>
      </c>
      <c r="D102" s="2">
        <v>369.59</v>
      </c>
      <c r="E102" s="2">
        <v>369.48</v>
      </c>
      <c r="F102" s="2">
        <v>369.53500000000003</v>
      </c>
      <c r="G102" s="1">
        <v>69283</v>
      </c>
      <c r="H102" s="2">
        <f t="shared" si="0"/>
        <v>369.21</v>
      </c>
      <c r="I102" s="2">
        <f t="shared" si="1"/>
        <v>368.23</v>
      </c>
      <c r="J102" s="2">
        <f t="shared" si="2"/>
        <v>368.97770000000003</v>
      </c>
      <c r="K102" s="11">
        <f>(testdata18[[#This Row],[H]]+testdata18[[#This Row],[L]]+testdata18[[#This Row],[C]])/3</f>
        <v>368.80590000000001</v>
      </c>
      <c r="L102" s="11">
        <f>testdata18[[#This Row],[PP]]-0.382*(testdata18[[#This Row],[H]]-testdata18[[#This Row],[L]])</f>
        <v>368.43154000000004</v>
      </c>
      <c r="M102" s="11">
        <f>testdata18[[#This Row],[PP]]-0.618*(testdata18[[#This Row],[H]]-testdata18[[#This Row],[L]])</f>
        <v>368.20026000000001</v>
      </c>
      <c r="N102" s="11">
        <f>testdata18[[#This Row],[PP]]-(testdata18[[#This Row],[H]]-testdata18[[#This Row],[L]])</f>
        <v>367.82590000000005</v>
      </c>
      <c r="O102" s="11">
        <f>testdata18[[#This Row],[PP]]+0.382*(testdata18[[#This Row],[H]]-testdata18[[#This Row],[L]])</f>
        <v>369.18025999999998</v>
      </c>
      <c r="P102" s="11">
        <f>testdata18[[#This Row],[PP]]+0.618*(testdata18[[#This Row],[H]]-testdata18[[#This Row],[L]])</f>
        <v>369.41154</v>
      </c>
      <c r="Q102" s="11">
        <f>testdata18[[#This Row],[PP]]+(testdata18[[#This Row],[H]]-testdata18[[#This Row],[L]])</f>
        <v>369.78589999999997</v>
      </c>
    </row>
    <row r="103" spans="1:17" x14ac:dyDescent="0.25">
      <c r="A103" s="6">
        <v>101</v>
      </c>
      <c r="B103" s="8">
        <v>44183.529166666667</v>
      </c>
      <c r="C103" s="2">
        <v>369.54</v>
      </c>
      <c r="D103" s="2">
        <v>369.56849999999997</v>
      </c>
      <c r="E103" s="2">
        <v>369.51499999999999</v>
      </c>
      <c r="F103" s="2">
        <v>369.52</v>
      </c>
      <c r="G103" s="1">
        <v>43580</v>
      </c>
      <c r="H103" s="2">
        <f t="shared" si="0"/>
        <v>369.21</v>
      </c>
      <c r="I103" s="2">
        <f t="shared" si="1"/>
        <v>368.28</v>
      </c>
      <c r="J103" s="2">
        <f t="shared" si="2"/>
        <v>369.00510000000003</v>
      </c>
      <c r="K103" s="11">
        <f>(testdata18[[#This Row],[H]]+testdata18[[#This Row],[L]]+testdata18[[#This Row],[C]])/3</f>
        <v>368.83170000000001</v>
      </c>
      <c r="L103" s="11">
        <f>testdata18[[#This Row],[PP]]-0.382*(testdata18[[#This Row],[H]]-testdata18[[#This Row],[L]])</f>
        <v>368.47644000000003</v>
      </c>
      <c r="M103" s="11">
        <f>testdata18[[#This Row],[PP]]-0.618*(testdata18[[#This Row],[H]]-testdata18[[#This Row],[L]])</f>
        <v>368.25695999999999</v>
      </c>
      <c r="N103" s="11">
        <f>testdata18[[#This Row],[PP]]-(testdata18[[#This Row],[H]]-testdata18[[#This Row],[L]])</f>
        <v>367.90170000000001</v>
      </c>
      <c r="O103" s="11">
        <f>testdata18[[#This Row],[PP]]+0.382*(testdata18[[#This Row],[H]]-testdata18[[#This Row],[L]])</f>
        <v>369.18696</v>
      </c>
      <c r="P103" s="11">
        <f>testdata18[[#This Row],[PP]]+0.618*(testdata18[[#This Row],[H]]-testdata18[[#This Row],[L]])</f>
        <v>369.40644000000003</v>
      </c>
      <c r="Q103" s="11">
        <f>testdata18[[#This Row],[PP]]+(testdata18[[#This Row],[H]]-testdata18[[#This Row],[L]])</f>
        <v>369.76170000000002</v>
      </c>
    </row>
    <row r="104" spans="1:17" x14ac:dyDescent="0.25">
      <c r="A104" s="6">
        <v>102</v>
      </c>
      <c r="B104" s="8">
        <v>44183.529861111114</v>
      </c>
      <c r="C104" s="2">
        <v>369.52</v>
      </c>
      <c r="D104" s="2">
        <v>369.52</v>
      </c>
      <c r="E104" s="2">
        <v>369.4</v>
      </c>
      <c r="F104" s="2">
        <v>369.40190000000001</v>
      </c>
      <c r="G104" s="1">
        <v>32705</v>
      </c>
      <c r="H104" s="2">
        <f t="shared" si="0"/>
        <v>369.21</v>
      </c>
      <c r="I104" s="2">
        <f t="shared" si="1"/>
        <v>368.3159</v>
      </c>
      <c r="J104" s="2">
        <f t="shared" si="2"/>
        <v>369</v>
      </c>
      <c r="K104" s="11">
        <f>(testdata18[[#This Row],[H]]+testdata18[[#This Row],[L]]+testdata18[[#This Row],[C]])/3</f>
        <v>368.84196666666668</v>
      </c>
      <c r="L104" s="11">
        <f>testdata18[[#This Row],[PP]]-0.382*(testdata18[[#This Row],[H]]-testdata18[[#This Row],[L]])</f>
        <v>368.5004204666667</v>
      </c>
      <c r="M104" s="11">
        <f>testdata18[[#This Row],[PP]]-0.618*(testdata18[[#This Row],[H]]-testdata18[[#This Row],[L]])</f>
        <v>368.28941286666668</v>
      </c>
      <c r="N104" s="11">
        <f>testdata18[[#This Row],[PP]]-(testdata18[[#This Row],[H]]-testdata18[[#This Row],[L]])</f>
        <v>367.9478666666667</v>
      </c>
      <c r="O104" s="11">
        <f>testdata18[[#This Row],[PP]]+0.382*(testdata18[[#This Row],[H]]-testdata18[[#This Row],[L]])</f>
        <v>369.18351286666666</v>
      </c>
      <c r="P104" s="11">
        <f>testdata18[[#This Row],[PP]]+0.618*(testdata18[[#This Row],[H]]-testdata18[[#This Row],[L]])</f>
        <v>369.39452046666668</v>
      </c>
      <c r="Q104" s="11">
        <f>testdata18[[#This Row],[PP]]+(testdata18[[#This Row],[H]]-testdata18[[#This Row],[L]])</f>
        <v>369.73606666666666</v>
      </c>
    </row>
    <row r="105" spans="1:17" x14ac:dyDescent="0.25">
      <c r="A105" s="6">
        <v>103</v>
      </c>
      <c r="B105" s="8">
        <v>44183.530555555553</v>
      </c>
      <c r="C105" s="2">
        <v>369.40989999999999</v>
      </c>
      <c r="D105" s="2">
        <v>369.46</v>
      </c>
      <c r="E105" s="2">
        <v>369.38</v>
      </c>
      <c r="F105" s="2">
        <v>369.39</v>
      </c>
      <c r="G105" s="1">
        <v>55866</v>
      </c>
      <c r="H105" s="2">
        <f t="shared" si="0"/>
        <v>369.21</v>
      </c>
      <c r="I105" s="2">
        <f t="shared" si="1"/>
        <v>368.375</v>
      </c>
      <c r="J105" s="2">
        <f t="shared" si="2"/>
        <v>369.05</v>
      </c>
      <c r="K105" s="11">
        <f>(testdata18[[#This Row],[H]]+testdata18[[#This Row],[L]]+testdata18[[#This Row],[C]])/3</f>
        <v>368.87833333333333</v>
      </c>
      <c r="L105" s="11">
        <f>testdata18[[#This Row],[PP]]-0.382*(testdata18[[#This Row],[H]]-testdata18[[#This Row],[L]])</f>
        <v>368.55936333333335</v>
      </c>
      <c r="M105" s="11">
        <f>testdata18[[#This Row],[PP]]-0.618*(testdata18[[#This Row],[H]]-testdata18[[#This Row],[L]])</f>
        <v>368.36230333333333</v>
      </c>
      <c r="N105" s="11">
        <f>testdata18[[#This Row],[PP]]-(testdata18[[#This Row],[H]]-testdata18[[#This Row],[L]])</f>
        <v>368.04333333333335</v>
      </c>
      <c r="O105" s="11">
        <f>testdata18[[#This Row],[PP]]+0.382*(testdata18[[#This Row],[H]]-testdata18[[#This Row],[L]])</f>
        <v>369.19730333333331</v>
      </c>
      <c r="P105" s="11">
        <f>testdata18[[#This Row],[PP]]+0.618*(testdata18[[#This Row],[H]]-testdata18[[#This Row],[L]])</f>
        <v>369.39436333333333</v>
      </c>
      <c r="Q105" s="11">
        <f>testdata18[[#This Row],[PP]]+(testdata18[[#This Row],[H]]-testdata18[[#This Row],[L]])</f>
        <v>369.71333333333331</v>
      </c>
    </row>
    <row r="106" spans="1:17" x14ac:dyDescent="0.25">
      <c r="A106" s="6">
        <v>104</v>
      </c>
      <c r="B106" s="8">
        <v>44183.53125</v>
      </c>
      <c r="C106" s="2">
        <v>369.38</v>
      </c>
      <c r="D106" s="2">
        <v>369.4</v>
      </c>
      <c r="E106" s="2">
        <v>369.25</v>
      </c>
      <c r="F106" s="2">
        <v>369.28</v>
      </c>
      <c r="G106" s="1">
        <v>77330</v>
      </c>
      <c r="H106" s="2">
        <f t="shared" si="0"/>
        <v>369.21</v>
      </c>
      <c r="I106" s="2">
        <f t="shared" si="1"/>
        <v>368.42500000000001</v>
      </c>
      <c r="J106" s="2">
        <f t="shared" si="2"/>
        <v>369.08499999999998</v>
      </c>
      <c r="K106" s="11">
        <f>(testdata18[[#This Row],[H]]+testdata18[[#This Row],[L]]+testdata18[[#This Row],[C]])/3</f>
        <v>368.90666666666669</v>
      </c>
      <c r="L106" s="11">
        <f>testdata18[[#This Row],[PP]]-0.382*(testdata18[[#This Row],[H]]-testdata18[[#This Row],[L]])</f>
        <v>368.6067966666667</v>
      </c>
      <c r="M106" s="11">
        <f>testdata18[[#This Row],[PP]]-0.618*(testdata18[[#This Row],[H]]-testdata18[[#This Row],[L]])</f>
        <v>368.42153666666673</v>
      </c>
      <c r="N106" s="11">
        <f>testdata18[[#This Row],[PP]]-(testdata18[[#This Row],[H]]-testdata18[[#This Row],[L]])</f>
        <v>368.12166666666673</v>
      </c>
      <c r="O106" s="11">
        <f>testdata18[[#This Row],[PP]]+0.382*(testdata18[[#This Row],[H]]-testdata18[[#This Row],[L]])</f>
        <v>369.20653666666669</v>
      </c>
      <c r="P106" s="11">
        <f>testdata18[[#This Row],[PP]]+0.618*(testdata18[[#This Row],[H]]-testdata18[[#This Row],[L]])</f>
        <v>369.39179666666666</v>
      </c>
      <c r="Q106" s="11">
        <f>testdata18[[#This Row],[PP]]+(testdata18[[#This Row],[H]]-testdata18[[#This Row],[L]])</f>
        <v>369.69166666666666</v>
      </c>
    </row>
    <row r="107" spans="1:17" x14ac:dyDescent="0.25">
      <c r="A107" s="6">
        <v>105</v>
      </c>
      <c r="B107" s="8">
        <v>44183.531944444447</v>
      </c>
      <c r="C107" s="2">
        <v>369.27499999999998</v>
      </c>
      <c r="D107" s="2">
        <v>369.32</v>
      </c>
      <c r="E107" s="2">
        <v>369.23</v>
      </c>
      <c r="F107" s="2">
        <v>369.28</v>
      </c>
      <c r="G107" s="1">
        <v>76928</v>
      </c>
      <c r="H107" s="2">
        <f t="shared" si="0"/>
        <v>369.21</v>
      </c>
      <c r="I107" s="2">
        <f t="shared" si="1"/>
        <v>368.45</v>
      </c>
      <c r="J107" s="2">
        <f t="shared" si="2"/>
        <v>369.06</v>
      </c>
      <c r="K107" s="11">
        <f>(testdata18[[#This Row],[H]]+testdata18[[#This Row],[L]]+testdata18[[#This Row],[C]])/3</f>
        <v>368.90666666666669</v>
      </c>
      <c r="L107" s="11">
        <f>testdata18[[#This Row],[PP]]-0.382*(testdata18[[#This Row],[H]]-testdata18[[#This Row],[L]])</f>
        <v>368.61634666666669</v>
      </c>
      <c r="M107" s="11">
        <f>testdata18[[#This Row],[PP]]-0.618*(testdata18[[#This Row],[H]]-testdata18[[#This Row],[L]])</f>
        <v>368.43698666666671</v>
      </c>
      <c r="N107" s="11">
        <f>testdata18[[#This Row],[PP]]-(testdata18[[#This Row],[H]]-testdata18[[#This Row],[L]])</f>
        <v>368.1466666666667</v>
      </c>
      <c r="O107" s="11">
        <f>testdata18[[#This Row],[PP]]+0.382*(testdata18[[#This Row],[H]]-testdata18[[#This Row],[L]])</f>
        <v>369.1969866666667</v>
      </c>
      <c r="P107" s="11">
        <f>testdata18[[#This Row],[PP]]+0.618*(testdata18[[#This Row],[H]]-testdata18[[#This Row],[L]])</f>
        <v>369.37634666666668</v>
      </c>
      <c r="Q107" s="11">
        <f>testdata18[[#This Row],[PP]]+(testdata18[[#This Row],[H]]-testdata18[[#This Row],[L]])</f>
        <v>369.66666666666669</v>
      </c>
    </row>
    <row r="108" spans="1:17" x14ac:dyDescent="0.25">
      <c r="A108" s="6">
        <v>106</v>
      </c>
      <c r="B108" s="8">
        <v>44183.532638888886</v>
      </c>
      <c r="C108" s="2">
        <v>369.26</v>
      </c>
      <c r="D108" s="2">
        <v>369.26</v>
      </c>
      <c r="E108" s="2">
        <v>369.19</v>
      </c>
      <c r="F108" s="2">
        <v>369.21</v>
      </c>
      <c r="G108" s="1">
        <v>72161</v>
      </c>
      <c r="H108" s="2">
        <f t="shared" si="0"/>
        <v>369.21</v>
      </c>
      <c r="I108" s="2">
        <f t="shared" si="1"/>
        <v>368.45</v>
      </c>
      <c r="J108" s="2">
        <f t="shared" si="2"/>
        <v>368.99</v>
      </c>
      <c r="K108" s="11">
        <f>(testdata18[[#This Row],[H]]+testdata18[[#This Row],[L]]+testdata18[[#This Row],[C]])/3</f>
        <v>368.88333333333338</v>
      </c>
      <c r="L108" s="11">
        <f>testdata18[[#This Row],[PP]]-0.382*(testdata18[[#This Row],[H]]-testdata18[[#This Row],[L]])</f>
        <v>368.59301333333337</v>
      </c>
      <c r="M108" s="11">
        <f>testdata18[[#This Row],[PP]]-0.618*(testdata18[[#This Row],[H]]-testdata18[[#This Row],[L]])</f>
        <v>368.4136533333334</v>
      </c>
      <c r="N108" s="11">
        <f>testdata18[[#This Row],[PP]]-(testdata18[[#This Row],[H]]-testdata18[[#This Row],[L]])</f>
        <v>368.12333333333339</v>
      </c>
      <c r="O108" s="11">
        <f>testdata18[[#This Row],[PP]]+0.382*(testdata18[[#This Row],[H]]-testdata18[[#This Row],[L]])</f>
        <v>369.17365333333339</v>
      </c>
      <c r="P108" s="11">
        <f>testdata18[[#This Row],[PP]]+0.618*(testdata18[[#This Row],[H]]-testdata18[[#This Row],[L]])</f>
        <v>369.35301333333337</v>
      </c>
      <c r="Q108" s="11">
        <f>testdata18[[#This Row],[PP]]+(testdata18[[#This Row],[H]]-testdata18[[#This Row],[L]])</f>
        <v>369.64333333333337</v>
      </c>
    </row>
    <row r="109" spans="1:17" x14ac:dyDescent="0.25">
      <c r="A109" s="6">
        <v>107</v>
      </c>
      <c r="B109" s="8">
        <v>44183.533333333333</v>
      </c>
      <c r="C109" s="2">
        <v>369.21</v>
      </c>
      <c r="D109" s="2">
        <v>369.24</v>
      </c>
      <c r="E109" s="2">
        <v>369.17</v>
      </c>
      <c r="F109" s="2">
        <v>369.17</v>
      </c>
      <c r="G109" s="1">
        <v>31458</v>
      </c>
      <c r="H109" s="2">
        <f t="shared" si="0"/>
        <v>369.21</v>
      </c>
      <c r="I109" s="2">
        <f t="shared" si="1"/>
        <v>368.4699</v>
      </c>
      <c r="J109" s="2">
        <f t="shared" si="2"/>
        <v>368.97</v>
      </c>
      <c r="K109" s="11">
        <f>(testdata18[[#This Row],[H]]+testdata18[[#This Row],[L]]+testdata18[[#This Row],[C]])/3</f>
        <v>368.88329999999996</v>
      </c>
      <c r="L109" s="11">
        <f>testdata18[[#This Row],[PP]]-0.382*(testdata18[[#This Row],[H]]-testdata18[[#This Row],[L]])</f>
        <v>368.60058179999999</v>
      </c>
      <c r="M109" s="11">
        <f>testdata18[[#This Row],[PP]]-0.618*(testdata18[[#This Row],[H]]-testdata18[[#This Row],[L]])</f>
        <v>368.42591819999996</v>
      </c>
      <c r="N109" s="11">
        <f>testdata18[[#This Row],[PP]]-(testdata18[[#This Row],[H]]-testdata18[[#This Row],[L]])</f>
        <v>368.14319999999998</v>
      </c>
      <c r="O109" s="11">
        <f>testdata18[[#This Row],[PP]]+0.382*(testdata18[[#This Row],[H]]-testdata18[[#This Row],[L]])</f>
        <v>369.16601819999994</v>
      </c>
      <c r="P109" s="11">
        <f>testdata18[[#This Row],[PP]]+0.618*(testdata18[[#This Row],[H]]-testdata18[[#This Row],[L]])</f>
        <v>369.34068179999997</v>
      </c>
      <c r="Q109" s="11">
        <f>testdata18[[#This Row],[PP]]+(testdata18[[#This Row],[H]]-testdata18[[#This Row],[L]])</f>
        <v>369.62339999999995</v>
      </c>
    </row>
    <row r="110" spans="1:17" x14ac:dyDescent="0.25">
      <c r="A110" s="6">
        <v>108</v>
      </c>
      <c r="B110" s="8">
        <v>44183.53402777778</v>
      </c>
      <c r="C110" s="2">
        <v>369.17</v>
      </c>
      <c r="D110" s="2">
        <v>369.22</v>
      </c>
      <c r="E110" s="2">
        <v>369.1</v>
      </c>
      <c r="F110" s="2">
        <v>369.13549999999998</v>
      </c>
      <c r="G110" s="1">
        <v>63881</v>
      </c>
      <c r="H110" s="2">
        <f t="shared" si="0"/>
        <v>369.21</v>
      </c>
      <c r="I110" s="2">
        <f t="shared" si="1"/>
        <v>368.48</v>
      </c>
      <c r="J110" s="2">
        <f t="shared" si="2"/>
        <v>369.10500000000002</v>
      </c>
      <c r="K110" s="11">
        <f>(testdata18[[#This Row],[H]]+testdata18[[#This Row],[L]]+testdata18[[#This Row],[C]])/3</f>
        <v>368.93166666666667</v>
      </c>
      <c r="L110" s="11">
        <f>testdata18[[#This Row],[PP]]-0.382*(testdata18[[#This Row],[H]]-testdata18[[#This Row],[L]])</f>
        <v>368.65280666666666</v>
      </c>
      <c r="M110" s="11">
        <f>testdata18[[#This Row],[PP]]-0.618*(testdata18[[#This Row],[H]]-testdata18[[#This Row],[L]])</f>
        <v>368.48052666666672</v>
      </c>
      <c r="N110" s="11">
        <f>testdata18[[#This Row],[PP]]-(testdata18[[#This Row],[H]]-testdata18[[#This Row],[L]])</f>
        <v>368.20166666666671</v>
      </c>
      <c r="O110" s="11">
        <f>testdata18[[#This Row],[PP]]+0.382*(testdata18[[#This Row],[H]]-testdata18[[#This Row],[L]])</f>
        <v>369.21052666666668</v>
      </c>
      <c r="P110" s="11">
        <f>testdata18[[#This Row],[PP]]+0.618*(testdata18[[#This Row],[H]]-testdata18[[#This Row],[L]])</f>
        <v>369.38280666666662</v>
      </c>
      <c r="Q110" s="11">
        <f>testdata18[[#This Row],[PP]]+(testdata18[[#This Row],[H]]-testdata18[[#This Row],[L]])</f>
        <v>369.66166666666663</v>
      </c>
    </row>
    <row r="111" spans="1:17" x14ac:dyDescent="0.25">
      <c r="A111" s="6">
        <v>109</v>
      </c>
      <c r="B111" s="8">
        <v>44183.534722222219</v>
      </c>
      <c r="C111" s="2">
        <v>369.15</v>
      </c>
      <c r="D111" s="2">
        <v>369.24</v>
      </c>
      <c r="E111" s="2">
        <v>369.15</v>
      </c>
      <c r="F111" s="2">
        <v>369.21800000000002</v>
      </c>
      <c r="G111" s="1">
        <v>69708</v>
      </c>
      <c r="H111" s="2">
        <f t="shared" si="0"/>
        <v>369.21</v>
      </c>
      <c r="I111" s="2">
        <f t="shared" si="1"/>
        <v>368.48</v>
      </c>
      <c r="J111" s="2">
        <f t="shared" si="2"/>
        <v>369.125</v>
      </c>
      <c r="K111" s="11">
        <f>(testdata18[[#This Row],[H]]+testdata18[[#This Row],[L]]+testdata18[[#This Row],[C]])/3</f>
        <v>368.93833333333333</v>
      </c>
      <c r="L111" s="11">
        <f>testdata18[[#This Row],[PP]]-0.382*(testdata18[[#This Row],[H]]-testdata18[[#This Row],[L]])</f>
        <v>368.65947333333332</v>
      </c>
      <c r="M111" s="11">
        <f>testdata18[[#This Row],[PP]]-0.618*(testdata18[[#This Row],[H]]-testdata18[[#This Row],[L]])</f>
        <v>368.48719333333338</v>
      </c>
      <c r="N111" s="11">
        <f>testdata18[[#This Row],[PP]]-(testdata18[[#This Row],[H]]-testdata18[[#This Row],[L]])</f>
        <v>368.20833333333337</v>
      </c>
      <c r="O111" s="11">
        <f>testdata18[[#This Row],[PP]]+0.382*(testdata18[[#This Row],[H]]-testdata18[[#This Row],[L]])</f>
        <v>369.21719333333334</v>
      </c>
      <c r="P111" s="11">
        <f>testdata18[[#This Row],[PP]]+0.618*(testdata18[[#This Row],[H]]-testdata18[[#This Row],[L]])</f>
        <v>369.38947333333329</v>
      </c>
      <c r="Q111" s="11">
        <f>testdata18[[#This Row],[PP]]+(testdata18[[#This Row],[H]]-testdata18[[#This Row],[L]])</f>
        <v>369.66833333333329</v>
      </c>
    </row>
    <row r="112" spans="1:17" x14ac:dyDescent="0.25">
      <c r="A112" s="6">
        <v>110</v>
      </c>
      <c r="B112" s="8">
        <v>44183.535416666666</v>
      </c>
      <c r="C112" s="2">
        <v>369.21</v>
      </c>
      <c r="D112" s="2">
        <v>369.22500000000002</v>
      </c>
      <c r="E112" s="2">
        <v>369.17</v>
      </c>
      <c r="F112" s="2">
        <v>369.18</v>
      </c>
      <c r="G112" s="1">
        <v>32995</v>
      </c>
      <c r="H112" s="2">
        <f t="shared" si="0"/>
        <v>369.22</v>
      </c>
      <c r="I112" s="2">
        <f t="shared" si="1"/>
        <v>368.48</v>
      </c>
      <c r="J112" s="2">
        <f t="shared" si="2"/>
        <v>369.22</v>
      </c>
      <c r="K112" s="11">
        <f>(testdata18[[#This Row],[H]]+testdata18[[#This Row],[L]]+testdata18[[#This Row],[C]])/3</f>
        <v>368.97333333333336</v>
      </c>
      <c r="L112" s="11">
        <f>testdata18[[#This Row],[PP]]-0.382*(testdata18[[#This Row],[H]]-testdata18[[#This Row],[L]])</f>
        <v>368.69065333333333</v>
      </c>
      <c r="M112" s="11">
        <f>testdata18[[#This Row],[PP]]-0.618*(testdata18[[#This Row],[H]]-testdata18[[#This Row],[L]])</f>
        <v>368.51601333333338</v>
      </c>
      <c r="N112" s="11">
        <f>testdata18[[#This Row],[PP]]-(testdata18[[#This Row],[H]]-testdata18[[#This Row],[L]])</f>
        <v>368.23333333333335</v>
      </c>
      <c r="O112" s="11">
        <f>testdata18[[#This Row],[PP]]+0.382*(testdata18[[#This Row],[H]]-testdata18[[#This Row],[L]])</f>
        <v>369.25601333333339</v>
      </c>
      <c r="P112" s="11">
        <f>testdata18[[#This Row],[PP]]+0.618*(testdata18[[#This Row],[H]]-testdata18[[#This Row],[L]])</f>
        <v>369.43065333333334</v>
      </c>
      <c r="Q112" s="11">
        <f>testdata18[[#This Row],[PP]]+(testdata18[[#This Row],[H]]-testdata18[[#This Row],[L]])</f>
        <v>369.71333333333337</v>
      </c>
    </row>
    <row r="113" spans="1:17" x14ac:dyDescent="0.25">
      <c r="A113" s="6">
        <v>111</v>
      </c>
      <c r="B113" s="8">
        <v>44183.536111111112</v>
      </c>
      <c r="C113" s="2">
        <v>369.18</v>
      </c>
      <c r="D113" s="2">
        <v>369.19</v>
      </c>
      <c r="E113" s="2">
        <v>369.08</v>
      </c>
      <c r="F113" s="2">
        <v>369.09</v>
      </c>
      <c r="G113" s="1">
        <v>31150</v>
      </c>
      <c r="H113" s="2">
        <f t="shared" si="0"/>
        <v>369.34</v>
      </c>
      <c r="I113" s="2">
        <f t="shared" si="1"/>
        <v>368.48</v>
      </c>
      <c r="J113" s="2">
        <f t="shared" si="2"/>
        <v>369.26549999999997</v>
      </c>
      <c r="K113" s="11">
        <f>(testdata18[[#This Row],[H]]+testdata18[[#This Row],[L]]+testdata18[[#This Row],[C]])/3</f>
        <v>369.02849999999995</v>
      </c>
      <c r="L113" s="11">
        <f>testdata18[[#This Row],[PP]]-0.382*(testdata18[[#This Row],[H]]-testdata18[[#This Row],[L]])</f>
        <v>368.69997999999998</v>
      </c>
      <c r="M113" s="11">
        <f>testdata18[[#This Row],[PP]]-0.618*(testdata18[[#This Row],[H]]-testdata18[[#This Row],[L]])</f>
        <v>368.49701999999996</v>
      </c>
      <c r="N113" s="11">
        <f>testdata18[[#This Row],[PP]]-(testdata18[[#This Row],[H]]-testdata18[[#This Row],[L]])</f>
        <v>368.16849999999999</v>
      </c>
      <c r="O113" s="11">
        <f>testdata18[[#This Row],[PP]]+0.382*(testdata18[[#This Row],[H]]-testdata18[[#This Row],[L]])</f>
        <v>369.35701999999992</v>
      </c>
      <c r="P113" s="11">
        <f>testdata18[[#This Row],[PP]]+0.618*(testdata18[[#This Row],[H]]-testdata18[[#This Row],[L]])</f>
        <v>369.55997999999994</v>
      </c>
      <c r="Q113" s="11">
        <f>testdata18[[#This Row],[PP]]+(testdata18[[#This Row],[H]]-testdata18[[#This Row],[L]])</f>
        <v>369.88849999999991</v>
      </c>
    </row>
    <row r="114" spans="1:17" x14ac:dyDescent="0.25">
      <c r="A114" s="6">
        <v>112</v>
      </c>
      <c r="B114" s="8">
        <v>44183.536805555559</v>
      </c>
      <c r="C114" s="2">
        <v>369.08499999999998</v>
      </c>
      <c r="D114" s="2">
        <v>369.08499999999998</v>
      </c>
      <c r="E114" s="2">
        <v>368.98</v>
      </c>
      <c r="F114" s="2">
        <v>368.99</v>
      </c>
      <c r="G114" s="1">
        <v>58321</v>
      </c>
      <c r="H114" s="2">
        <f t="shared" si="0"/>
        <v>369.45</v>
      </c>
      <c r="I114" s="2">
        <f t="shared" si="1"/>
        <v>368.48</v>
      </c>
      <c r="J114" s="2">
        <f t="shared" si="2"/>
        <v>369.43990000000002</v>
      </c>
      <c r="K114" s="11">
        <f>(testdata18[[#This Row],[H]]+testdata18[[#This Row],[L]]+testdata18[[#This Row],[C]])/3</f>
        <v>369.12330000000003</v>
      </c>
      <c r="L114" s="11">
        <f>testdata18[[#This Row],[PP]]-0.382*(testdata18[[#This Row],[H]]-testdata18[[#This Row],[L]])</f>
        <v>368.75276000000002</v>
      </c>
      <c r="M114" s="11">
        <f>testdata18[[#This Row],[PP]]-0.618*(testdata18[[#This Row],[H]]-testdata18[[#This Row],[L]])</f>
        <v>368.52384000000006</v>
      </c>
      <c r="N114" s="11">
        <f>testdata18[[#This Row],[PP]]-(testdata18[[#This Row],[H]]-testdata18[[#This Row],[L]])</f>
        <v>368.15330000000006</v>
      </c>
      <c r="O114" s="11">
        <f>testdata18[[#This Row],[PP]]+0.382*(testdata18[[#This Row],[H]]-testdata18[[#This Row],[L]])</f>
        <v>369.49384000000003</v>
      </c>
      <c r="P114" s="11">
        <f>testdata18[[#This Row],[PP]]+0.618*(testdata18[[#This Row],[H]]-testdata18[[#This Row],[L]])</f>
        <v>369.72275999999999</v>
      </c>
      <c r="Q114" s="11">
        <f>testdata18[[#This Row],[PP]]+(testdata18[[#This Row],[H]]-testdata18[[#This Row],[L]])</f>
        <v>370.0933</v>
      </c>
    </row>
    <row r="115" spans="1:17" x14ac:dyDescent="0.25">
      <c r="A115" s="6">
        <v>113</v>
      </c>
      <c r="B115" s="8">
        <v>44183.537499999999</v>
      </c>
      <c r="C115" s="2">
        <v>368.99</v>
      </c>
      <c r="D115" s="2">
        <v>368.99</v>
      </c>
      <c r="E115" s="2">
        <v>368.93</v>
      </c>
      <c r="F115" s="2">
        <v>368.95</v>
      </c>
      <c r="G115" s="1">
        <v>57405</v>
      </c>
      <c r="H115" s="2">
        <f t="shared" si="0"/>
        <v>369.46</v>
      </c>
      <c r="I115" s="2">
        <f t="shared" si="1"/>
        <v>368.48</v>
      </c>
      <c r="J115" s="2">
        <f t="shared" si="2"/>
        <v>369.42</v>
      </c>
      <c r="K115" s="11">
        <f>(testdata18[[#This Row],[H]]+testdata18[[#This Row],[L]]+testdata18[[#This Row],[C]])/3</f>
        <v>369.12000000000006</v>
      </c>
      <c r="L115" s="11">
        <f>testdata18[[#This Row],[PP]]-0.382*(testdata18[[#This Row],[H]]-testdata18[[#This Row],[L]])</f>
        <v>368.74564000000009</v>
      </c>
      <c r="M115" s="11">
        <f>testdata18[[#This Row],[PP]]-0.618*(testdata18[[#This Row],[H]]-testdata18[[#This Row],[L]])</f>
        <v>368.51436000000007</v>
      </c>
      <c r="N115" s="11">
        <f>testdata18[[#This Row],[PP]]-(testdata18[[#This Row],[H]]-testdata18[[#This Row],[L]])</f>
        <v>368.1400000000001</v>
      </c>
      <c r="O115" s="11">
        <f>testdata18[[#This Row],[PP]]+0.382*(testdata18[[#This Row],[H]]-testdata18[[#This Row],[L]])</f>
        <v>369.49436000000003</v>
      </c>
      <c r="P115" s="11">
        <f>testdata18[[#This Row],[PP]]+0.618*(testdata18[[#This Row],[H]]-testdata18[[#This Row],[L]])</f>
        <v>369.72564000000006</v>
      </c>
      <c r="Q115" s="11">
        <f>testdata18[[#This Row],[PP]]+(testdata18[[#This Row],[H]]-testdata18[[#This Row],[L]])</f>
        <v>370.1</v>
      </c>
    </row>
    <row r="116" spans="1:17" x14ac:dyDescent="0.25">
      <c r="A116" s="6">
        <v>114</v>
      </c>
      <c r="B116" s="8">
        <v>44183.538194444445</v>
      </c>
      <c r="C116" s="2">
        <v>368.94</v>
      </c>
      <c r="D116" s="2">
        <v>368.94499999999999</v>
      </c>
      <c r="E116" s="2">
        <v>368.85</v>
      </c>
      <c r="F116" s="2">
        <v>368.86500000000001</v>
      </c>
      <c r="G116" s="1">
        <v>74591</v>
      </c>
      <c r="H116" s="2">
        <f t="shared" si="0"/>
        <v>369.51499999999999</v>
      </c>
      <c r="I116" s="2">
        <f t="shared" si="1"/>
        <v>368.48</v>
      </c>
      <c r="J116" s="2">
        <f t="shared" si="2"/>
        <v>369.51</v>
      </c>
      <c r="K116" s="11">
        <f>(testdata18[[#This Row],[H]]+testdata18[[#This Row],[L]]+testdata18[[#This Row],[C]])/3</f>
        <v>369.16833333333335</v>
      </c>
      <c r="L116" s="11">
        <f>testdata18[[#This Row],[PP]]-0.382*(testdata18[[#This Row],[H]]-testdata18[[#This Row],[L]])</f>
        <v>368.77296333333334</v>
      </c>
      <c r="M116" s="11">
        <f>testdata18[[#This Row],[PP]]-0.618*(testdata18[[#This Row],[H]]-testdata18[[#This Row],[L]])</f>
        <v>368.5287033333334</v>
      </c>
      <c r="N116" s="11">
        <f>testdata18[[#This Row],[PP]]-(testdata18[[#This Row],[H]]-testdata18[[#This Row],[L]])</f>
        <v>368.13333333333338</v>
      </c>
      <c r="O116" s="11">
        <f>testdata18[[#This Row],[PP]]+0.382*(testdata18[[#This Row],[H]]-testdata18[[#This Row],[L]])</f>
        <v>369.56370333333336</v>
      </c>
      <c r="P116" s="11">
        <f>testdata18[[#This Row],[PP]]+0.618*(testdata18[[#This Row],[H]]-testdata18[[#This Row],[L]])</f>
        <v>369.8079633333333</v>
      </c>
      <c r="Q116" s="11">
        <f>testdata18[[#This Row],[PP]]+(testdata18[[#This Row],[H]]-testdata18[[#This Row],[L]])</f>
        <v>370.20333333333332</v>
      </c>
    </row>
    <row r="117" spans="1:17" x14ac:dyDescent="0.25">
      <c r="A117" s="6">
        <v>115</v>
      </c>
      <c r="B117" s="8">
        <v>44183.538888888892</v>
      </c>
      <c r="C117" s="2">
        <v>368.86900000000003</v>
      </c>
      <c r="D117" s="2">
        <v>368.94</v>
      </c>
      <c r="E117" s="2">
        <v>368.85</v>
      </c>
      <c r="F117" s="2">
        <v>368.93</v>
      </c>
      <c r="G117" s="1">
        <v>50117</v>
      </c>
      <c r="H117" s="2">
        <f t="shared" si="0"/>
        <v>369.54</v>
      </c>
      <c r="I117" s="2">
        <f t="shared" si="1"/>
        <v>368.48</v>
      </c>
      <c r="J117" s="2">
        <f t="shared" si="2"/>
        <v>369.49</v>
      </c>
      <c r="K117" s="11">
        <f>(testdata18[[#This Row],[H]]+testdata18[[#This Row],[L]]+testdata18[[#This Row],[C]])/3</f>
        <v>369.17</v>
      </c>
      <c r="L117" s="11">
        <f>testdata18[[#This Row],[PP]]-0.382*(testdata18[[#This Row],[H]]-testdata18[[#This Row],[L]])</f>
        <v>368.76508000000001</v>
      </c>
      <c r="M117" s="11">
        <f>testdata18[[#This Row],[PP]]-0.618*(testdata18[[#This Row],[H]]-testdata18[[#This Row],[L]])</f>
        <v>368.51492000000002</v>
      </c>
      <c r="N117" s="11">
        <f>testdata18[[#This Row],[PP]]-(testdata18[[#This Row],[H]]-testdata18[[#This Row],[L]])</f>
        <v>368.11</v>
      </c>
      <c r="O117" s="11">
        <f>testdata18[[#This Row],[PP]]+0.382*(testdata18[[#This Row],[H]]-testdata18[[#This Row],[L]])</f>
        <v>369.57492000000002</v>
      </c>
      <c r="P117" s="11">
        <f>testdata18[[#This Row],[PP]]+0.618*(testdata18[[#This Row],[H]]-testdata18[[#This Row],[L]])</f>
        <v>369.82508000000001</v>
      </c>
      <c r="Q117" s="11">
        <f>testdata18[[#This Row],[PP]]+(testdata18[[#This Row],[H]]-testdata18[[#This Row],[L]])</f>
        <v>370.23</v>
      </c>
    </row>
    <row r="118" spans="1:17" x14ac:dyDescent="0.25">
      <c r="A118" s="6">
        <v>116</v>
      </c>
      <c r="B118" s="8">
        <v>44183.539583333331</v>
      </c>
      <c r="C118" s="2">
        <v>368.93</v>
      </c>
      <c r="D118" s="2">
        <v>368.94</v>
      </c>
      <c r="E118" s="2">
        <v>368.82499999999999</v>
      </c>
      <c r="F118" s="2">
        <v>368.94</v>
      </c>
      <c r="G118" s="1">
        <v>75634</v>
      </c>
      <c r="H118" s="2">
        <f t="shared" si="0"/>
        <v>369.59</v>
      </c>
      <c r="I118" s="2">
        <f t="shared" si="1"/>
        <v>368.48</v>
      </c>
      <c r="J118" s="2">
        <f t="shared" si="2"/>
        <v>369.53500000000003</v>
      </c>
      <c r="K118" s="11">
        <f>(testdata18[[#This Row],[H]]+testdata18[[#This Row],[L]]+testdata18[[#This Row],[C]])/3</f>
        <v>369.20166666666665</v>
      </c>
      <c r="L118" s="11">
        <f>testdata18[[#This Row],[PP]]-0.382*(testdata18[[#This Row],[H]]-testdata18[[#This Row],[L]])</f>
        <v>368.77764666666667</v>
      </c>
      <c r="M118" s="11">
        <f>testdata18[[#This Row],[PP]]-0.618*(testdata18[[#This Row],[H]]-testdata18[[#This Row],[L]])</f>
        <v>368.51568666666668</v>
      </c>
      <c r="N118" s="11">
        <f>testdata18[[#This Row],[PP]]-(testdata18[[#This Row],[H]]-testdata18[[#This Row],[L]])</f>
        <v>368.0916666666667</v>
      </c>
      <c r="O118" s="11">
        <f>testdata18[[#This Row],[PP]]+0.382*(testdata18[[#This Row],[H]]-testdata18[[#This Row],[L]])</f>
        <v>369.62568666666664</v>
      </c>
      <c r="P118" s="11">
        <f>testdata18[[#This Row],[PP]]+0.618*(testdata18[[#This Row],[H]]-testdata18[[#This Row],[L]])</f>
        <v>369.88764666666663</v>
      </c>
      <c r="Q118" s="11">
        <f>testdata18[[#This Row],[PP]]+(testdata18[[#This Row],[H]]-testdata18[[#This Row],[L]])</f>
        <v>370.31166666666661</v>
      </c>
    </row>
    <row r="119" spans="1:17" x14ac:dyDescent="0.25">
      <c r="A119" s="6">
        <v>117</v>
      </c>
      <c r="B119" s="8">
        <v>44183.540277777778</v>
      </c>
      <c r="C119" s="2">
        <v>368.94</v>
      </c>
      <c r="D119" s="2">
        <v>369.01</v>
      </c>
      <c r="E119" s="2">
        <v>368.94</v>
      </c>
      <c r="F119" s="2">
        <v>368.95</v>
      </c>
      <c r="G119" s="1">
        <v>58610</v>
      </c>
      <c r="H119" s="2">
        <f t="shared" si="0"/>
        <v>369.59</v>
      </c>
      <c r="I119" s="2">
        <f t="shared" si="1"/>
        <v>368.48</v>
      </c>
      <c r="J119" s="2">
        <f t="shared" si="2"/>
        <v>369.52</v>
      </c>
      <c r="K119" s="11">
        <f>(testdata18[[#This Row],[H]]+testdata18[[#This Row],[L]]+testdata18[[#This Row],[C]])/3</f>
        <v>369.19666666666666</v>
      </c>
      <c r="L119" s="11">
        <f>testdata18[[#This Row],[PP]]-0.382*(testdata18[[#This Row],[H]]-testdata18[[#This Row],[L]])</f>
        <v>368.77264666666667</v>
      </c>
      <c r="M119" s="11">
        <f>testdata18[[#This Row],[PP]]-0.618*(testdata18[[#This Row],[H]]-testdata18[[#This Row],[L]])</f>
        <v>368.51068666666669</v>
      </c>
      <c r="N119" s="11">
        <f>testdata18[[#This Row],[PP]]-(testdata18[[#This Row],[H]]-testdata18[[#This Row],[L]])</f>
        <v>368.0866666666667</v>
      </c>
      <c r="O119" s="11">
        <f>testdata18[[#This Row],[PP]]+0.382*(testdata18[[#This Row],[H]]-testdata18[[#This Row],[L]])</f>
        <v>369.62068666666664</v>
      </c>
      <c r="P119" s="11">
        <f>testdata18[[#This Row],[PP]]+0.618*(testdata18[[#This Row],[H]]-testdata18[[#This Row],[L]])</f>
        <v>369.88264666666663</v>
      </c>
      <c r="Q119" s="11">
        <f>testdata18[[#This Row],[PP]]+(testdata18[[#This Row],[H]]-testdata18[[#This Row],[L]])</f>
        <v>370.30666666666662</v>
      </c>
    </row>
    <row r="120" spans="1:17" x14ac:dyDescent="0.25">
      <c r="A120" s="6">
        <v>118</v>
      </c>
      <c r="B120" s="8">
        <v>44183.540972222225</v>
      </c>
      <c r="C120" s="2">
        <v>368.95</v>
      </c>
      <c r="D120" s="2">
        <v>368.96</v>
      </c>
      <c r="E120" s="2">
        <v>368.88</v>
      </c>
      <c r="F120" s="2">
        <v>368.93</v>
      </c>
      <c r="G120" s="1">
        <v>66788</v>
      </c>
      <c r="H120" s="2">
        <f t="shared" si="0"/>
        <v>369.59</v>
      </c>
      <c r="I120" s="2">
        <f t="shared" si="1"/>
        <v>368.48</v>
      </c>
      <c r="J120" s="2">
        <f t="shared" si="2"/>
        <v>369.40190000000001</v>
      </c>
      <c r="K120" s="13">
        <f>(testdata18[[#This Row],[H]]+testdata18[[#This Row],[L]]+testdata18[[#This Row],[C]])/3</f>
        <v>369.15730000000002</v>
      </c>
      <c r="L120" s="13">
        <f>testdata18[[#This Row],[PP]]-0.382*(testdata18[[#This Row],[H]]-testdata18[[#This Row],[L]])</f>
        <v>368.73328000000004</v>
      </c>
      <c r="M120" s="13">
        <f>testdata18[[#This Row],[PP]]-0.618*(testdata18[[#This Row],[H]]-testdata18[[#This Row],[L]])</f>
        <v>368.47132000000005</v>
      </c>
      <c r="N120" s="13">
        <f>testdata18[[#This Row],[PP]]-(testdata18[[#This Row],[H]]-testdata18[[#This Row],[L]])</f>
        <v>368.04730000000006</v>
      </c>
      <c r="O120" s="13">
        <f>testdata18[[#This Row],[PP]]+0.382*(testdata18[[#This Row],[H]]-testdata18[[#This Row],[L]])</f>
        <v>369.58132000000001</v>
      </c>
      <c r="P120" s="13">
        <f>testdata18[[#This Row],[PP]]+0.618*(testdata18[[#This Row],[H]]-testdata18[[#This Row],[L]])</f>
        <v>369.84327999999999</v>
      </c>
      <c r="Q120" s="13">
        <f>testdata18[[#This Row],[PP]]+(testdata18[[#This Row],[H]]-testdata18[[#This Row],[L]])</f>
        <v>370.26729999999998</v>
      </c>
    </row>
    <row r="121" spans="1:17" x14ac:dyDescent="0.25">
      <c r="A121" s="6">
        <v>119</v>
      </c>
      <c r="B121" s="8">
        <v>44183.541666666664</v>
      </c>
      <c r="C121" s="2">
        <v>368.93</v>
      </c>
      <c r="D121" s="2">
        <v>368.96</v>
      </c>
      <c r="E121" s="2">
        <v>368.79</v>
      </c>
      <c r="F121" s="2">
        <v>368.81</v>
      </c>
      <c r="G121" s="1">
        <v>51509</v>
      </c>
      <c r="H121" s="2">
        <f t="shared" si="0"/>
        <v>369.59</v>
      </c>
      <c r="I121" s="2">
        <f t="shared" si="1"/>
        <v>368.48</v>
      </c>
      <c r="J121" s="2">
        <f t="shared" si="2"/>
        <v>369.39</v>
      </c>
      <c r="K121" s="13">
        <f>(testdata18[[#This Row],[H]]+testdata18[[#This Row],[L]]+testdata18[[#This Row],[C]])/3</f>
        <v>369.15333333333336</v>
      </c>
      <c r="L121" s="13">
        <f>testdata18[[#This Row],[PP]]-0.382*(testdata18[[#This Row],[H]]-testdata18[[#This Row],[L]])</f>
        <v>368.72931333333338</v>
      </c>
      <c r="M121" s="13">
        <f>testdata18[[#This Row],[PP]]-0.618*(testdata18[[#This Row],[H]]-testdata18[[#This Row],[L]])</f>
        <v>368.46735333333339</v>
      </c>
      <c r="N121" s="13">
        <f>testdata18[[#This Row],[PP]]-(testdata18[[#This Row],[H]]-testdata18[[#This Row],[L]])</f>
        <v>368.04333333333341</v>
      </c>
      <c r="O121" s="13">
        <f>testdata18[[#This Row],[PP]]+0.382*(testdata18[[#This Row],[H]]-testdata18[[#This Row],[L]])</f>
        <v>369.57735333333335</v>
      </c>
      <c r="P121" s="13">
        <f>testdata18[[#This Row],[PP]]+0.618*(testdata18[[#This Row],[H]]-testdata18[[#This Row],[L]])</f>
        <v>369.83931333333334</v>
      </c>
      <c r="Q121" s="13">
        <f>testdata18[[#This Row],[PP]]+(testdata18[[#This Row],[H]]-testdata18[[#This Row],[L]])</f>
        <v>370.26333333333332</v>
      </c>
    </row>
    <row r="122" spans="1:17" x14ac:dyDescent="0.25">
      <c r="A122" s="6">
        <v>120</v>
      </c>
      <c r="B122" s="8">
        <v>44183.542361111111</v>
      </c>
      <c r="C122" s="2">
        <v>368.81180000000001</v>
      </c>
      <c r="D122" s="2">
        <v>368.86</v>
      </c>
      <c r="E122" s="2">
        <v>368.77</v>
      </c>
      <c r="F122" s="2">
        <v>368.84</v>
      </c>
      <c r="G122" s="1">
        <v>60515</v>
      </c>
      <c r="H122" s="2">
        <f t="shared" si="0"/>
        <v>369.59</v>
      </c>
      <c r="I122" s="2">
        <f t="shared" si="1"/>
        <v>368.48</v>
      </c>
      <c r="J122" s="2">
        <f t="shared" si="2"/>
        <v>369.28</v>
      </c>
      <c r="K122" s="11">
        <f>(testdata18[[#This Row],[H]]+testdata18[[#This Row],[L]]+testdata18[[#This Row],[C]])/3</f>
        <v>369.11666666666662</v>
      </c>
      <c r="L122" s="11">
        <f>testdata18[[#This Row],[PP]]-0.382*(testdata18[[#This Row],[H]]-testdata18[[#This Row],[L]])</f>
        <v>368.69264666666663</v>
      </c>
      <c r="M122" s="11">
        <f>testdata18[[#This Row],[PP]]-0.618*(testdata18[[#This Row],[H]]-testdata18[[#This Row],[L]])</f>
        <v>368.43068666666665</v>
      </c>
      <c r="N122" s="11">
        <f>testdata18[[#This Row],[PP]]-(testdata18[[#This Row],[H]]-testdata18[[#This Row],[L]])</f>
        <v>368.00666666666666</v>
      </c>
      <c r="O122" s="11">
        <f>testdata18[[#This Row],[PP]]+0.382*(testdata18[[#This Row],[H]]-testdata18[[#This Row],[L]])</f>
        <v>369.5406866666666</v>
      </c>
      <c r="P122" s="11">
        <f>testdata18[[#This Row],[PP]]+0.618*(testdata18[[#This Row],[H]]-testdata18[[#This Row],[L]])</f>
        <v>369.80264666666659</v>
      </c>
      <c r="Q122" s="11">
        <f>testdata18[[#This Row],[PP]]+(testdata18[[#This Row],[H]]-testdata18[[#This Row],[L]])</f>
        <v>370.22666666666657</v>
      </c>
    </row>
    <row r="123" spans="1:17" x14ac:dyDescent="0.25">
      <c r="A123" s="6">
        <v>121</v>
      </c>
      <c r="B123" s="8">
        <v>44183.543055555558</v>
      </c>
      <c r="C123" s="2">
        <v>368.84</v>
      </c>
      <c r="D123" s="2">
        <v>368.84</v>
      </c>
      <c r="E123" s="2">
        <v>368.76</v>
      </c>
      <c r="F123" s="2">
        <v>368.77600000000001</v>
      </c>
      <c r="G123" s="1">
        <v>56145</v>
      </c>
      <c r="H123" s="2">
        <f t="shared" si="0"/>
        <v>369.59</v>
      </c>
      <c r="I123" s="2">
        <f t="shared" si="1"/>
        <v>368.52</v>
      </c>
      <c r="J123" s="2">
        <f t="shared" si="2"/>
        <v>369.28</v>
      </c>
      <c r="K123" s="11">
        <f>(testdata18[[#This Row],[H]]+testdata18[[#This Row],[L]]+testdata18[[#This Row],[C]])/3</f>
        <v>369.12999999999994</v>
      </c>
      <c r="L123" s="11">
        <f>testdata18[[#This Row],[PP]]-0.382*(testdata18[[#This Row],[H]]-testdata18[[#This Row],[L]])</f>
        <v>368.72125999999992</v>
      </c>
      <c r="M123" s="11">
        <f>testdata18[[#This Row],[PP]]-0.618*(testdata18[[#This Row],[H]]-testdata18[[#This Row],[L]])</f>
        <v>368.46873999999997</v>
      </c>
      <c r="N123" s="11">
        <f>testdata18[[#This Row],[PP]]-(testdata18[[#This Row],[H]]-testdata18[[#This Row],[L]])</f>
        <v>368.05999999999995</v>
      </c>
      <c r="O123" s="11">
        <f>testdata18[[#This Row],[PP]]+0.382*(testdata18[[#This Row],[H]]-testdata18[[#This Row],[L]])</f>
        <v>369.53873999999996</v>
      </c>
      <c r="P123" s="11">
        <f>testdata18[[#This Row],[PP]]+0.618*(testdata18[[#This Row],[H]]-testdata18[[#This Row],[L]])</f>
        <v>369.79125999999991</v>
      </c>
      <c r="Q123" s="11">
        <f>testdata18[[#This Row],[PP]]+(testdata18[[#This Row],[H]]-testdata18[[#This Row],[L]])</f>
        <v>370.19999999999993</v>
      </c>
    </row>
    <row r="124" spans="1:17" x14ac:dyDescent="0.25">
      <c r="A124" s="6">
        <v>122</v>
      </c>
      <c r="B124" s="8">
        <v>44183.543749999997</v>
      </c>
      <c r="C124" s="2">
        <v>368.78</v>
      </c>
      <c r="D124" s="2">
        <v>368.83</v>
      </c>
      <c r="E124" s="2">
        <v>368.7</v>
      </c>
      <c r="F124" s="2">
        <v>368.71</v>
      </c>
      <c r="G124" s="1">
        <v>50019</v>
      </c>
      <c r="H124" s="2">
        <f t="shared" si="0"/>
        <v>369.59</v>
      </c>
      <c r="I124" s="2">
        <f t="shared" si="1"/>
        <v>368.62</v>
      </c>
      <c r="J124" s="2">
        <f t="shared" si="2"/>
        <v>369.21</v>
      </c>
      <c r="K124" s="11">
        <f>(testdata18[[#This Row],[H]]+testdata18[[#This Row],[L]]+testdata18[[#This Row],[C]])/3</f>
        <v>369.14000000000004</v>
      </c>
      <c r="L124" s="11">
        <f>testdata18[[#This Row],[PP]]-0.382*(testdata18[[#This Row],[H]]-testdata18[[#This Row],[L]])</f>
        <v>368.76946000000004</v>
      </c>
      <c r="M124" s="11">
        <f>testdata18[[#This Row],[PP]]-0.618*(testdata18[[#This Row],[H]]-testdata18[[#This Row],[L]])</f>
        <v>368.54054000000008</v>
      </c>
      <c r="N124" s="11">
        <f>testdata18[[#This Row],[PP]]-(testdata18[[#This Row],[H]]-testdata18[[#This Row],[L]])</f>
        <v>368.17000000000007</v>
      </c>
      <c r="O124" s="11">
        <f>testdata18[[#This Row],[PP]]+0.382*(testdata18[[#This Row],[H]]-testdata18[[#This Row],[L]])</f>
        <v>369.51054000000005</v>
      </c>
      <c r="P124" s="11">
        <f>testdata18[[#This Row],[PP]]+0.618*(testdata18[[#This Row],[H]]-testdata18[[#This Row],[L]])</f>
        <v>369.73946000000001</v>
      </c>
      <c r="Q124" s="11">
        <f>testdata18[[#This Row],[PP]]+(testdata18[[#This Row],[H]]-testdata18[[#This Row],[L]])</f>
        <v>370.11</v>
      </c>
    </row>
    <row r="125" spans="1:17" x14ac:dyDescent="0.25">
      <c r="A125" s="6">
        <v>123</v>
      </c>
      <c r="B125" s="8">
        <v>44183.544444444444</v>
      </c>
      <c r="C125" s="2">
        <v>368.70890000000003</v>
      </c>
      <c r="D125" s="2">
        <v>368.76</v>
      </c>
      <c r="E125" s="2">
        <v>368.68</v>
      </c>
      <c r="F125" s="2">
        <v>368.75</v>
      </c>
      <c r="G125" s="1">
        <v>86110</v>
      </c>
      <c r="H125" s="2">
        <f t="shared" si="0"/>
        <v>369.59</v>
      </c>
      <c r="I125" s="2">
        <f t="shared" si="1"/>
        <v>368.62</v>
      </c>
      <c r="J125" s="2">
        <f t="shared" si="2"/>
        <v>369.17</v>
      </c>
      <c r="K125" s="11">
        <f>(testdata18[[#This Row],[H]]+testdata18[[#This Row],[L]]+testdata18[[#This Row],[C]])/3</f>
        <v>369.12666666666672</v>
      </c>
      <c r="L125" s="11">
        <f>testdata18[[#This Row],[PP]]-0.382*(testdata18[[#This Row],[H]]-testdata18[[#This Row],[L]])</f>
        <v>368.75612666666672</v>
      </c>
      <c r="M125" s="11">
        <f>testdata18[[#This Row],[PP]]-0.618*(testdata18[[#This Row],[H]]-testdata18[[#This Row],[L]])</f>
        <v>368.52720666666676</v>
      </c>
      <c r="N125" s="11">
        <f>testdata18[[#This Row],[PP]]-(testdata18[[#This Row],[H]]-testdata18[[#This Row],[L]])</f>
        <v>368.15666666666675</v>
      </c>
      <c r="O125" s="11">
        <f>testdata18[[#This Row],[PP]]+0.382*(testdata18[[#This Row],[H]]-testdata18[[#This Row],[L]])</f>
        <v>369.49720666666673</v>
      </c>
      <c r="P125" s="11">
        <f>testdata18[[#This Row],[PP]]+0.618*(testdata18[[#This Row],[H]]-testdata18[[#This Row],[L]])</f>
        <v>369.72612666666669</v>
      </c>
      <c r="Q125" s="11">
        <f>testdata18[[#This Row],[PP]]+(testdata18[[#This Row],[H]]-testdata18[[#This Row],[L]])</f>
        <v>370.09666666666669</v>
      </c>
    </row>
    <row r="126" spans="1:17" x14ac:dyDescent="0.25">
      <c r="A126" s="6">
        <v>124</v>
      </c>
      <c r="B126" s="8">
        <v>44183.545138888891</v>
      </c>
      <c r="C126" s="2">
        <v>368.75</v>
      </c>
      <c r="D126" s="2">
        <v>368.77</v>
      </c>
      <c r="E126" s="2">
        <v>368.65</v>
      </c>
      <c r="F126" s="2">
        <v>368.71</v>
      </c>
      <c r="G126" s="1">
        <v>68385</v>
      </c>
      <c r="H126" s="2">
        <f t="shared" ref="H126:H189" si="3">MAX($D67:$D110)</f>
        <v>369.59</v>
      </c>
      <c r="I126" s="2">
        <f t="shared" ref="I126:I189" si="4">MIN($E67:$E110)</f>
        <v>368.62</v>
      </c>
      <c r="J126" s="2">
        <f t="shared" ref="J126:J189" si="5">F110</f>
        <v>369.13549999999998</v>
      </c>
      <c r="K126" s="11">
        <f>(testdata18[[#This Row],[H]]+testdata18[[#This Row],[L]]+testdata18[[#This Row],[C]])/3</f>
        <v>369.11516666666665</v>
      </c>
      <c r="L126" s="11">
        <f>testdata18[[#This Row],[PP]]-0.382*(testdata18[[#This Row],[H]]-testdata18[[#This Row],[L]])</f>
        <v>368.74462666666665</v>
      </c>
      <c r="M126" s="11">
        <f>testdata18[[#This Row],[PP]]-0.618*(testdata18[[#This Row],[H]]-testdata18[[#This Row],[L]])</f>
        <v>368.51570666666669</v>
      </c>
      <c r="N126" s="11">
        <f>testdata18[[#This Row],[PP]]-(testdata18[[#This Row],[H]]-testdata18[[#This Row],[L]])</f>
        <v>368.14516666666668</v>
      </c>
      <c r="O126" s="11">
        <f>testdata18[[#This Row],[PP]]+0.382*(testdata18[[#This Row],[H]]-testdata18[[#This Row],[L]])</f>
        <v>369.48570666666666</v>
      </c>
      <c r="P126" s="11">
        <f>testdata18[[#This Row],[PP]]+0.618*(testdata18[[#This Row],[H]]-testdata18[[#This Row],[L]])</f>
        <v>369.71462666666662</v>
      </c>
      <c r="Q126" s="11">
        <f>testdata18[[#This Row],[PP]]+(testdata18[[#This Row],[H]]-testdata18[[#This Row],[L]])</f>
        <v>370.08516666666662</v>
      </c>
    </row>
    <row r="127" spans="1:17" x14ac:dyDescent="0.25">
      <c r="A127" s="6">
        <v>125</v>
      </c>
      <c r="B127" s="8">
        <v>44183.54583333333</v>
      </c>
      <c r="C127" s="2">
        <v>368.72</v>
      </c>
      <c r="D127" s="2">
        <v>368.86869999999999</v>
      </c>
      <c r="E127" s="2">
        <v>368.72</v>
      </c>
      <c r="F127" s="2">
        <v>368.85469999999998</v>
      </c>
      <c r="G127" s="1">
        <v>81432</v>
      </c>
      <c r="H127" s="2">
        <f t="shared" si="3"/>
        <v>369.59</v>
      </c>
      <c r="I127" s="2">
        <f t="shared" si="4"/>
        <v>368.62</v>
      </c>
      <c r="J127" s="2">
        <f t="shared" si="5"/>
        <v>369.21800000000002</v>
      </c>
      <c r="K127" s="11">
        <f>(testdata18[[#This Row],[H]]+testdata18[[#This Row],[L]]+testdata18[[#This Row],[C]])/3</f>
        <v>369.14266666666668</v>
      </c>
      <c r="L127" s="11">
        <f>testdata18[[#This Row],[PP]]-0.382*(testdata18[[#This Row],[H]]-testdata18[[#This Row],[L]])</f>
        <v>368.77212666666668</v>
      </c>
      <c r="M127" s="11">
        <f>testdata18[[#This Row],[PP]]-0.618*(testdata18[[#This Row],[H]]-testdata18[[#This Row],[L]])</f>
        <v>368.54320666666672</v>
      </c>
      <c r="N127" s="11">
        <f>testdata18[[#This Row],[PP]]-(testdata18[[#This Row],[H]]-testdata18[[#This Row],[L]])</f>
        <v>368.17266666666671</v>
      </c>
      <c r="O127" s="11">
        <f>testdata18[[#This Row],[PP]]+0.382*(testdata18[[#This Row],[H]]-testdata18[[#This Row],[L]])</f>
        <v>369.51320666666669</v>
      </c>
      <c r="P127" s="11">
        <f>testdata18[[#This Row],[PP]]+0.618*(testdata18[[#This Row],[H]]-testdata18[[#This Row],[L]])</f>
        <v>369.74212666666665</v>
      </c>
      <c r="Q127" s="11">
        <f>testdata18[[#This Row],[PP]]+(testdata18[[#This Row],[H]]-testdata18[[#This Row],[L]])</f>
        <v>370.11266666666666</v>
      </c>
    </row>
    <row r="128" spans="1:17" x14ac:dyDescent="0.25">
      <c r="A128" s="6">
        <v>126</v>
      </c>
      <c r="B128" s="8">
        <v>44183.546527777777</v>
      </c>
      <c r="C128" s="2">
        <v>368.85</v>
      </c>
      <c r="D128" s="2">
        <v>368.85</v>
      </c>
      <c r="E128" s="2">
        <v>368.76499999999999</v>
      </c>
      <c r="F128" s="2">
        <v>368.77</v>
      </c>
      <c r="G128" s="1">
        <v>30320</v>
      </c>
      <c r="H128" s="2">
        <f t="shared" si="3"/>
        <v>369.59</v>
      </c>
      <c r="I128" s="2">
        <f t="shared" si="4"/>
        <v>368.62</v>
      </c>
      <c r="J128" s="2">
        <f t="shared" si="5"/>
        <v>369.18</v>
      </c>
      <c r="K128" s="11">
        <f>(testdata18[[#This Row],[H]]+testdata18[[#This Row],[L]]+testdata18[[#This Row],[C]])/3</f>
        <v>369.13000000000005</v>
      </c>
      <c r="L128" s="11">
        <f>testdata18[[#This Row],[PP]]-0.382*(testdata18[[#This Row],[H]]-testdata18[[#This Row],[L]])</f>
        <v>368.75946000000005</v>
      </c>
      <c r="M128" s="11">
        <f>testdata18[[#This Row],[PP]]-0.618*(testdata18[[#This Row],[H]]-testdata18[[#This Row],[L]])</f>
        <v>368.53054000000009</v>
      </c>
      <c r="N128" s="11">
        <f>testdata18[[#This Row],[PP]]-(testdata18[[#This Row],[H]]-testdata18[[#This Row],[L]])</f>
        <v>368.16000000000008</v>
      </c>
      <c r="O128" s="11">
        <f>testdata18[[#This Row],[PP]]+0.382*(testdata18[[#This Row],[H]]-testdata18[[#This Row],[L]])</f>
        <v>369.50054000000006</v>
      </c>
      <c r="P128" s="11">
        <f>testdata18[[#This Row],[PP]]+0.618*(testdata18[[#This Row],[H]]-testdata18[[#This Row],[L]])</f>
        <v>369.72946000000002</v>
      </c>
      <c r="Q128" s="11">
        <f>testdata18[[#This Row],[PP]]+(testdata18[[#This Row],[H]]-testdata18[[#This Row],[L]])</f>
        <v>370.1</v>
      </c>
    </row>
    <row r="129" spans="1:17" x14ac:dyDescent="0.25">
      <c r="A129" s="6">
        <v>127</v>
      </c>
      <c r="B129" s="8">
        <v>44183.547222222223</v>
      </c>
      <c r="C129" s="2">
        <v>368.76499999999999</v>
      </c>
      <c r="D129" s="2">
        <v>368.8</v>
      </c>
      <c r="E129" s="2">
        <v>368.74</v>
      </c>
      <c r="F129" s="2">
        <v>368.7681</v>
      </c>
      <c r="G129" s="1">
        <v>48218</v>
      </c>
      <c r="H129" s="2">
        <f t="shared" si="3"/>
        <v>369.59</v>
      </c>
      <c r="I129" s="2">
        <f t="shared" si="4"/>
        <v>368.62</v>
      </c>
      <c r="J129" s="2">
        <f t="shared" si="5"/>
        <v>369.09</v>
      </c>
      <c r="K129" s="11">
        <f>(testdata18[[#This Row],[H]]+testdata18[[#This Row],[L]]+testdata18[[#This Row],[C]])/3</f>
        <v>369.09999999999997</v>
      </c>
      <c r="L129" s="11">
        <f>testdata18[[#This Row],[PP]]-0.382*(testdata18[[#This Row],[H]]-testdata18[[#This Row],[L]])</f>
        <v>368.72945999999996</v>
      </c>
      <c r="M129" s="11">
        <f>testdata18[[#This Row],[PP]]-0.618*(testdata18[[#This Row],[H]]-testdata18[[#This Row],[L]])</f>
        <v>368.50054</v>
      </c>
      <c r="N129" s="11">
        <f>testdata18[[#This Row],[PP]]-(testdata18[[#This Row],[H]]-testdata18[[#This Row],[L]])</f>
        <v>368.13</v>
      </c>
      <c r="O129" s="11">
        <f>testdata18[[#This Row],[PP]]+0.382*(testdata18[[#This Row],[H]]-testdata18[[#This Row],[L]])</f>
        <v>369.47053999999997</v>
      </c>
      <c r="P129" s="11">
        <f>testdata18[[#This Row],[PP]]+0.618*(testdata18[[#This Row],[H]]-testdata18[[#This Row],[L]])</f>
        <v>369.69945999999993</v>
      </c>
      <c r="Q129" s="11">
        <f>testdata18[[#This Row],[PP]]+(testdata18[[#This Row],[H]]-testdata18[[#This Row],[L]])</f>
        <v>370.06999999999994</v>
      </c>
    </row>
    <row r="130" spans="1:17" x14ac:dyDescent="0.25">
      <c r="A130" s="6">
        <v>128</v>
      </c>
      <c r="B130" s="8">
        <v>44183.54791666667</v>
      </c>
      <c r="C130" s="2">
        <v>368.77</v>
      </c>
      <c r="D130" s="2">
        <v>368.81</v>
      </c>
      <c r="E130" s="2">
        <v>368.72</v>
      </c>
      <c r="F130" s="2">
        <v>368.75889999999998</v>
      </c>
      <c r="G130" s="1">
        <v>35558</v>
      </c>
      <c r="H130" s="2">
        <f t="shared" si="3"/>
        <v>369.59</v>
      </c>
      <c r="I130" s="2">
        <f t="shared" si="4"/>
        <v>368.62</v>
      </c>
      <c r="J130" s="2">
        <f t="shared" si="5"/>
        <v>368.99</v>
      </c>
      <c r="K130" s="11">
        <f>(testdata18[[#This Row],[H]]+testdata18[[#This Row],[L]]+testdata18[[#This Row],[C]])/3</f>
        <v>369.06666666666666</v>
      </c>
      <c r="L130" s="11">
        <f>testdata18[[#This Row],[PP]]-0.382*(testdata18[[#This Row],[H]]-testdata18[[#This Row],[L]])</f>
        <v>368.69612666666666</v>
      </c>
      <c r="M130" s="11">
        <f>testdata18[[#This Row],[PP]]-0.618*(testdata18[[#This Row],[H]]-testdata18[[#This Row],[L]])</f>
        <v>368.4672066666667</v>
      </c>
      <c r="N130" s="11">
        <f>testdata18[[#This Row],[PP]]-(testdata18[[#This Row],[H]]-testdata18[[#This Row],[L]])</f>
        <v>368.09666666666669</v>
      </c>
      <c r="O130" s="11">
        <f>testdata18[[#This Row],[PP]]+0.382*(testdata18[[#This Row],[H]]-testdata18[[#This Row],[L]])</f>
        <v>369.43720666666667</v>
      </c>
      <c r="P130" s="11">
        <f>testdata18[[#This Row],[PP]]+0.618*(testdata18[[#This Row],[H]]-testdata18[[#This Row],[L]])</f>
        <v>369.66612666666663</v>
      </c>
      <c r="Q130" s="11">
        <f>testdata18[[#This Row],[PP]]+(testdata18[[#This Row],[H]]-testdata18[[#This Row],[L]])</f>
        <v>370.03666666666663</v>
      </c>
    </row>
    <row r="131" spans="1:17" x14ac:dyDescent="0.25">
      <c r="A131" s="6">
        <v>129</v>
      </c>
      <c r="B131" s="8">
        <v>44183.548611111109</v>
      </c>
      <c r="C131" s="2">
        <v>368.75189999999998</v>
      </c>
      <c r="D131" s="2">
        <v>368.81</v>
      </c>
      <c r="E131" s="2">
        <v>368.73</v>
      </c>
      <c r="F131" s="2">
        <v>368.79</v>
      </c>
      <c r="G131" s="1">
        <v>25206</v>
      </c>
      <c r="H131" s="2">
        <f t="shared" si="3"/>
        <v>369.59</v>
      </c>
      <c r="I131" s="2">
        <f t="shared" si="4"/>
        <v>368.73</v>
      </c>
      <c r="J131" s="2">
        <f t="shared" si="5"/>
        <v>368.95</v>
      </c>
      <c r="K131" s="11">
        <f>(testdata18[[#This Row],[H]]+testdata18[[#This Row],[L]]+testdata18[[#This Row],[C]])/3</f>
        <v>369.09</v>
      </c>
      <c r="L131" s="11">
        <f>testdata18[[#This Row],[PP]]-0.382*(testdata18[[#This Row],[H]]-testdata18[[#This Row],[L]])</f>
        <v>368.76148000000001</v>
      </c>
      <c r="M131" s="11">
        <f>testdata18[[#This Row],[PP]]-0.618*(testdata18[[#This Row],[H]]-testdata18[[#This Row],[L]])</f>
        <v>368.55851999999999</v>
      </c>
      <c r="N131" s="11">
        <f>testdata18[[#This Row],[PP]]-(testdata18[[#This Row],[H]]-testdata18[[#This Row],[L]])</f>
        <v>368.23</v>
      </c>
      <c r="O131" s="11">
        <f>testdata18[[#This Row],[PP]]+0.382*(testdata18[[#This Row],[H]]-testdata18[[#This Row],[L]])</f>
        <v>369.41851999999994</v>
      </c>
      <c r="P131" s="11">
        <f>testdata18[[#This Row],[PP]]+0.618*(testdata18[[#This Row],[H]]-testdata18[[#This Row],[L]])</f>
        <v>369.62147999999996</v>
      </c>
      <c r="Q131" s="11">
        <f>testdata18[[#This Row],[PP]]+(testdata18[[#This Row],[H]]-testdata18[[#This Row],[L]])</f>
        <v>369.94999999999993</v>
      </c>
    </row>
    <row r="132" spans="1:17" x14ac:dyDescent="0.25">
      <c r="A132" s="6">
        <v>130</v>
      </c>
      <c r="B132" s="8">
        <v>44183.549305555556</v>
      </c>
      <c r="C132" s="2">
        <v>368.79</v>
      </c>
      <c r="D132" s="2">
        <v>368.79</v>
      </c>
      <c r="E132" s="2">
        <v>368.68</v>
      </c>
      <c r="F132" s="2">
        <v>368.71550000000002</v>
      </c>
      <c r="G132" s="1">
        <v>51375</v>
      </c>
      <c r="H132" s="2">
        <f t="shared" si="3"/>
        <v>369.59</v>
      </c>
      <c r="I132" s="2">
        <f t="shared" si="4"/>
        <v>368.76</v>
      </c>
      <c r="J132" s="2">
        <f t="shared" si="5"/>
        <v>368.86500000000001</v>
      </c>
      <c r="K132" s="11">
        <f>(testdata18[[#This Row],[H]]+testdata18[[#This Row],[L]]+testdata18[[#This Row],[C]])/3</f>
        <v>369.07166666666666</v>
      </c>
      <c r="L132" s="11">
        <f>testdata18[[#This Row],[PP]]-0.382*(testdata18[[#This Row],[H]]-testdata18[[#This Row],[L]])</f>
        <v>368.75460666666669</v>
      </c>
      <c r="M132" s="11">
        <f>testdata18[[#This Row],[PP]]-0.618*(testdata18[[#This Row],[H]]-testdata18[[#This Row],[L]])</f>
        <v>368.55872666666664</v>
      </c>
      <c r="N132" s="11">
        <f>testdata18[[#This Row],[PP]]-(testdata18[[#This Row],[H]]-testdata18[[#This Row],[L]])</f>
        <v>368.24166666666667</v>
      </c>
      <c r="O132" s="11">
        <f>testdata18[[#This Row],[PP]]+0.382*(testdata18[[#This Row],[H]]-testdata18[[#This Row],[L]])</f>
        <v>369.38872666666663</v>
      </c>
      <c r="P132" s="11">
        <f>testdata18[[#This Row],[PP]]+0.618*(testdata18[[#This Row],[H]]-testdata18[[#This Row],[L]])</f>
        <v>369.58460666666667</v>
      </c>
      <c r="Q132" s="11">
        <f>testdata18[[#This Row],[PP]]+(testdata18[[#This Row],[H]]-testdata18[[#This Row],[L]])</f>
        <v>369.90166666666664</v>
      </c>
    </row>
    <row r="133" spans="1:17" x14ac:dyDescent="0.25">
      <c r="A133" s="6">
        <v>131</v>
      </c>
      <c r="B133" s="8">
        <v>44183.55</v>
      </c>
      <c r="C133" s="2">
        <v>368.72</v>
      </c>
      <c r="D133" s="2">
        <v>368.85</v>
      </c>
      <c r="E133" s="2">
        <v>368.71</v>
      </c>
      <c r="F133" s="2">
        <v>368.84989999999999</v>
      </c>
      <c r="G133" s="1">
        <v>52217</v>
      </c>
      <c r="H133" s="2">
        <f t="shared" si="3"/>
        <v>369.59</v>
      </c>
      <c r="I133" s="2">
        <f t="shared" si="4"/>
        <v>368.76499999999999</v>
      </c>
      <c r="J133" s="2">
        <f t="shared" si="5"/>
        <v>368.93</v>
      </c>
      <c r="K133" s="11">
        <f>(testdata18[[#This Row],[H]]+testdata18[[#This Row],[L]]+testdata18[[#This Row],[C]])/3</f>
        <v>369.09500000000003</v>
      </c>
      <c r="L133" s="11">
        <f>testdata18[[#This Row],[PP]]-0.382*(testdata18[[#This Row],[H]]-testdata18[[#This Row],[L]])</f>
        <v>368.77985000000001</v>
      </c>
      <c r="M133" s="11">
        <f>testdata18[[#This Row],[PP]]-0.618*(testdata18[[#This Row],[H]]-testdata18[[#This Row],[L]])</f>
        <v>368.58515000000006</v>
      </c>
      <c r="N133" s="11">
        <f>testdata18[[#This Row],[PP]]-(testdata18[[#This Row],[H]]-testdata18[[#This Row],[L]])</f>
        <v>368.27000000000004</v>
      </c>
      <c r="O133" s="11">
        <f>testdata18[[#This Row],[PP]]+0.382*(testdata18[[#This Row],[H]]-testdata18[[#This Row],[L]])</f>
        <v>369.41015000000004</v>
      </c>
      <c r="P133" s="11">
        <f>testdata18[[#This Row],[PP]]+0.618*(testdata18[[#This Row],[H]]-testdata18[[#This Row],[L]])</f>
        <v>369.60485</v>
      </c>
      <c r="Q133" s="11">
        <f>testdata18[[#This Row],[PP]]+(testdata18[[#This Row],[H]]-testdata18[[#This Row],[L]])</f>
        <v>369.92</v>
      </c>
    </row>
    <row r="134" spans="1:17" x14ac:dyDescent="0.25">
      <c r="A134" s="6">
        <v>132</v>
      </c>
      <c r="B134" s="8">
        <v>44183.550694444442</v>
      </c>
      <c r="C134" s="2">
        <v>368.85</v>
      </c>
      <c r="D134" s="2">
        <v>368.87</v>
      </c>
      <c r="E134" s="2">
        <v>368.79</v>
      </c>
      <c r="F134" s="2">
        <v>368.8</v>
      </c>
      <c r="G134" s="1">
        <v>34740</v>
      </c>
      <c r="H134" s="2">
        <f t="shared" si="3"/>
        <v>369.59</v>
      </c>
      <c r="I134" s="2">
        <f t="shared" si="4"/>
        <v>368.81</v>
      </c>
      <c r="J134" s="2">
        <f t="shared" si="5"/>
        <v>368.94</v>
      </c>
      <c r="K134" s="11">
        <f>(testdata18[[#This Row],[H]]+testdata18[[#This Row],[L]]+testdata18[[#This Row],[C]])/3</f>
        <v>369.11333333333329</v>
      </c>
      <c r="L134" s="11">
        <f>testdata18[[#This Row],[PP]]-0.382*(testdata18[[#This Row],[H]]-testdata18[[#This Row],[L]])</f>
        <v>368.8153733333333</v>
      </c>
      <c r="M134" s="11">
        <f>testdata18[[#This Row],[PP]]-0.618*(testdata18[[#This Row],[H]]-testdata18[[#This Row],[L]])</f>
        <v>368.6312933333333</v>
      </c>
      <c r="N134" s="11">
        <f>testdata18[[#This Row],[PP]]-(testdata18[[#This Row],[H]]-testdata18[[#This Row],[L]])</f>
        <v>368.33333333333331</v>
      </c>
      <c r="O134" s="11">
        <f>testdata18[[#This Row],[PP]]+0.382*(testdata18[[#This Row],[H]]-testdata18[[#This Row],[L]])</f>
        <v>369.41129333333328</v>
      </c>
      <c r="P134" s="11">
        <f>testdata18[[#This Row],[PP]]+0.618*(testdata18[[#This Row],[H]]-testdata18[[#This Row],[L]])</f>
        <v>369.59537333333327</v>
      </c>
      <c r="Q134" s="11">
        <f>testdata18[[#This Row],[PP]]+(testdata18[[#This Row],[H]]-testdata18[[#This Row],[L]])</f>
        <v>369.89333333333326</v>
      </c>
    </row>
    <row r="135" spans="1:17" x14ac:dyDescent="0.25">
      <c r="A135" s="6">
        <v>133</v>
      </c>
      <c r="B135" s="8">
        <v>44183.551388888889</v>
      </c>
      <c r="C135" s="2">
        <v>368.8</v>
      </c>
      <c r="D135" s="2">
        <v>368.82810000000001</v>
      </c>
      <c r="E135" s="2">
        <v>368.77</v>
      </c>
      <c r="F135" s="2">
        <v>368.815</v>
      </c>
      <c r="G135" s="1">
        <v>36186</v>
      </c>
      <c r="H135" s="2">
        <f t="shared" si="3"/>
        <v>369.59</v>
      </c>
      <c r="I135" s="2">
        <f t="shared" si="4"/>
        <v>368.82499999999999</v>
      </c>
      <c r="J135" s="2">
        <f t="shared" si="5"/>
        <v>368.95</v>
      </c>
      <c r="K135" s="11">
        <f>(testdata18[[#This Row],[H]]+testdata18[[#This Row],[L]]+testdata18[[#This Row],[C]])/3</f>
        <v>369.12166666666667</v>
      </c>
      <c r="L135" s="11">
        <f>testdata18[[#This Row],[PP]]-0.382*(testdata18[[#This Row],[H]]-testdata18[[#This Row],[L]])</f>
        <v>368.82943666666665</v>
      </c>
      <c r="M135" s="11">
        <f>testdata18[[#This Row],[PP]]-0.618*(testdata18[[#This Row],[H]]-testdata18[[#This Row],[L]])</f>
        <v>368.6488966666667</v>
      </c>
      <c r="N135" s="11">
        <f>testdata18[[#This Row],[PP]]-(testdata18[[#This Row],[H]]-testdata18[[#This Row],[L]])</f>
        <v>368.35666666666668</v>
      </c>
      <c r="O135" s="11">
        <f>testdata18[[#This Row],[PP]]+0.382*(testdata18[[#This Row],[H]]-testdata18[[#This Row],[L]])</f>
        <v>369.41389666666669</v>
      </c>
      <c r="P135" s="11">
        <f>testdata18[[#This Row],[PP]]+0.618*(testdata18[[#This Row],[H]]-testdata18[[#This Row],[L]])</f>
        <v>369.59443666666664</v>
      </c>
      <c r="Q135" s="11">
        <f>testdata18[[#This Row],[PP]]+(testdata18[[#This Row],[H]]-testdata18[[#This Row],[L]])</f>
        <v>369.88666666666666</v>
      </c>
    </row>
    <row r="136" spans="1:17" x14ac:dyDescent="0.25">
      <c r="A136" s="6">
        <v>134</v>
      </c>
      <c r="B136" s="8">
        <v>44183.552083333336</v>
      </c>
      <c r="C136" s="2">
        <v>368.81</v>
      </c>
      <c r="D136" s="2">
        <v>368.81</v>
      </c>
      <c r="E136" s="2">
        <v>368.65</v>
      </c>
      <c r="F136" s="2">
        <v>368.69</v>
      </c>
      <c r="G136" s="1">
        <v>38526</v>
      </c>
      <c r="H136" s="2">
        <f t="shared" si="3"/>
        <v>369.59</v>
      </c>
      <c r="I136" s="2">
        <f t="shared" si="4"/>
        <v>368.82499999999999</v>
      </c>
      <c r="J136" s="2">
        <f t="shared" si="5"/>
        <v>368.93</v>
      </c>
      <c r="K136" s="11">
        <f>(testdata18[[#This Row],[H]]+testdata18[[#This Row],[L]]+testdata18[[#This Row],[C]])/3</f>
        <v>369.11500000000001</v>
      </c>
      <c r="L136" s="11">
        <f>testdata18[[#This Row],[PP]]-0.382*(testdata18[[#This Row],[H]]-testdata18[[#This Row],[L]])</f>
        <v>368.82276999999999</v>
      </c>
      <c r="M136" s="11">
        <f>testdata18[[#This Row],[PP]]-0.618*(testdata18[[#This Row],[H]]-testdata18[[#This Row],[L]])</f>
        <v>368.64223000000004</v>
      </c>
      <c r="N136" s="11">
        <f>testdata18[[#This Row],[PP]]-(testdata18[[#This Row],[H]]-testdata18[[#This Row],[L]])</f>
        <v>368.35</v>
      </c>
      <c r="O136" s="11">
        <f>testdata18[[#This Row],[PP]]+0.382*(testdata18[[#This Row],[H]]-testdata18[[#This Row],[L]])</f>
        <v>369.40723000000003</v>
      </c>
      <c r="P136" s="11">
        <f>testdata18[[#This Row],[PP]]+0.618*(testdata18[[#This Row],[H]]-testdata18[[#This Row],[L]])</f>
        <v>369.58776999999998</v>
      </c>
      <c r="Q136" s="11">
        <f>testdata18[[#This Row],[PP]]+(testdata18[[#This Row],[H]]-testdata18[[#This Row],[L]])</f>
        <v>369.88</v>
      </c>
    </row>
    <row r="137" spans="1:17" x14ac:dyDescent="0.25">
      <c r="A137" s="6">
        <v>135</v>
      </c>
      <c r="B137" s="8">
        <v>44183.552777777775</v>
      </c>
      <c r="C137" s="2">
        <v>368.69</v>
      </c>
      <c r="D137" s="2">
        <v>368.738</v>
      </c>
      <c r="E137" s="2">
        <v>368.69</v>
      </c>
      <c r="F137" s="2">
        <v>368.7</v>
      </c>
      <c r="G137" s="1">
        <v>25435</v>
      </c>
      <c r="H137" s="2">
        <f t="shared" si="3"/>
        <v>369.59</v>
      </c>
      <c r="I137" s="2">
        <f t="shared" si="4"/>
        <v>368.79</v>
      </c>
      <c r="J137" s="2">
        <f t="shared" si="5"/>
        <v>368.81</v>
      </c>
      <c r="K137" s="11">
        <f>(testdata18[[#This Row],[H]]+testdata18[[#This Row],[L]]+testdata18[[#This Row],[C]])/3</f>
        <v>369.06333333333333</v>
      </c>
      <c r="L137" s="11">
        <f>testdata18[[#This Row],[PP]]-0.382*(testdata18[[#This Row],[H]]-testdata18[[#This Row],[L]])</f>
        <v>368.75773333333336</v>
      </c>
      <c r="M137" s="11">
        <f>testdata18[[#This Row],[PP]]-0.618*(testdata18[[#This Row],[H]]-testdata18[[#This Row],[L]])</f>
        <v>368.56893333333335</v>
      </c>
      <c r="N137" s="11">
        <f>testdata18[[#This Row],[PP]]-(testdata18[[#This Row],[H]]-testdata18[[#This Row],[L]])</f>
        <v>368.26333333333338</v>
      </c>
      <c r="O137" s="11">
        <f>testdata18[[#This Row],[PP]]+0.382*(testdata18[[#This Row],[H]]-testdata18[[#This Row],[L]])</f>
        <v>369.3689333333333</v>
      </c>
      <c r="P137" s="11">
        <f>testdata18[[#This Row],[PP]]+0.618*(testdata18[[#This Row],[H]]-testdata18[[#This Row],[L]])</f>
        <v>369.55773333333332</v>
      </c>
      <c r="Q137" s="11">
        <f>testdata18[[#This Row],[PP]]+(testdata18[[#This Row],[H]]-testdata18[[#This Row],[L]])</f>
        <v>369.86333333333329</v>
      </c>
    </row>
    <row r="138" spans="1:17" x14ac:dyDescent="0.25">
      <c r="A138" s="6">
        <v>136</v>
      </c>
      <c r="B138" s="8">
        <v>44183.553472222222</v>
      </c>
      <c r="C138" s="2">
        <v>368.7</v>
      </c>
      <c r="D138" s="2">
        <v>368.76</v>
      </c>
      <c r="E138" s="2">
        <v>368.64499999999998</v>
      </c>
      <c r="F138" s="2">
        <v>368.75819999999999</v>
      </c>
      <c r="G138" s="1">
        <v>46376</v>
      </c>
      <c r="H138" s="2">
        <f t="shared" si="3"/>
        <v>369.59</v>
      </c>
      <c r="I138" s="2">
        <f t="shared" si="4"/>
        <v>368.77</v>
      </c>
      <c r="J138" s="2">
        <f t="shared" si="5"/>
        <v>368.84</v>
      </c>
      <c r="K138" s="11">
        <f>(testdata18[[#This Row],[H]]+testdata18[[#This Row],[L]]+testdata18[[#This Row],[C]])/3</f>
        <v>369.06666666666661</v>
      </c>
      <c r="L138" s="11">
        <f>testdata18[[#This Row],[PP]]-0.382*(testdata18[[#This Row],[H]]-testdata18[[#This Row],[L]])</f>
        <v>368.7534266666666</v>
      </c>
      <c r="M138" s="11">
        <f>testdata18[[#This Row],[PP]]-0.618*(testdata18[[#This Row],[H]]-testdata18[[#This Row],[L]])</f>
        <v>368.55990666666662</v>
      </c>
      <c r="N138" s="11">
        <f>testdata18[[#This Row],[PP]]-(testdata18[[#This Row],[H]]-testdata18[[#This Row],[L]])</f>
        <v>368.24666666666661</v>
      </c>
      <c r="O138" s="11">
        <f>testdata18[[#This Row],[PP]]+0.382*(testdata18[[#This Row],[H]]-testdata18[[#This Row],[L]])</f>
        <v>369.37990666666661</v>
      </c>
      <c r="P138" s="11">
        <f>testdata18[[#This Row],[PP]]+0.618*(testdata18[[#This Row],[H]]-testdata18[[#This Row],[L]])</f>
        <v>369.57342666666659</v>
      </c>
      <c r="Q138" s="11">
        <f>testdata18[[#This Row],[PP]]+(testdata18[[#This Row],[H]]-testdata18[[#This Row],[L]])</f>
        <v>369.8866666666666</v>
      </c>
    </row>
    <row r="139" spans="1:17" x14ac:dyDescent="0.25">
      <c r="A139" s="6">
        <v>137</v>
      </c>
      <c r="B139" s="8">
        <v>44183.554166666669</v>
      </c>
      <c r="C139" s="2">
        <v>368.75</v>
      </c>
      <c r="D139" s="2">
        <v>368.75080000000003</v>
      </c>
      <c r="E139" s="2">
        <v>368.61</v>
      </c>
      <c r="F139" s="2">
        <v>368.64049999999997</v>
      </c>
      <c r="G139" s="1">
        <v>50732</v>
      </c>
      <c r="H139" s="2">
        <f t="shared" si="3"/>
        <v>369.59</v>
      </c>
      <c r="I139" s="2">
        <f t="shared" si="4"/>
        <v>368.76</v>
      </c>
      <c r="J139" s="2">
        <f t="shared" si="5"/>
        <v>368.77600000000001</v>
      </c>
      <c r="K139" s="11">
        <f>(testdata18[[#This Row],[H]]+testdata18[[#This Row],[L]]+testdata18[[#This Row],[C]])/3</f>
        <v>369.04199999999997</v>
      </c>
      <c r="L139" s="11">
        <f>testdata18[[#This Row],[PP]]-0.382*(testdata18[[#This Row],[H]]-testdata18[[#This Row],[L]])</f>
        <v>368.72494</v>
      </c>
      <c r="M139" s="11">
        <f>testdata18[[#This Row],[PP]]-0.618*(testdata18[[#This Row],[H]]-testdata18[[#This Row],[L]])</f>
        <v>368.52905999999996</v>
      </c>
      <c r="N139" s="11">
        <f>testdata18[[#This Row],[PP]]-(testdata18[[#This Row],[H]]-testdata18[[#This Row],[L]])</f>
        <v>368.21199999999999</v>
      </c>
      <c r="O139" s="11">
        <f>testdata18[[#This Row],[PP]]+0.382*(testdata18[[#This Row],[H]]-testdata18[[#This Row],[L]])</f>
        <v>369.35905999999994</v>
      </c>
      <c r="P139" s="11">
        <f>testdata18[[#This Row],[PP]]+0.618*(testdata18[[#This Row],[H]]-testdata18[[#This Row],[L]])</f>
        <v>369.55493999999999</v>
      </c>
      <c r="Q139" s="11">
        <f>testdata18[[#This Row],[PP]]+(testdata18[[#This Row],[H]]-testdata18[[#This Row],[L]])</f>
        <v>369.87199999999996</v>
      </c>
    </row>
    <row r="140" spans="1:17" x14ac:dyDescent="0.25">
      <c r="A140" s="6">
        <v>138</v>
      </c>
      <c r="B140" s="8">
        <v>44183.554861111108</v>
      </c>
      <c r="C140" s="2">
        <v>368.64</v>
      </c>
      <c r="D140" s="2">
        <v>368.68</v>
      </c>
      <c r="E140" s="2">
        <v>368.64</v>
      </c>
      <c r="F140" s="2">
        <v>368.65</v>
      </c>
      <c r="G140" s="1">
        <v>27688</v>
      </c>
      <c r="H140" s="2">
        <f t="shared" si="3"/>
        <v>369.59</v>
      </c>
      <c r="I140" s="2">
        <f t="shared" si="4"/>
        <v>368.7</v>
      </c>
      <c r="J140" s="2">
        <f t="shared" si="5"/>
        <v>368.71</v>
      </c>
      <c r="K140" s="11">
        <f>(testdata18[[#This Row],[H]]+testdata18[[#This Row],[L]]+testdata18[[#This Row],[C]])/3</f>
        <v>369</v>
      </c>
      <c r="L140" s="11">
        <f>testdata18[[#This Row],[PP]]-0.382*(testdata18[[#This Row],[H]]-testdata18[[#This Row],[L]])</f>
        <v>368.66002000000003</v>
      </c>
      <c r="M140" s="11">
        <f>testdata18[[#This Row],[PP]]-0.618*(testdata18[[#This Row],[H]]-testdata18[[#This Row],[L]])</f>
        <v>368.44997999999998</v>
      </c>
      <c r="N140" s="11">
        <f>testdata18[[#This Row],[PP]]-(testdata18[[#This Row],[H]]-testdata18[[#This Row],[L]])</f>
        <v>368.11</v>
      </c>
      <c r="O140" s="11">
        <f>testdata18[[#This Row],[PP]]+0.382*(testdata18[[#This Row],[H]]-testdata18[[#This Row],[L]])</f>
        <v>369.33997999999997</v>
      </c>
      <c r="P140" s="11">
        <f>testdata18[[#This Row],[PP]]+0.618*(testdata18[[#This Row],[H]]-testdata18[[#This Row],[L]])</f>
        <v>369.55002000000002</v>
      </c>
      <c r="Q140" s="11">
        <f>testdata18[[#This Row],[PP]]+(testdata18[[#This Row],[H]]-testdata18[[#This Row],[L]])</f>
        <v>369.89</v>
      </c>
    </row>
    <row r="141" spans="1:17" x14ac:dyDescent="0.25">
      <c r="A141" s="6">
        <v>139</v>
      </c>
      <c r="B141" s="8">
        <v>44183.555555555555</v>
      </c>
      <c r="C141" s="2">
        <v>368.65</v>
      </c>
      <c r="D141" s="2">
        <v>368.65</v>
      </c>
      <c r="E141" s="2">
        <v>368.55</v>
      </c>
      <c r="F141" s="2">
        <v>368.56810000000002</v>
      </c>
      <c r="G141" s="1">
        <v>63114</v>
      </c>
      <c r="H141" s="2">
        <f t="shared" si="3"/>
        <v>369.59</v>
      </c>
      <c r="I141" s="2">
        <f t="shared" si="4"/>
        <v>368.68</v>
      </c>
      <c r="J141" s="2">
        <f t="shared" si="5"/>
        <v>368.75</v>
      </c>
      <c r="K141" s="11">
        <f>(testdata18[[#This Row],[H]]+testdata18[[#This Row],[L]]+testdata18[[#This Row],[C]])/3</f>
        <v>369.00666666666666</v>
      </c>
      <c r="L141" s="11">
        <f>testdata18[[#This Row],[PP]]-0.382*(testdata18[[#This Row],[H]]-testdata18[[#This Row],[L]])</f>
        <v>368.65904666666665</v>
      </c>
      <c r="M141" s="11">
        <f>testdata18[[#This Row],[PP]]-0.618*(testdata18[[#This Row],[H]]-testdata18[[#This Row],[L]])</f>
        <v>368.4442866666667</v>
      </c>
      <c r="N141" s="11">
        <f>testdata18[[#This Row],[PP]]-(testdata18[[#This Row],[H]]-testdata18[[#This Row],[L]])</f>
        <v>368.09666666666669</v>
      </c>
      <c r="O141" s="11">
        <f>testdata18[[#This Row],[PP]]+0.382*(testdata18[[#This Row],[H]]-testdata18[[#This Row],[L]])</f>
        <v>369.35428666666667</v>
      </c>
      <c r="P141" s="11">
        <f>testdata18[[#This Row],[PP]]+0.618*(testdata18[[#This Row],[H]]-testdata18[[#This Row],[L]])</f>
        <v>369.56904666666662</v>
      </c>
      <c r="Q141" s="11">
        <f>testdata18[[#This Row],[PP]]+(testdata18[[#This Row],[H]]-testdata18[[#This Row],[L]])</f>
        <v>369.91666666666663</v>
      </c>
    </row>
    <row r="142" spans="1:17" x14ac:dyDescent="0.25">
      <c r="A142" s="6">
        <v>140</v>
      </c>
      <c r="B142" s="8">
        <v>44183.556250000001</v>
      </c>
      <c r="C142" s="2">
        <v>368.56020000000001</v>
      </c>
      <c r="D142" s="2">
        <v>368.56020000000001</v>
      </c>
      <c r="E142" s="2">
        <v>368.41</v>
      </c>
      <c r="F142" s="2">
        <v>368.46</v>
      </c>
      <c r="G142" s="1">
        <v>107256</v>
      </c>
      <c r="H142" s="2">
        <f t="shared" si="3"/>
        <v>369.59</v>
      </c>
      <c r="I142" s="2">
        <f t="shared" si="4"/>
        <v>368.65</v>
      </c>
      <c r="J142" s="2">
        <f t="shared" si="5"/>
        <v>368.71</v>
      </c>
      <c r="K142" s="11">
        <f>(testdata18[[#This Row],[H]]+testdata18[[#This Row],[L]]+testdata18[[#This Row],[C]])/3</f>
        <v>368.98333333333335</v>
      </c>
      <c r="L142" s="11">
        <f>testdata18[[#This Row],[PP]]-0.382*(testdata18[[#This Row],[H]]-testdata18[[#This Row],[L]])</f>
        <v>368.62425333333334</v>
      </c>
      <c r="M142" s="11">
        <f>testdata18[[#This Row],[PP]]-0.618*(testdata18[[#This Row],[H]]-testdata18[[#This Row],[L]])</f>
        <v>368.40241333333336</v>
      </c>
      <c r="N142" s="11">
        <f>testdata18[[#This Row],[PP]]-(testdata18[[#This Row],[H]]-testdata18[[#This Row],[L]])</f>
        <v>368.04333333333335</v>
      </c>
      <c r="O142" s="11">
        <f>testdata18[[#This Row],[PP]]+0.382*(testdata18[[#This Row],[H]]-testdata18[[#This Row],[L]])</f>
        <v>369.34241333333335</v>
      </c>
      <c r="P142" s="11">
        <f>testdata18[[#This Row],[PP]]+0.618*(testdata18[[#This Row],[H]]-testdata18[[#This Row],[L]])</f>
        <v>369.56425333333334</v>
      </c>
      <c r="Q142" s="11">
        <f>testdata18[[#This Row],[PP]]+(testdata18[[#This Row],[H]]-testdata18[[#This Row],[L]])</f>
        <v>369.92333333333335</v>
      </c>
    </row>
    <row r="143" spans="1:17" x14ac:dyDescent="0.25">
      <c r="A143" s="6">
        <v>141</v>
      </c>
      <c r="B143" s="8">
        <v>44183.556944444441</v>
      </c>
      <c r="C143" s="2">
        <v>368.46</v>
      </c>
      <c r="D143" s="2">
        <v>368.48590000000002</v>
      </c>
      <c r="E143" s="2">
        <v>368.27</v>
      </c>
      <c r="F143" s="2">
        <v>368.42</v>
      </c>
      <c r="G143" s="1">
        <v>101990</v>
      </c>
      <c r="H143" s="2">
        <f t="shared" si="3"/>
        <v>369.59</v>
      </c>
      <c r="I143" s="2">
        <f t="shared" si="4"/>
        <v>368.65</v>
      </c>
      <c r="J143" s="2">
        <f t="shared" si="5"/>
        <v>368.85469999999998</v>
      </c>
      <c r="K143" s="11">
        <f>(testdata18[[#This Row],[H]]+testdata18[[#This Row],[L]]+testdata18[[#This Row],[C]])/3</f>
        <v>369.03156666666672</v>
      </c>
      <c r="L143" s="11">
        <f>testdata18[[#This Row],[PP]]-0.382*(testdata18[[#This Row],[H]]-testdata18[[#This Row],[L]])</f>
        <v>368.67248666666671</v>
      </c>
      <c r="M143" s="11">
        <f>testdata18[[#This Row],[PP]]-0.618*(testdata18[[#This Row],[H]]-testdata18[[#This Row],[L]])</f>
        <v>368.45064666666673</v>
      </c>
      <c r="N143" s="11">
        <f>testdata18[[#This Row],[PP]]-(testdata18[[#This Row],[H]]-testdata18[[#This Row],[L]])</f>
        <v>368.09156666666672</v>
      </c>
      <c r="O143" s="11">
        <f>testdata18[[#This Row],[PP]]+0.382*(testdata18[[#This Row],[H]]-testdata18[[#This Row],[L]])</f>
        <v>369.39064666666673</v>
      </c>
      <c r="P143" s="11">
        <f>testdata18[[#This Row],[PP]]+0.618*(testdata18[[#This Row],[H]]-testdata18[[#This Row],[L]])</f>
        <v>369.61248666666671</v>
      </c>
      <c r="Q143" s="11">
        <f>testdata18[[#This Row],[PP]]+(testdata18[[#This Row],[H]]-testdata18[[#This Row],[L]])</f>
        <v>369.97156666666672</v>
      </c>
    </row>
    <row r="144" spans="1:17" x14ac:dyDescent="0.25">
      <c r="A144" s="6">
        <v>142</v>
      </c>
      <c r="B144" s="8">
        <v>44183.557638888888</v>
      </c>
      <c r="C144" s="2">
        <v>368.41</v>
      </c>
      <c r="D144" s="2">
        <v>368.42</v>
      </c>
      <c r="E144" s="2">
        <v>368.27</v>
      </c>
      <c r="F144" s="2">
        <v>368.40159999999997</v>
      </c>
      <c r="G144" s="1">
        <v>88143</v>
      </c>
      <c r="H144" s="2">
        <f t="shared" si="3"/>
        <v>369.59</v>
      </c>
      <c r="I144" s="2">
        <f t="shared" si="4"/>
        <v>368.65</v>
      </c>
      <c r="J144" s="2">
        <f t="shared" si="5"/>
        <v>368.77</v>
      </c>
      <c r="K144" s="11">
        <f>(testdata18[[#This Row],[H]]+testdata18[[#This Row],[L]]+testdata18[[#This Row],[C]])/3</f>
        <v>369.00333333333333</v>
      </c>
      <c r="L144" s="11">
        <f>testdata18[[#This Row],[PP]]-0.382*(testdata18[[#This Row],[H]]-testdata18[[#This Row],[L]])</f>
        <v>368.64425333333332</v>
      </c>
      <c r="M144" s="11">
        <f>testdata18[[#This Row],[PP]]-0.618*(testdata18[[#This Row],[H]]-testdata18[[#This Row],[L]])</f>
        <v>368.42241333333334</v>
      </c>
      <c r="N144" s="11">
        <f>testdata18[[#This Row],[PP]]-(testdata18[[#This Row],[H]]-testdata18[[#This Row],[L]])</f>
        <v>368.06333333333333</v>
      </c>
      <c r="O144" s="11">
        <f>testdata18[[#This Row],[PP]]+0.382*(testdata18[[#This Row],[H]]-testdata18[[#This Row],[L]])</f>
        <v>369.36241333333334</v>
      </c>
      <c r="P144" s="11">
        <f>testdata18[[#This Row],[PP]]+0.618*(testdata18[[#This Row],[H]]-testdata18[[#This Row],[L]])</f>
        <v>369.58425333333332</v>
      </c>
      <c r="Q144" s="11">
        <f>testdata18[[#This Row],[PP]]+(testdata18[[#This Row],[H]]-testdata18[[#This Row],[L]])</f>
        <v>369.94333333333333</v>
      </c>
    </row>
    <row r="145" spans="1:17" x14ac:dyDescent="0.25">
      <c r="A145" s="6">
        <v>143</v>
      </c>
      <c r="B145" s="8">
        <v>44183.558333333334</v>
      </c>
      <c r="C145" s="2">
        <v>368.4</v>
      </c>
      <c r="D145" s="2">
        <v>368.45</v>
      </c>
      <c r="E145" s="2">
        <v>368.35</v>
      </c>
      <c r="F145" s="2">
        <v>368.42</v>
      </c>
      <c r="G145" s="1">
        <v>84711</v>
      </c>
      <c r="H145" s="2">
        <f t="shared" si="3"/>
        <v>369.59</v>
      </c>
      <c r="I145" s="2">
        <f t="shared" si="4"/>
        <v>368.65</v>
      </c>
      <c r="J145" s="2">
        <f t="shared" si="5"/>
        <v>368.7681</v>
      </c>
      <c r="K145" s="11">
        <f>(testdata18[[#This Row],[H]]+testdata18[[#This Row],[L]]+testdata18[[#This Row],[C]])/3</f>
        <v>369.0027</v>
      </c>
      <c r="L145" s="11">
        <f>testdata18[[#This Row],[PP]]-0.382*(testdata18[[#This Row],[H]]-testdata18[[#This Row],[L]])</f>
        <v>368.64362</v>
      </c>
      <c r="M145" s="11">
        <f>testdata18[[#This Row],[PP]]-0.618*(testdata18[[#This Row],[H]]-testdata18[[#This Row],[L]])</f>
        <v>368.42178000000001</v>
      </c>
      <c r="N145" s="11">
        <f>testdata18[[#This Row],[PP]]-(testdata18[[#This Row],[H]]-testdata18[[#This Row],[L]])</f>
        <v>368.06270000000001</v>
      </c>
      <c r="O145" s="11">
        <f>testdata18[[#This Row],[PP]]+0.382*(testdata18[[#This Row],[H]]-testdata18[[#This Row],[L]])</f>
        <v>369.36178000000001</v>
      </c>
      <c r="P145" s="11">
        <f>testdata18[[#This Row],[PP]]+0.618*(testdata18[[#This Row],[H]]-testdata18[[#This Row],[L]])</f>
        <v>369.58362</v>
      </c>
      <c r="Q145" s="11">
        <f>testdata18[[#This Row],[PP]]+(testdata18[[#This Row],[H]]-testdata18[[#This Row],[L]])</f>
        <v>369.9427</v>
      </c>
    </row>
    <row r="146" spans="1:17" x14ac:dyDescent="0.25">
      <c r="A146" s="6">
        <v>144</v>
      </c>
      <c r="B146" s="8">
        <v>44183.559027777781</v>
      </c>
      <c r="C146" s="2">
        <v>368.43</v>
      </c>
      <c r="D146" s="2">
        <v>368.52</v>
      </c>
      <c r="E146" s="2">
        <v>368.37</v>
      </c>
      <c r="F146" s="2">
        <v>368.505</v>
      </c>
      <c r="G146" s="1">
        <v>54567</v>
      </c>
      <c r="H146" s="2">
        <f t="shared" si="3"/>
        <v>369.59</v>
      </c>
      <c r="I146" s="2">
        <f t="shared" si="4"/>
        <v>368.65</v>
      </c>
      <c r="J146" s="2">
        <f t="shared" si="5"/>
        <v>368.75889999999998</v>
      </c>
      <c r="K146" s="11">
        <f>(testdata18[[#This Row],[H]]+testdata18[[#This Row],[L]]+testdata18[[#This Row],[C]])/3</f>
        <v>368.99963333333335</v>
      </c>
      <c r="L146" s="11">
        <f>testdata18[[#This Row],[PP]]-0.382*(testdata18[[#This Row],[H]]-testdata18[[#This Row],[L]])</f>
        <v>368.64055333333334</v>
      </c>
      <c r="M146" s="11">
        <f>testdata18[[#This Row],[PP]]-0.618*(testdata18[[#This Row],[H]]-testdata18[[#This Row],[L]])</f>
        <v>368.41871333333336</v>
      </c>
      <c r="N146" s="11">
        <f>testdata18[[#This Row],[PP]]-(testdata18[[#This Row],[H]]-testdata18[[#This Row],[L]])</f>
        <v>368.05963333333335</v>
      </c>
      <c r="O146" s="11">
        <f>testdata18[[#This Row],[PP]]+0.382*(testdata18[[#This Row],[H]]-testdata18[[#This Row],[L]])</f>
        <v>369.35871333333336</v>
      </c>
      <c r="P146" s="11">
        <f>testdata18[[#This Row],[PP]]+0.618*(testdata18[[#This Row],[H]]-testdata18[[#This Row],[L]])</f>
        <v>369.58055333333334</v>
      </c>
      <c r="Q146" s="11">
        <f>testdata18[[#This Row],[PP]]+(testdata18[[#This Row],[H]]-testdata18[[#This Row],[L]])</f>
        <v>369.93963333333335</v>
      </c>
    </row>
    <row r="147" spans="1:17" x14ac:dyDescent="0.25">
      <c r="A147" s="6">
        <v>145</v>
      </c>
      <c r="B147" s="8">
        <v>44183.55972222222</v>
      </c>
      <c r="C147" s="2">
        <v>368.51</v>
      </c>
      <c r="D147" s="2">
        <v>368.57</v>
      </c>
      <c r="E147" s="2">
        <v>368.49</v>
      </c>
      <c r="F147" s="2">
        <v>368.565</v>
      </c>
      <c r="G147" s="1">
        <v>51232</v>
      </c>
      <c r="H147" s="2">
        <f t="shared" si="3"/>
        <v>369.59</v>
      </c>
      <c r="I147" s="2">
        <f t="shared" si="4"/>
        <v>368.65</v>
      </c>
      <c r="J147" s="2">
        <f t="shared" si="5"/>
        <v>368.79</v>
      </c>
      <c r="K147" s="11">
        <f>(testdata18[[#This Row],[H]]+testdata18[[#This Row],[L]]+testdata18[[#This Row],[C]])/3</f>
        <v>369.01</v>
      </c>
      <c r="L147" s="11">
        <f>testdata18[[#This Row],[PP]]-0.382*(testdata18[[#This Row],[H]]-testdata18[[#This Row],[L]])</f>
        <v>368.65091999999999</v>
      </c>
      <c r="M147" s="11">
        <f>testdata18[[#This Row],[PP]]-0.618*(testdata18[[#This Row],[H]]-testdata18[[#This Row],[L]])</f>
        <v>368.42908</v>
      </c>
      <c r="N147" s="11">
        <f>testdata18[[#This Row],[PP]]-(testdata18[[#This Row],[H]]-testdata18[[#This Row],[L]])</f>
        <v>368.07</v>
      </c>
      <c r="O147" s="11">
        <f>testdata18[[#This Row],[PP]]+0.382*(testdata18[[#This Row],[H]]-testdata18[[#This Row],[L]])</f>
        <v>369.36908</v>
      </c>
      <c r="P147" s="11">
        <f>testdata18[[#This Row],[PP]]+0.618*(testdata18[[#This Row],[H]]-testdata18[[#This Row],[L]])</f>
        <v>369.59091999999998</v>
      </c>
      <c r="Q147" s="11">
        <f>testdata18[[#This Row],[PP]]+(testdata18[[#This Row],[H]]-testdata18[[#This Row],[L]])</f>
        <v>369.95</v>
      </c>
    </row>
    <row r="148" spans="1:17" x14ac:dyDescent="0.25">
      <c r="A148" s="6">
        <v>146</v>
      </c>
      <c r="B148" s="8">
        <v>44183.560416666667</v>
      </c>
      <c r="C148" s="2">
        <v>368.57</v>
      </c>
      <c r="D148" s="2">
        <v>368.57</v>
      </c>
      <c r="E148" s="2">
        <v>368.52</v>
      </c>
      <c r="F148" s="2">
        <v>368.54500000000002</v>
      </c>
      <c r="G148" s="1">
        <v>37020</v>
      </c>
      <c r="H148" s="2">
        <f t="shared" si="3"/>
        <v>369.59</v>
      </c>
      <c r="I148" s="2">
        <f t="shared" si="4"/>
        <v>368.65</v>
      </c>
      <c r="J148" s="2">
        <f t="shared" si="5"/>
        <v>368.71550000000002</v>
      </c>
      <c r="K148" s="11">
        <f>(testdata18[[#This Row],[H]]+testdata18[[#This Row],[L]]+testdata18[[#This Row],[C]])/3</f>
        <v>368.98516666666666</v>
      </c>
      <c r="L148" s="11">
        <f>testdata18[[#This Row],[PP]]-0.382*(testdata18[[#This Row],[H]]-testdata18[[#This Row],[L]])</f>
        <v>368.62608666666665</v>
      </c>
      <c r="M148" s="11">
        <f>testdata18[[#This Row],[PP]]-0.618*(testdata18[[#This Row],[H]]-testdata18[[#This Row],[L]])</f>
        <v>368.40424666666667</v>
      </c>
      <c r="N148" s="11">
        <f>testdata18[[#This Row],[PP]]-(testdata18[[#This Row],[H]]-testdata18[[#This Row],[L]])</f>
        <v>368.04516666666666</v>
      </c>
      <c r="O148" s="11">
        <f>testdata18[[#This Row],[PP]]+0.382*(testdata18[[#This Row],[H]]-testdata18[[#This Row],[L]])</f>
        <v>369.34424666666666</v>
      </c>
      <c r="P148" s="11">
        <f>testdata18[[#This Row],[PP]]+0.618*(testdata18[[#This Row],[H]]-testdata18[[#This Row],[L]])</f>
        <v>369.56608666666665</v>
      </c>
      <c r="Q148" s="11">
        <f>testdata18[[#This Row],[PP]]+(testdata18[[#This Row],[H]]-testdata18[[#This Row],[L]])</f>
        <v>369.92516666666666</v>
      </c>
    </row>
    <row r="149" spans="1:17" x14ac:dyDescent="0.25">
      <c r="A149" s="6">
        <v>147</v>
      </c>
      <c r="B149" s="8">
        <v>44183.561111111114</v>
      </c>
      <c r="C149" s="2">
        <v>368.55</v>
      </c>
      <c r="D149" s="2">
        <v>368.61</v>
      </c>
      <c r="E149" s="2">
        <v>368.53820000000002</v>
      </c>
      <c r="F149" s="2">
        <v>368.6</v>
      </c>
      <c r="G149" s="1">
        <v>41485</v>
      </c>
      <c r="H149" s="2">
        <f t="shared" si="3"/>
        <v>369.59</v>
      </c>
      <c r="I149" s="2">
        <f t="shared" si="4"/>
        <v>368.65</v>
      </c>
      <c r="J149" s="2">
        <f t="shared" si="5"/>
        <v>368.84989999999999</v>
      </c>
      <c r="K149" s="11">
        <f>(testdata18[[#This Row],[H]]+testdata18[[#This Row],[L]]+testdata18[[#This Row],[C]])/3</f>
        <v>369.02996666666667</v>
      </c>
      <c r="L149" s="11">
        <f>testdata18[[#This Row],[PP]]-0.382*(testdata18[[#This Row],[H]]-testdata18[[#This Row],[L]])</f>
        <v>368.67088666666666</v>
      </c>
      <c r="M149" s="11">
        <f>testdata18[[#This Row],[PP]]-0.618*(testdata18[[#This Row],[H]]-testdata18[[#This Row],[L]])</f>
        <v>368.44904666666667</v>
      </c>
      <c r="N149" s="11">
        <f>testdata18[[#This Row],[PP]]-(testdata18[[#This Row],[H]]-testdata18[[#This Row],[L]])</f>
        <v>368.08996666666667</v>
      </c>
      <c r="O149" s="11">
        <f>testdata18[[#This Row],[PP]]+0.382*(testdata18[[#This Row],[H]]-testdata18[[#This Row],[L]])</f>
        <v>369.38904666666667</v>
      </c>
      <c r="P149" s="11">
        <f>testdata18[[#This Row],[PP]]+0.618*(testdata18[[#This Row],[H]]-testdata18[[#This Row],[L]])</f>
        <v>369.61088666666666</v>
      </c>
      <c r="Q149" s="11">
        <f>testdata18[[#This Row],[PP]]+(testdata18[[#This Row],[H]]-testdata18[[#This Row],[L]])</f>
        <v>369.96996666666666</v>
      </c>
    </row>
    <row r="150" spans="1:17" x14ac:dyDescent="0.25">
      <c r="A150" s="6">
        <v>148</v>
      </c>
      <c r="B150" s="8">
        <v>44183.561805555553</v>
      </c>
      <c r="C150" s="2">
        <v>368.61</v>
      </c>
      <c r="D150" s="2">
        <v>368.66</v>
      </c>
      <c r="E150" s="2">
        <v>368.57</v>
      </c>
      <c r="F150" s="2">
        <v>368.59</v>
      </c>
      <c r="G150" s="1">
        <v>70668</v>
      </c>
      <c r="H150" s="2">
        <f t="shared" si="3"/>
        <v>369.59</v>
      </c>
      <c r="I150" s="2">
        <f t="shared" si="4"/>
        <v>368.65</v>
      </c>
      <c r="J150" s="2">
        <f t="shared" si="5"/>
        <v>368.8</v>
      </c>
      <c r="K150" s="11">
        <f>(testdata18[[#This Row],[H]]+testdata18[[#This Row],[L]]+testdata18[[#This Row],[C]])/3</f>
        <v>369.01333333333332</v>
      </c>
      <c r="L150" s="11">
        <f>testdata18[[#This Row],[PP]]-0.382*(testdata18[[#This Row],[H]]-testdata18[[#This Row],[L]])</f>
        <v>368.65425333333332</v>
      </c>
      <c r="M150" s="11">
        <f>testdata18[[#This Row],[PP]]-0.618*(testdata18[[#This Row],[H]]-testdata18[[#This Row],[L]])</f>
        <v>368.43241333333333</v>
      </c>
      <c r="N150" s="11">
        <f>testdata18[[#This Row],[PP]]-(testdata18[[#This Row],[H]]-testdata18[[#This Row],[L]])</f>
        <v>368.07333333333332</v>
      </c>
      <c r="O150" s="11">
        <f>testdata18[[#This Row],[PP]]+0.382*(testdata18[[#This Row],[H]]-testdata18[[#This Row],[L]])</f>
        <v>369.37241333333333</v>
      </c>
      <c r="P150" s="11">
        <f>testdata18[[#This Row],[PP]]+0.618*(testdata18[[#This Row],[H]]-testdata18[[#This Row],[L]])</f>
        <v>369.59425333333331</v>
      </c>
      <c r="Q150" s="11">
        <f>testdata18[[#This Row],[PP]]+(testdata18[[#This Row],[H]]-testdata18[[#This Row],[L]])</f>
        <v>369.95333333333332</v>
      </c>
    </row>
    <row r="151" spans="1:17" x14ac:dyDescent="0.25">
      <c r="A151" s="6">
        <v>149</v>
      </c>
      <c r="B151" s="8">
        <v>44183.5625</v>
      </c>
      <c r="C151" s="2">
        <v>368.59</v>
      </c>
      <c r="D151" s="2">
        <v>368.59</v>
      </c>
      <c r="E151" s="2">
        <v>368.41</v>
      </c>
      <c r="F151" s="2">
        <v>368.44</v>
      </c>
      <c r="G151" s="1">
        <v>45515</v>
      </c>
      <c r="H151" s="2">
        <f t="shared" si="3"/>
        <v>369.59</v>
      </c>
      <c r="I151" s="2">
        <f t="shared" si="4"/>
        <v>368.65</v>
      </c>
      <c r="J151" s="2">
        <f t="shared" si="5"/>
        <v>368.815</v>
      </c>
      <c r="K151" s="13">
        <f>(testdata18[[#This Row],[H]]+testdata18[[#This Row],[L]]+testdata18[[#This Row],[C]])/3</f>
        <v>369.01833333333337</v>
      </c>
      <c r="L151" s="13">
        <f>testdata18[[#This Row],[PP]]-0.382*(testdata18[[#This Row],[H]]-testdata18[[#This Row],[L]])</f>
        <v>368.65925333333337</v>
      </c>
      <c r="M151" s="13">
        <f>testdata18[[#This Row],[PP]]-0.618*(testdata18[[#This Row],[H]]-testdata18[[#This Row],[L]])</f>
        <v>368.43741333333338</v>
      </c>
      <c r="N151" s="13">
        <f>testdata18[[#This Row],[PP]]-(testdata18[[#This Row],[H]]-testdata18[[#This Row],[L]])</f>
        <v>368.07833333333338</v>
      </c>
      <c r="O151" s="13">
        <f>testdata18[[#This Row],[PP]]+0.382*(testdata18[[#This Row],[H]]-testdata18[[#This Row],[L]])</f>
        <v>369.37741333333338</v>
      </c>
      <c r="P151" s="13">
        <f>testdata18[[#This Row],[PP]]+0.618*(testdata18[[#This Row],[H]]-testdata18[[#This Row],[L]])</f>
        <v>369.59925333333337</v>
      </c>
      <c r="Q151" s="13">
        <f>testdata18[[#This Row],[PP]]+(testdata18[[#This Row],[H]]-testdata18[[#This Row],[L]])</f>
        <v>369.95833333333337</v>
      </c>
    </row>
    <row r="152" spans="1:17" x14ac:dyDescent="0.25">
      <c r="A152" s="6">
        <v>150</v>
      </c>
      <c r="B152" s="8">
        <v>44183.563194444447</v>
      </c>
      <c r="C152" s="2">
        <v>368.44909999999999</v>
      </c>
      <c r="D152" s="2">
        <v>368.44909999999999</v>
      </c>
      <c r="E152" s="2">
        <v>368.33499999999998</v>
      </c>
      <c r="F152" s="2">
        <v>368.34890000000001</v>
      </c>
      <c r="G152" s="1">
        <v>39696</v>
      </c>
      <c r="H152" s="2">
        <f t="shared" si="3"/>
        <v>369.59</v>
      </c>
      <c r="I152" s="2">
        <f t="shared" si="4"/>
        <v>368.65</v>
      </c>
      <c r="J152" s="2">
        <f t="shared" si="5"/>
        <v>368.69</v>
      </c>
      <c r="K152" s="11">
        <f>(testdata18[[#This Row],[H]]+testdata18[[#This Row],[L]]+testdata18[[#This Row],[C]])/3</f>
        <v>368.97666666666669</v>
      </c>
      <c r="L152" s="11">
        <f>testdata18[[#This Row],[PP]]-0.382*(testdata18[[#This Row],[H]]-testdata18[[#This Row],[L]])</f>
        <v>368.61758666666668</v>
      </c>
      <c r="M152" s="11">
        <f>testdata18[[#This Row],[PP]]-0.618*(testdata18[[#This Row],[H]]-testdata18[[#This Row],[L]])</f>
        <v>368.3957466666667</v>
      </c>
      <c r="N152" s="11">
        <f>testdata18[[#This Row],[PP]]-(testdata18[[#This Row],[H]]-testdata18[[#This Row],[L]])</f>
        <v>368.03666666666669</v>
      </c>
      <c r="O152" s="11">
        <f>testdata18[[#This Row],[PP]]+0.382*(testdata18[[#This Row],[H]]-testdata18[[#This Row],[L]])</f>
        <v>369.33574666666669</v>
      </c>
      <c r="P152" s="11">
        <f>testdata18[[#This Row],[PP]]+0.618*(testdata18[[#This Row],[H]]-testdata18[[#This Row],[L]])</f>
        <v>369.55758666666668</v>
      </c>
      <c r="Q152" s="11">
        <f>testdata18[[#This Row],[PP]]+(testdata18[[#This Row],[H]]-testdata18[[#This Row],[L]])</f>
        <v>369.91666666666669</v>
      </c>
    </row>
    <row r="153" spans="1:17" x14ac:dyDescent="0.25">
      <c r="A153" s="6">
        <v>151</v>
      </c>
      <c r="B153" s="8">
        <v>44183.563888888886</v>
      </c>
      <c r="C153" s="2">
        <v>368.34</v>
      </c>
      <c r="D153" s="2">
        <v>368.34</v>
      </c>
      <c r="E153" s="2">
        <v>368.21499999999997</v>
      </c>
      <c r="F153" s="2">
        <v>368.26</v>
      </c>
      <c r="G153" s="1">
        <v>109556</v>
      </c>
      <c r="H153" s="2">
        <f t="shared" si="3"/>
        <v>369.59</v>
      </c>
      <c r="I153" s="2">
        <f t="shared" si="4"/>
        <v>368.65</v>
      </c>
      <c r="J153" s="2">
        <f t="shared" si="5"/>
        <v>368.7</v>
      </c>
      <c r="K153" s="11">
        <f>(testdata18[[#This Row],[H]]+testdata18[[#This Row],[L]]+testdata18[[#This Row],[C]])/3</f>
        <v>368.98</v>
      </c>
      <c r="L153" s="11">
        <f>testdata18[[#This Row],[PP]]-0.382*(testdata18[[#This Row],[H]]-testdata18[[#This Row],[L]])</f>
        <v>368.62092000000001</v>
      </c>
      <c r="M153" s="11">
        <f>testdata18[[#This Row],[PP]]-0.618*(testdata18[[#This Row],[H]]-testdata18[[#This Row],[L]])</f>
        <v>368.39908000000003</v>
      </c>
      <c r="N153" s="11">
        <f>testdata18[[#This Row],[PP]]-(testdata18[[#This Row],[H]]-testdata18[[#This Row],[L]])</f>
        <v>368.04</v>
      </c>
      <c r="O153" s="11">
        <f>testdata18[[#This Row],[PP]]+0.382*(testdata18[[#This Row],[H]]-testdata18[[#This Row],[L]])</f>
        <v>369.33908000000002</v>
      </c>
      <c r="P153" s="11">
        <f>testdata18[[#This Row],[PP]]+0.618*(testdata18[[#This Row],[H]]-testdata18[[#This Row],[L]])</f>
        <v>369.56092000000001</v>
      </c>
      <c r="Q153" s="11">
        <f>testdata18[[#This Row],[PP]]+(testdata18[[#This Row],[H]]-testdata18[[#This Row],[L]])</f>
        <v>369.92</v>
      </c>
    </row>
    <row r="154" spans="1:17" x14ac:dyDescent="0.25">
      <c r="A154" s="6">
        <v>152</v>
      </c>
      <c r="B154" s="8">
        <v>44183.564583333333</v>
      </c>
      <c r="C154" s="2">
        <v>368.27</v>
      </c>
      <c r="D154" s="2">
        <v>368.33</v>
      </c>
      <c r="E154" s="2">
        <v>368.23500000000001</v>
      </c>
      <c r="F154" s="2">
        <v>368.255</v>
      </c>
      <c r="G154" s="1">
        <v>70546</v>
      </c>
      <c r="H154" s="2">
        <f t="shared" si="3"/>
        <v>369.59</v>
      </c>
      <c r="I154" s="2">
        <f t="shared" si="4"/>
        <v>368.64499999999998</v>
      </c>
      <c r="J154" s="2">
        <f t="shared" si="5"/>
        <v>368.75819999999999</v>
      </c>
      <c r="K154" s="11">
        <f>(testdata18[[#This Row],[H]]+testdata18[[#This Row],[L]]+testdata18[[#This Row],[C]])/3</f>
        <v>368.99773333333331</v>
      </c>
      <c r="L154" s="11">
        <f>testdata18[[#This Row],[PP]]-0.382*(testdata18[[#This Row],[H]]-testdata18[[#This Row],[L]])</f>
        <v>368.6367433333333</v>
      </c>
      <c r="M154" s="11">
        <f>testdata18[[#This Row],[PP]]-0.618*(testdata18[[#This Row],[H]]-testdata18[[#This Row],[L]])</f>
        <v>368.41372333333334</v>
      </c>
      <c r="N154" s="11">
        <f>testdata18[[#This Row],[PP]]-(testdata18[[#This Row],[H]]-testdata18[[#This Row],[L]])</f>
        <v>368.05273333333332</v>
      </c>
      <c r="O154" s="11">
        <f>testdata18[[#This Row],[PP]]+0.382*(testdata18[[#This Row],[H]]-testdata18[[#This Row],[L]])</f>
        <v>369.35872333333333</v>
      </c>
      <c r="P154" s="11">
        <f>testdata18[[#This Row],[PP]]+0.618*(testdata18[[#This Row],[H]]-testdata18[[#This Row],[L]])</f>
        <v>369.58174333333329</v>
      </c>
      <c r="Q154" s="11">
        <f>testdata18[[#This Row],[PP]]+(testdata18[[#This Row],[H]]-testdata18[[#This Row],[L]])</f>
        <v>369.94273333333331</v>
      </c>
    </row>
    <row r="155" spans="1:17" x14ac:dyDescent="0.25">
      <c r="A155" s="6">
        <v>153</v>
      </c>
      <c r="B155" s="8">
        <v>44183.56527777778</v>
      </c>
      <c r="C155" s="2">
        <v>368.25</v>
      </c>
      <c r="D155" s="2">
        <v>368.28</v>
      </c>
      <c r="E155" s="2">
        <v>368.21</v>
      </c>
      <c r="F155" s="2">
        <v>368.27</v>
      </c>
      <c r="G155" s="1">
        <v>62577</v>
      </c>
      <c r="H155" s="2">
        <f t="shared" si="3"/>
        <v>369.59</v>
      </c>
      <c r="I155" s="2">
        <f t="shared" si="4"/>
        <v>368.61</v>
      </c>
      <c r="J155" s="2">
        <f t="shared" si="5"/>
        <v>368.64049999999997</v>
      </c>
      <c r="K155" s="11">
        <f>(testdata18[[#This Row],[H]]+testdata18[[#This Row],[L]]+testdata18[[#This Row],[C]])/3</f>
        <v>368.94683333333336</v>
      </c>
      <c r="L155" s="11">
        <f>testdata18[[#This Row],[PP]]-0.382*(testdata18[[#This Row],[H]]-testdata18[[#This Row],[L]])</f>
        <v>368.57247333333339</v>
      </c>
      <c r="M155" s="11">
        <f>testdata18[[#This Row],[PP]]-0.618*(testdata18[[#This Row],[H]]-testdata18[[#This Row],[L]])</f>
        <v>368.34119333333336</v>
      </c>
      <c r="N155" s="11">
        <f>testdata18[[#This Row],[PP]]-(testdata18[[#This Row],[H]]-testdata18[[#This Row],[L]])</f>
        <v>367.9668333333334</v>
      </c>
      <c r="O155" s="11">
        <f>testdata18[[#This Row],[PP]]+0.382*(testdata18[[#This Row],[H]]-testdata18[[#This Row],[L]])</f>
        <v>369.32119333333333</v>
      </c>
      <c r="P155" s="11">
        <f>testdata18[[#This Row],[PP]]+0.618*(testdata18[[#This Row],[H]]-testdata18[[#This Row],[L]])</f>
        <v>369.55247333333335</v>
      </c>
      <c r="Q155" s="11">
        <f>testdata18[[#This Row],[PP]]+(testdata18[[#This Row],[H]]-testdata18[[#This Row],[L]])</f>
        <v>369.92683333333332</v>
      </c>
    </row>
    <row r="156" spans="1:17" x14ac:dyDescent="0.25">
      <c r="A156" s="6">
        <v>154</v>
      </c>
      <c r="B156" s="8">
        <v>44183.565972222219</v>
      </c>
      <c r="C156" s="2">
        <v>368.27</v>
      </c>
      <c r="D156" s="2">
        <v>368.38</v>
      </c>
      <c r="E156" s="2">
        <v>368.25</v>
      </c>
      <c r="F156" s="2">
        <v>368.28500000000003</v>
      </c>
      <c r="G156" s="1">
        <v>82846</v>
      </c>
      <c r="H156" s="2">
        <f t="shared" si="3"/>
        <v>369.59</v>
      </c>
      <c r="I156" s="2">
        <f t="shared" si="4"/>
        <v>368.61</v>
      </c>
      <c r="J156" s="2">
        <f t="shared" si="5"/>
        <v>368.65</v>
      </c>
      <c r="K156" s="11">
        <f>(testdata18[[#This Row],[H]]+testdata18[[#This Row],[L]]+testdata18[[#This Row],[C]])/3</f>
        <v>368.95</v>
      </c>
      <c r="L156" s="11">
        <f>testdata18[[#This Row],[PP]]-0.382*(testdata18[[#This Row],[H]]-testdata18[[#This Row],[L]])</f>
        <v>368.57564000000002</v>
      </c>
      <c r="M156" s="11">
        <f>testdata18[[#This Row],[PP]]-0.618*(testdata18[[#This Row],[H]]-testdata18[[#This Row],[L]])</f>
        <v>368.34435999999999</v>
      </c>
      <c r="N156" s="11">
        <f>testdata18[[#This Row],[PP]]-(testdata18[[#This Row],[H]]-testdata18[[#This Row],[L]])</f>
        <v>367.97</v>
      </c>
      <c r="O156" s="11">
        <f>testdata18[[#This Row],[PP]]+0.382*(testdata18[[#This Row],[H]]-testdata18[[#This Row],[L]])</f>
        <v>369.32435999999996</v>
      </c>
      <c r="P156" s="11">
        <f>testdata18[[#This Row],[PP]]+0.618*(testdata18[[#This Row],[H]]-testdata18[[#This Row],[L]])</f>
        <v>369.55563999999998</v>
      </c>
      <c r="Q156" s="11">
        <f>testdata18[[#This Row],[PP]]+(testdata18[[#This Row],[H]]-testdata18[[#This Row],[L]])</f>
        <v>369.92999999999995</v>
      </c>
    </row>
    <row r="157" spans="1:17" x14ac:dyDescent="0.25">
      <c r="A157" s="6">
        <v>155</v>
      </c>
      <c r="B157" s="8">
        <v>44183.566666666666</v>
      </c>
      <c r="C157" s="2">
        <v>368.28500000000003</v>
      </c>
      <c r="D157" s="2">
        <v>368.3</v>
      </c>
      <c r="E157" s="2">
        <v>368.23</v>
      </c>
      <c r="F157" s="2">
        <v>368.25</v>
      </c>
      <c r="G157" s="1">
        <v>48498</v>
      </c>
      <c r="H157" s="2">
        <f t="shared" si="3"/>
        <v>369.59</v>
      </c>
      <c r="I157" s="2">
        <f t="shared" si="4"/>
        <v>368.55</v>
      </c>
      <c r="J157" s="2">
        <f t="shared" si="5"/>
        <v>368.56810000000002</v>
      </c>
      <c r="K157" s="11">
        <f>(testdata18[[#This Row],[H]]+testdata18[[#This Row],[L]]+testdata18[[#This Row],[C]])/3</f>
        <v>368.90270000000004</v>
      </c>
      <c r="L157" s="11">
        <f>testdata18[[#This Row],[PP]]-0.382*(testdata18[[#This Row],[H]]-testdata18[[#This Row],[L]])</f>
        <v>368.50542000000007</v>
      </c>
      <c r="M157" s="11">
        <f>testdata18[[#This Row],[PP]]-0.618*(testdata18[[#This Row],[H]]-testdata18[[#This Row],[L]])</f>
        <v>368.25998000000004</v>
      </c>
      <c r="N157" s="11">
        <f>testdata18[[#This Row],[PP]]-(testdata18[[#This Row],[H]]-testdata18[[#This Row],[L]])</f>
        <v>367.86270000000007</v>
      </c>
      <c r="O157" s="11">
        <f>testdata18[[#This Row],[PP]]+0.382*(testdata18[[#This Row],[H]]-testdata18[[#This Row],[L]])</f>
        <v>369.29998000000001</v>
      </c>
      <c r="P157" s="11">
        <f>testdata18[[#This Row],[PP]]+0.618*(testdata18[[#This Row],[H]]-testdata18[[#This Row],[L]])</f>
        <v>369.54542000000004</v>
      </c>
      <c r="Q157" s="11">
        <f>testdata18[[#This Row],[PP]]+(testdata18[[#This Row],[H]]-testdata18[[#This Row],[L]])</f>
        <v>369.9427</v>
      </c>
    </row>
    <row r="158" spans="1:17" x14ac:dyDescent="0.25">
      <c r="A158" s="6">
        <v>156</v>
      </c>
      <c r="B158" s="8">
        <v>44183.567361111112</v>
      </c>
      <c r="C158" s="2">
        <v>368.23500000000001</v>
      </c>
      <c r="D158" s="2">
        <v>368.23989999999998</v>
      </c>
      <c r="E158" s="2">
        <v>368.12</v>
      </c>
      <c r="F158" s="2">
        <v>368.13499999999999</v>
      </c>
      <c r="G158" s="1">
        <v>115716</v>
      </c>
      <c r="H158" s="2">
        <f t="shared" si="3"/>
        <v>369.59</v>
      </c>
      <c r="I158" s="2">
        <f t="shared" si="4"/>
        <v>368.41</v>
      </c>
      <c r="J158" s="2">
        <f t="shared" si="5"/>
        <v>368.46</v>
      </c>
      <c r="K158" s="11">
        <f>(testdata18[[#This Row],[H]]+testdata18[[#This Row],[L]]+testdata18[[#This Row],[C]])/3</f>
        <v>368.82</v>
      </c>
      <c r="L158" s="11">
        <f>testdata18[[#This Row],[PP]]-0.382*(testdata18[[#This Row],[H]]-testdata18[[#This Row],[L]])</f>
        <v>368.36923999999999</v>
      </c>
      <c r="M158" s="11">
        <f>testdata18[[#This Row],[PP]]-0.618*(testdata18[[#This Row],[H]]-testdata18[[#This Row],[L]])</f>
        <v>368.09076000000005</v>
      </c>
      <c r="N158" s="11">
        <f>testdata18[[#This Row],[PP]]-(testdata18[[#This Row],[H]]-testdata18[[#This Row],[L]])</f>
        <v>367.64000000000004</v>
      </c>
      <c r="O158" s="11">
        <f>testdata18[[#This Row],[PP]]+0.382*(testdata18[[#This Row],[H]]-testdata18[[#This Row],[L]])</f>
        <v>369.27076</v>
      </c>
      <c r="P158" s="11">
        <f>testdata18[[#This Row],[PP]]+0.618*(testdata18[[#This Row],[H]]-testdata18[[#This Row],[L]])</f>
        <v>369.54923999999994</v>
      </c>
      <c r="Q158" s="11">
        <f>testdata18[[#This Row],[PP]]+(testdata18[[#This Row],[H]]-testdata18[[#This Row],[L]])</f>
        <v>369.99999999999994</v>
      </c>
    </row>
    <row r="159" spans="1:17" x14ac:dyDescent="0.25">
      <c r="A159" s="6">
        <v>157</v>
      </c>
      <c r="B159" s="8">
        <v>44183.568055555559</v>
      </c>
      <c r="C159" s="2">
        <v>368.13499999999999</v>
      </c>
      <c r="D159" s="2">
        <v>368.21</v>
      </c>
      <c r="E159" s="2">
        <v>368.05500000000001</v>
      </c>
      <c r="F159" s="2">
        <v>368.07499999999999</v>
      </c>
      <c r="G159" s="1">
        <v>87809</v>
      </c>
      <c r="H159" s="2">
        <f t="shared" si="3"/>
        <v>369.59</v>
      </c>
      <c r="I159" s="2">
        <f t="shared" si="4"/>
        <v>368.27</v>
      </c>
      <c r="J159" s="2">
        <f t="shared" si="5"/>
        <v>368.42</v>
      </c>
      <c r="K159" s="11">
        <f>(testdata18[[#This Row],[H]]+testdata18[[#This Row],[L]]+testdata18[[#This Row],[C]])/3</f>
        <v>368.76</v>
      </c>
      <c r="L159" s="11">
        <f>testdata18[[#This Row],[PP]]-0.382*(testdata18[[#This Row],[H]]-testdata18[[#This Row],[L]])</f>
        <v>368.25576000000001</v>
      </c>
      <c r="M159" s="11">
        <f>testdata18[[#This Row],[PP]]-0.618*(testdata18[[#This Row],[H]]-testdata18[[#This Row],[L]])</f>
        <v>367.94423999999998</v>
      </c>
      <c r="N159" s="11">
        <f>testdata18[[#This Row],[PP]]-(testdata18[[#This Row],[H]]-testdata18[[#This Row],[L]])</f>
        <v>367.44</v>
      </c>
      <c r="O159" s="11">
        <f>testdata18[[#This Row],[PP]]+0.382*(testdata18[[#This Row],[H]]-testdata18[[#This Row],[L]])</f>
        <v>369.26423999999997</v>
      </c>
      <c r="P159" s="11">
        <f>testdata18[[#This Row],[PP]]+0.618*(testdata18[[#This Row],[H]]-testdata18[[#This Row],[L]])</f>
        <v>369.57576</v>
      </c>
      <c r="Q159" s="11">
        <f>testdata18[[#This Row],[PP]]+(testdata18[[#This Row],[H]]-testdata18[[#This Row],[L]])</f>
        <v>370.08</v>
      </c>
    </row>
    <row r="160" spans="1:17" x14ac:dyDescent="0.25">
      <c r="A160" s="6">
        <v>158</v>
      </c>
      <c r="B160" s="8">
        <v>44183.568749999999</v>
      </c>
      <c r="C160" s="2">
        <v>368.08</v>
      </c>
      <c r="D160" s="2">
        <v>368.13780000000003</v>
      </c>
      <c r="E160" s="2">
        <v>367.98</v>
      </c>
      <c r="F160" s="2">
        <v>368.01589999999999</v>
      </c>
      <c r="G160" s="1">
        <v>166565</v>
      </c>
      <c r="H160" s="2">
        <f t="shared" si="3"/>
        <v>369.59</v>
      </c>
      <c r="I160" s="2">
        <f t="shared" si="4"/>
        <v>368.27</v>
      </c>
      <c r="J160" s="2">
        <f t="shared" si="5"/>
        <v>368.40159999999997</v>
      </c>
      <c r="K160" s="11">
        <f>(testdata18[[#This Row],[H]]+testdata18[[#This Row],[L]]+testdata18[[#This Row],[C]])/3</f>
        <v>368.75386666666662</v>
      </c>
      <c r="L160" s="11">
        <f>testdata18[[#This Row],[PP]]-0.382*(testdata18[[#This Row],[H]]-testdata18[[#This Row],[L]])</f>
        <v>368.24962666666664</v>
      </c>
      <c r="M160" s="11">
        <f>testdata18[[#This Row],[PP]]-0.618*(testdata18[[#This Row],[H]]-testdata18[[#This Row],[L]])</f>
        <v>367.93810666666661</v>
      </c>
      <c r="N160" s="11">
        <f>testdata18[[#This Row],[PP]]-(testdata18[[#This Row],[H]]-testdata18[[#This Row],[L]])</f>
        <v>367.43386666666663</v>
      </c>
      <c r="O160" s="11">
        <f>testdata18[[#This Row],[PP]]+0.382*(testdata18[[#This Row],[H]]-testdata18[[#This Row],[L]])</f>
        <v>369.25810666666661</v>
      </c>
      <c r="P160" s="11">
        <f>testdata18[[#This Row],[PP]]+0.618*(testdata18[[#This Row],[H]]-testdata18[[#This Row],[L]])</f>
        <v>369.56962666666664</v>
      </c>
      <c r="Q160" s="11">
        <f>testdata18[[#This Row],[PP]]+(testdata18[[#This Row],[H]]-testdata18[[#This Row],[L]])</f>
        <v>370.07386666666662</v>
      </c>
    </row>
    <row r="161" spans="1:17" x14ac:dyDescent="0.25">
      <c r="A161" s="6">
        <v>159</v>
      </c>
      <c r="B161" s="8">
        <v>44183.569444444445</v>
      </c>
      <c r="C161" s="2">
        <v>368.02</v>
      </c>
      <c r="D161" s="2">
        <v>368.22</v>
      </c>
      <c r="E161" s="2">
        <v>367.99</v>
      </c>
      <c r="F161" s="2">
        <v>368.21</v>
      </c>
      <c r="G161" s="1">
        <v>106207</v>
      </c>
      <c r="H161" s="2">
        <f t="shared" si="3"/>
        <v>369.59</v>
      </c>
      <c r="I161" s="2">
        <f t="shared" si="4"/>
        <v>368.27</v>
      </c>
      <c r="J161" s="2">
        <f t="shared" si="5"/>
        <v>368.42</v>
      </c>
      <c r="K161" s="11">
        <f>(testdata18[[#This Row],[H]]+testdata18[[#This Row],[L]]+testdata18[[#This Row],[C]])/3</f>
        <v>368.76</v>
      </c>
      <c r="L161" s="11">
        <f>testdata18[[#This Row],[PP]]-0.382*(testdata18[[#This Row],[H]]-testdata18[[#This Row],[L]])</f>
        <v>368.25576000000001</v>
      </c>
      <c r="M161" s="11">
        <f>testdata18[[#This Row],[PP]]-0.618*(testdata18[[#This Row],[H]]-testdata18[[#This Row],[L]])</f>
        <v>367.94423999999998</v>
      </c>
      <c r="N161" s="11">
        <f>testdata18[[#This Row],[PP]]-(testdata18[[#This Row],[H]]-testdata18[[#This Row],[L]])</f>
        <v>367.44</v>
      </c>
      <c r="O161" s="11">
        <f>testdata18[[#This Row],[PP]]+0.382*(testdata18[[#This Row],[H]]-testdata18[[#This Row],[L]])</f>
        <v>369.26423999999997</v>
      </c>
      <c r="P161" s="11">
        <f>testdata18[[#This Row],[PP]]+0.618*(testdata18[[#This Row],[H]]-testdata18[[#This Row],[L]])</f>
        <v>369.57576</v>
      </c>
      <c r="Q161" s="11">
        <f>testdata18[[#This Row],[PP]]+(testdata18[[#This Row],[H]]-testdata18[[#This Row],[L]])</f>
        <v>370.08</v>
      </c>
    </row>
    <row r="162" spans="1:17" x14ac:dyDescent="0.25">
      <c r="A162" s="6">
        <v>160</v>
      </c>
      <c r="B162" s="8">
        <v>44183.570138888892</v>
      </c>
      <c r="C162" s="2">
        <v>368.21620000000001</v>
      </c>
      <c r="D162" s="2">
        <v>368.28</v>
      </c>
      <c r="E162" s="2">
        <v>368.11</v>
      </c>
      <c r="F162" s="2">
        <v>368.15</v>
      </c>
      <c r="G162" s="1">
        <v>75568</v>
      </c>
      <c r="H162" s="2">
        <f t="shared" si="3"/>
        <v>369.56849999999997</v>
      </c>
      <c r="I162" s="2">
        <f t="shared" si="4"/>
        <v>368.27</v>
      </c>
      <c r="J162" s="2">
        <f t="shared" si="5"/>
        <v>368.505</v>
      </c>
      <c r="K162" s="11">
        <f>(testdata18[[#This Row],[H]]+testdata18[[#This Row],[L]]+testdata18[[#This Row],[C]])/3</f>
        <v>368.78116666666665</v>
      </c>
      <c r="L162" s="11">
        <f>testdata18[[#This Row],[PP]]-0.382*(testdata18[[#This Row],[H]]-testdata18[[#This Row],[L]])</f>
        <v>368.28513966666668</v>
      </c>
      <c r="M162" s="11">
        <f>testdata18[[#This Row],[PP]]-0.618*(testdata18[[#This Row],[H]]-testdata18[[#This Row],[L]])</f>
        <v>367.97869366666663</v>
      </c>
      <c r="N162" s="11">
        <f>testdata18[[#This Row],[PP]]-(testdata18[[#This Row],[H]]-testdata18[[#This Row],[L]])</f>
        <v>367.48266666666666</v>
      </c>
      <c r="O162" s="11">
        <f>testdata18[[#This Row],[PP]]+0.382*(testdata18[[#This Row],[H]]-testdata18[[#This Row],[L]])</f>
        <v>369.27719366666662</v>
      </c>
      <c r="P162" s="11">
        <f>testdata18[[#This Row],[PP]]+0.618*(testdata18[[#This Row],[H]]-testdata18[[#This Row],[L]])</f>
        <v>369.58363966666667</v>
      </c>
      <c r="Q162" s="11">
        <f>testdata18[[#This Row],[PP]]+(testdata18[[#This Row],[H]]-testdata18[[#This Row],[L]])</f>
        <v>370.07966666666664</v>
      </c>
    </row>
    <row r="163" spans="1:17" x14ac:dyDescent="0.25">
      <c r="A163" s="6">
        <v>161</v>
      </c>
      <c r="B163" s="8">
        <v>44183.570833333331</v>
      </c>
      <c r="C163" s="2">
        <v>368.16</v>
      </c>
      <c r="D163" s="2">
        <v>368.24900000000002</v>
      </c>
      <c r="E163" s="2">
        <v>368.07</v>
      </c>
      <c r="F163" s="2">
        <v>368.21</v>
      </c>
      <c r="G163" s="1">
        <v>90092</v>
      </c>
      <c r="H163" s="2">
        <f t="shared" si="3"/>
        <v>369.52</v>
      </c>
      <c r="I163" s="2">
        <f t="shared" si="4"/>
        <v>368.27</v>
      </c>
      <c r="J163" s="2">
        <f t="shared" si="5"/>
        <v>368.565</v>
      </c>
      <c r="K163" s="11">
        <f>(testdata18[[#This Row],[H]]+testdata18[[#This Row],[L]]+testdata18[[#This Row],[C]])/3</f>
        <v>368.78500000000003</v>
      </c>
      <c r="L163" s="11">
        <f>testdata18[[#This Row],[PP]]-0.382*(testdata18[[#This Row],[H]]-testdata18[[#This Row],[L]])</f>
        <v>368.3075</v>
      </c>
      <c r="M163" s="11">
        <f>testdata18[[#This Row],[PP]]-0.618*(testdata18[[#This Row],[H]]-testdata18[[#This Row],[L]])</f>
        <v>368.01250000000005</v>
      </c>
      <c r="N163" s="11">
        <f>testdata18[[#This Row],[PP]]-(testdata18[[#This Row],[H]]-testdata18[[#This Row],[L]])</f>
        <v>367.53500000000003</v>
      </c>
      <c r="O163" s="11">
        <f>testdata18[[#This Row],[PP]]+0.382*(testdata18[[#This Row],[H]]-testdata18[[#This Row],[L]])</f>
        <v>369.26250000000005</v>
      </c>
      <c r="P163" s="11">
        <f>testdata18[[#This Row],[PP]]+0.618*(testdata18[[#This Row],[H]]-testdata18[[#This Row],[L]])</f>
        <v>369.5575</v>
      </c>
      <c r="Q163" s="11">
        <f>testdata18[[#This Row],[PP]]+(testdata18[[#This Row],[H]]-testdata18[[#This Row],[L]])</f>
        <v>370.03500000000003</v>
      </c>
    </row>
    <row r="164" spans="1:17" x14ac:dyDescent="0.25">
      <c r="A164" s="6">
        <v>162</v>
      </c>
      <c r="B164" s="8">
        <v>44183.571527777778</v>
      </c>
      <c r="C164" s="2">
        <v>368.21</v>
      </c>
      <c r="D164" s="2">
        <v>368.23</v>
      </c>
      <c r="E164" s="2">
        <v>368.16059999999999</v>
      </c>
      <c r="F164" s="2">
        <v>368.1977</v>
      </c>
      <c r="G164" s="1">
        <v>42310</v>
      </c>
      <c r="H164" s="2">
        <f t="shared" si="3"/>
        <v>369.46</v>
      </c>
      <c r="I164" s="2">
        <f t="shared" si="4"/>
        <v>368.27</v>
      </c>
      <c r="J164" s="2">
        <f t="shared" si="5"/>
        <v>368.54500000000002</v>
      </c>
      <c r="K164" s="11">
        <f>(testdata18[[#This Row],[H]]+testdata18[[#This Row],[L]]+testdata18[[#This Row],[C]])/3</f>
        <v>368.75833333333338</v>
      </c>
      <c r="L164" s="11">
        <f>testdata18[[#This Row],[PP]]-0.382*(testdata18[[#This Row],[H]]-testdata18[[#This Row],[L]])</f>
        <v>368.30375333333336</v>
      </c>
      <c r="M164" s="11">
        <f>testdata18[[#This Row],[PP]]-0.618*(testdata18[[#This Row],[H]]-testdata18[[#This Row],[L]])</f>
        <v>368.02291333333341</v>
      </c>
      <c r="N164" s="11">
        <f>testdata18[[#This Row],[PP]]-(testdata18[[#This Row],[H]]-testdata18[[#This Row],[L]])</f>
        <v>367.56833333333338</v>
      </c>
      <c r="O164" s="11">
        <f>testdata18[[#This Row],[PP]]+0.382*(testdata18[[#This Row],[H]]-testdata18[[#This Row],[L]])</f>
        <v>369.2129133333334</v>
      </c>
      <c r="P164" s="11">
        <f>testdata18[[#This Row],[PP]]+0.618*(testdata18[[#This Row],[H]]-testdata18[[#This Row],[L]])</f>
        <v>369.49375333333336</v>
      </c>
      <c r="Q164" s="11">
        <f>testdata18[[#This Row],[PP]]+(testdata18[[#This Row],[H]]-testdata18[[#This Row],[L]])</f>
        <v>369.94833333333338</v>
      </c>
    </row>
    <row r="165" spans="1:17" x14ac:dyDescent="0.25">
      <c r="A165" s="6">
        <v>163</v>
      </c>
      <c r="B165" s="8">
        <v>44183.572222222225</v>
      </c>
      <c r="C165" s="2">
        <v>368.2</v>
      </c>
      <c r="D165" s="2">
        <v>368.26</v>
      </c>
      <c r="E165" s="2">
        <v>368.16500000000002</v>
      </c>
      <c r="F165" s="2">
        <v>368.255</v>
      </c>
      <c r="G165" s="1">
        <v>45734</v>
      </c>
      <c r="H165" s="2">
        <f t="shared" si="3"/>
        <v>369.4</v>
      </c>
      <c r="I165" s="2">
        <f t="shared" si="4"/>
        <v>368.27</v>
      </c>
      <c r="J165" s="2">
        <f t="shared" si="5"/>
        <v>368.6</v>
      </c>
      <c r="K165" s="11">
        <f>(testdata18[[#This Row],[H]]+testdata18[[#This Row],[L]]+testdata18[[#This Row],[C]])/3</f>
        <v>368.75666666666666</v>
      </c>
      <c r="L165" s="11">
        <f>testdata18[[#This Row],[PP]]-0.382*(testdata18[[#This Row],[H]]-testdata18[[#This Row],[L]])</f>
        <v>368.32500666666664</v>
      </c>
      <c r="M165" s="11">
        <f>testdata18[[#This Row],[PP]]-0.618*(testdata18[[#This Row],[H]]-testdata18[[#This Row],[L]])</f>
        <v>368.05832666666669</v>
      </c>
      <c r="N165" s="11">
        <f>testdata18[[#This Row],[PP]]-(testdata18[[#This Row],[H]]-testdata18[[#This Row],[L]])</f>
        <v>367.62666666666667</v>
      </c>
      <c r="O165" s="11">
        <f>testdata18[[#This Row],[PP]]+0.382*(testdata18[[#This Row],[H]]-testdata18[[#This Row],[L]])</f>
        <v>369.18832666666668</v>
      </c>
      <c r="P165" s="11">
        <f>testdata18[[#This Row],[PP]]+0.618*(testdata18[[#This Row],[H]]-testdata18[[#This Row],[L]])</f>
        <v>369.45500666666663</v>
      </c>
      <c r="Q165" s="11">
        <f>testdata18[[#This Row],[PP]]+(testdata18[[#This Row],[H]]-testdata18[[#This Row],[L]])</f>
        <v>369.88666666666666</v>
      </c>
    </row>
    <row r="166" spans="1:17" x14ac:dyDescent="0.25">
      <c r="A166" s="6">
        <v>164</v>
      </c>
      <c r="B166" s="8">
        <v>44183.572916666664</v>
      </c>
      <c r="C166" s="2">
        <v>368.25</v>
      </c>
      <c r="D166" s="2">
        <v>368.32</v>
      </c>
      <c r="E166" s="2">
        <v>368.21</v>
      </c>
      <c r="F166" s="2">
        <v>368.26</v>
      </c>
      <c r="G166" s="1">
        <v>60404</v>
      </c>
      <c r="H166" s="2">
        <f t="shared" si="3"/>
        <v>369.32</v>
      </c>
      <c r="I166" s="2">
        <f t="shared" si="4"/>
        <v>368.27</v>
      </c>
      <c r="J166" s="2">
        <f t="shared" si="5"/>
        <v>368.59</v>
      </c>
      <c r="K166" s="11">
        <f>(testdata18[[#This Row],[H]]+testdata18[[#This Row],[L]]+testdata18[[#This Row],[C]])/3</f>
        <v>368.72666666666663</v>
      </c>
      <c r="L166" s="11">
        <f>testdata18[[#This Row],[PP]]-0.382*(testdata18[[#This Row],[H]]-testdata18[[#This Row],[L]])</f>
        <v>368.32556666666665</v>
      </c>
      <c r="M166" s="11">
        <f>testdata18[[#This Row],[PP]]-0.618*(testdata18[[#This Row],[H]]-testdata18[[#This Row],[L]])</f>
        <v>368.07776666666661</v>
      </c>
      <c r="N166" s="11">
        <f>testdata18[[#This Row],[PP]]-(testdata18[[#This Row],[H]]-testdata18[[#This Row],[L]])</f>
        <v>367.67666666666662</v>
      </c>
      <c r="O166" s="11">
        <f>testdata18[[#This Row],[PP]]+0.382*(testdata18[[#This Row],[H]]-testdata18[[#This Row],[L]])</f>
        <v>369.12776666666662</v>
      </c>
      <c r="P166" s="11">
        <f>testdata18[[#This Row],[PP]]+0.618*(testdata18[[#This Row],[H]]-testdata18[[#This Row],[L]])</f>
        <v>369.37556666666666</v>
      </c>
      <c r="Q166" s="11">
        <f>testdata18[[#This Row],[PP]]+(testdata18[[#This Row],[H]]-testdata18[[#This Row],[L]])</f>
        <v>369.77666666666664</v>
      </c>
    </row>
    <row r="167" spans="1:17" x14ac:dyDescent="0.25">
      <c r="A167" s="6">
        <v>165</v>
      </c>
      <c r="B167" s="8">
        <v>44183.573611111111</v>
      </c>
      <c r="C167" s="2">
        <v>368.25</v>
      </c>
      <c r="D167" s="2">
        <v>368.35</v>
      </c>
      <c r="E167" s="2">
        <v>368.19</v>
      </c>
      <c r="F167" s="2">
        <v>368.29</v>
      </c>
      <c r="G167" s="1">
        <v>40460</v>
      </c>
      <c r="H167" s="2">
        <f t="shared" si="3"/>
        <v>369.26</v>
      </c>
      <c r="I167" s="2">
        <f t="shared" si="4"/>
        <v>368.27</v>
      </c>
      <c r="J167" s="2">
        <f t="shared" si="5"/>
        <v>368.44</v>
      </c>
      <c r="K167" s="11">
        <f>(testdata18[[#This Row],[H]]+testdata18[[#This Row],[L]]+testdata18[[#This Row],[C]])/3</f>
        <v>368.65666666666669</v>
      </c>
      <c r="L167" s="11">
        <f>testdata18[[#This Row],[PP]]-0.382*(testdata18[[#This Row],[H]]-testdata18[[#This Row],[L]])</f>
        <v>368.27848666666671</v>
      </c>
      <c r="M167" s="11">
        <f>testdata18[[#This Row],[PP]]-0.618*(testdata18[[#This Row],[H]]-testdata18[[#This Row],[L]])</f>
        <v>368.04484666666667</v>
      </c>
      <c r="N167" s="11">
        <f>testdata18[[#This Row],[PP]]-(testdata18[[#This Row],[H]]-testdata18[[#This Row],[L]])</f>
        <v>367.66666666666669</v>
      </c>
      <c r="O167" s="11">
        <f>testdata18[[#This Row],[PP]]+0.382*(testdata18[[#This Row],[H]]-testdata18[[#This Row],[L]])</f>
        <v>369.03484666666668</v>
      </c>
      <c r="P167" s="11">
        <f>testdata18[[#This Row],[PP]]+0.618*(testdata18[[#This Row],[H]]-testdata18[[#This Row],[L]])</f>
        <v>369.26848666666672</v>
      </c>
      <c r="Q167" s="11">
        <f>testdata18[[#This Row],[PP]]+(testdata18[[#This Row],[H]]-testdata18[[#This Row],[L]])</f>
        <v>369.6466666666667</v>
      </c>
    </row>
    <row r="168" spans="1:17" x14ac:dyDescent="0.25">
      <c r="A168" s="6">
        <v>166</v>
      </c>
      <c r="B168" s="8">
        <v>44183.574305555558</v>
      </c>
      <c r="C168" s="2">
        <v>368.28500000000003</v>
      </c>
      <c r="D168" s="2">
        <v>368.375</v>
      </c>
      <c r="E168" s="2">
        <v>368.23</v>
      </c>
      <c r="F168" s="2">
        <v>368.375</v>
      </c>
      <c r="G168" s="1">
        <v>96461</v>
      </c>
      <c r="H168" s="2">
        <f t="shared" si="3"/>
        <v>369.24</v>
      </c>
      <c r="I168" s="2">
        <f t="shared" si="4"/>
        <v>368.27</v>
      </c>
      <c r="J168" s="2">
        <f t="shared" si="5"/>
        <v>368.34890000000001</v>
      </c>
      <c r="K168" s="11">
        <f>(testdata18[[#This Row],[H]]+testdata18[[#This Row],[L]]+testdata18[[#This Row],[C]])/3</f>
        <v>368.6196333333333</v>
      </c>
      <c r="L168" s="11">
        <f>testdata18[[#This Row],[PP]]-0.382*(testdata18[[#This Row],[H]]-testdata18[[#This Row],[L]])</f>
        <v>368.24909333333329</v>
      </c>
      <c r="M168" s="11">
        <f>testdata18[[#This Row],[PP]]-0.618*(testdata18[[#This Row],[H]]-testdata18[[#This Row],[L]])</f>
        <v>368.02017333333328</v>
      </c>
      <c r="N168" s="11">
        <f>testdata18[[#This Row],[PP]]-(testdata18[[#This Row],[H]]-testdata18[[#This Row],[L]])</f>
        <v>367.64963333333327</v>
      </c>
      <c r="O168" s="11">
        <f>testdata18[[#This Row],[PP]]+0.382*(testdata18[[#This Row],[H]]-testdata18[[#This Row],[L]])</f>
        <v>368.9901733333333</v>
      </c>
      <c r="P168" s="11">
        <f>testdata18[[#This Row],[PP]]+0.618*(testdata18[[#This Row],[H]]-testdata18[[#This Row],[L]])</f>
        <v>369.21909333333332</v>
      </c>
      <c r="Q168" s="11">
        <f>testdata18[[#This Row],[PP]]+(testdata18[[#This Row],[H]]-testdata18[[#This Row],[L]])</f>
        <v>369.58963333333332</v>
      </c>
    </row>
    <row r="169" spans="1:17" x14ac:dyDescent="0.25">
      <c r="A169" s="6">
        <v>167</v>
      </c>
      <c r="B169" s="8">
        <v>44183.574999999997</v>
      </c>
      <c r="C169" s="2">
        <v>368.38</v>
      </c>
      <c r="D169" s="2">
        <v>368.39</v>
      </c>
      <c r="E169" s="2">
        <v>368.26499999999999</v>
      </c>
      <c r="F169" s="2">
        <v>368.29500000000002</v>
      </c>
      <c r="G169" s="1">
        <v>60979</v>
      </c>
      <c r="H169" s="2">
        <f t="shared" si="3"/>
        <v>369.24</v>
      </c>
      <c r="I169" s="2">
        <f t="shared" si="4"/>
        <v>368.21499999999997</v>
      </c>
      <c r="J169" s="2">
        <f t="shared" si="5"/>
        <v>368.26</v>
      </c>
      <c r="K169" s="11">
        <f>(testdata18[[#This Row],[H]]+testdata18[[#This Row],[L]]+testdata18[[#This Row],[C]])/3</f>
        <v>368.57166666666666</v>
      </c>
      <c r="L169" s="11">
        <f>testdata18[[#This Row],[PP]]-0.382*(testdata18[[#This Row],[H]]-testdata18[[#This Row],[L]])</f>
        <v>368.18011666666666</v>
      </c>
      <c r="M169" s="11">
        <f>testdata18[[#This Row],[PP]]-0.618*(testdata18[[#This Row],[H]]-testdata18[[#This Row],[L]])</f>
        <v>367.93821666666662</v>
      </c>
      <c r="N169" s="11">
        <f>testdata18[[#This Row],[PP]]-(testdata18[[#This Row],[H]]-testdata18[[#This Row],[L]])</f>
        <v>367.54666666666662</v>
      </c>
      <c r="O169" s="11">
        <f>testdata18[[#This Row],[PP]]+0.382*(testdata18[[#This Row],[H]]-testdata18[[#This Row],[L]])</f>
        <v>368.96321666666665</v>
      </c>
      <c r="P169" s="11">
        <f>testdata18[[#This Row],[PP]]+0.618*(testdata18[[#This Row],[H]]-testdata18[[#This Row],[L]])</f>
        <v>369.2051166666667</v>
      </c>
      <c r="Q169" s="11">
        <f>testdata18[[#This Row],[PP]]+(testdata18[[#This Row],[H]]-testdata18[[#This Row],[L]])</f>
        <v>369.59666666666669</v>
      </c>
    </row>
    <row r="170" spans="1:17" x14ac:dyDescent="0.25">
      <c r="A170" s="6">
        <v>168</v>
      </c>
      <c r="B170" s="8">
        <v>44183.575694444444</v>
      </c>
      <c r="C170" s="2">
        <v>368.3</v>
      </c>
      <c r="D170" s="2">
        <v>368.3</v>
      </c>
      <c r="E170" s="2">
        <v>368.21</v>
      </c>
      <c r="F170" s="2">
        <v>368.22</v>
      </c>
      <c r="G170" s="1">
        <v>61183</v>
      </c>
      <c r="H170" s="2">
        <f t="shared" si="3"/>
        <v>369.24</v>
      </c>
      <c r="I170" s="2">
        <f t="shared" si="4"/>
        <v>368.21499999999997</v>
      </c>
      <c r="J170" s="2">
        <f t="shared" si="5"/>
        <v>368.255</v>
      </c>
      <c r="K170" s="11">
        <f>(testdata18[[#This Row],[H]]+testdata18[[#This Row],[L]]+testdata18[[#This Row],[C]])/3</f>
        <v>368.57</v>
      </c>
      <c r="L170" s="11">
        <f>testdata18[[#This Row],[PP]]-0.382*(testdata18[[#This Row],[H]]-testdata18[[#This Row],[L]])</f>
        <v>368.17845</v>
      </c>
      <c r="M170" s="11">
        <f>testdata18[[#This Row],[PP]]-0.618*(testdata18[[#This Row],[H]]-testdata18[[#This Row],[L]])</f>
        <v>367.93654999999995</v>
      </c>
      <c r="N170" s="11">
        <f>testdata18[[#This Row],[PP]]-(testdata18[[#This Row],[H]]-testdata18[[#This Row],[L]])</f>
        <v>367.54499999999996</v>
      </c>
      <c r="O170" s="11">
        <f>testdata18[[#This Row],[PP]]+0.382*(testdata18[[#This Row],[H]]-testdata18[[#This Row],[L]])</f>
        <v>368.96154999999999</v>
      </c>
      <c r="P170" s="11">
        <f>testdata18[[#This Row],[PP]]+0.618*(testdata18[[#This Row],[H]]-testdata18[[#This Row],[L]])</f>
        <v>369.20345000000003</v>
      </c>
      <c r="Q170" s="11">
        <f>testdata18[[#This Row],[PP]]+(testdata18[[#This Row],[H]]-testdata18[[#This Row],[L]])</f>
        <v>369.59500000000003</v>
      </c>
    </row>
    <row r="171" spans="1:17" x14ac:dyDescent="0.25">
      <c r="A171" s="6">
        <v>169</v>
      </c>
      <c r="B171" s="8">
        <v>44183.576388888891</v>
      </c>
      <c r="C171" s="2">
        <v>368.22</v>
      </c>
      <c r="D171" s="2">
        <v>368.28</v>
      </c>
      <c r="E171" s="2">
        <v>368.17</v>
      </c>
      <c r="F171" s="2">
        <v>368.20499999999998</v>
      </c>
      <c r="G171" s="1">
        <v>83635</v>
      </c>
      <c r="H171" s="2">
        <f t="shared" si="3"/>
        <v>369.22500000000002</v>
      </c>
      <c r="I171" s="2">
        <f t="shared" si="4"/>
        <v>368.21</v>
      </c>
      <c r="J171" s="2">
        <f t="shared" si="5"/>
        <v>368.27</v>
      </c>
      <c r="K171" s="11">
        <f>(testdata18[[#This Row],[H]]+testdata18[[#This Row],[L]]+testdata18[[#This Row],[C]])/3</f>
        <v>368.56833333333333</v>
      </c>
      <c r="L171" s="11">
        <f>testdata18[[#This Row],[PP]]-0.382*(testdata18[[#This Row],[H]]-testdata18[[#This Row],[L]])</f>
        <v>368.18060333333329</v>
      </c>
      <c r="M171" s="11">
        <f>testdata18[[#This Row],[PP]]-0.618*(testdata18[[#This Row],[H]]-testdata18[[#This Row],[L]])</f>
        <v>367.94106333333332</v>
      </c>
      <c r="N171" s="11">
        <f>testdata18[[#This Row],[PP]]-(testdata18[[#This Row],[H]]-testdata18[[#This Row],[L]])</f>
        <v>367.55333333333328</v>
      </c>
      <c r="O171" s="11">
        <f>testdata18[[#This Row],[PP]]+0.382*(testdata18[[#This Row],[H]]-testdata18[[#This Row],[L]])</f>
        <v>368.95606333333336</v>
      </c>
      <c r="P171" s="11">
        <f>testdata18[[#This Row],[PP]]+0.618*(testdata18[[#This Row],[H]]-testdata18[[#This Row],[L]])</f>
        <v>369.19560333333334</v>
      </c>
      <c r="Q171" s="11">
        <f>testdata18[[#This Row],[PP]]+(testdata18[[#This Row],[H]]-testdata18[[#This Row],[L]])</f>
        <v>369.58333333333337</v>
      </c>
    </row>
    <row r="172" spans="1:17" x14ac:dyDescent="0.25">
      <c r="A172" s="6">
        <v>170</v>
      </c>
      <c r="B172" s="8">
        <v>44183.57708333333</v>
      </c>
      <c r="C172" s="2">
        <v>368.21</v>
      </c>
      <c r="D172" s="2">
        <v>368.33</v>
      </c>
      <c r="E172" s="2">
        <v>368.21</v>
      </c>
      <c r="F172" s="2">
        <v>368.22</v>
      </c>
      <c r="G172" s="1">
        <v>54137</v>
      </c>
      <c r="H172" s="2">
        <f t="shared" si="3"/>
        <v>369.19</v>
      </c>
      <c r="I172" s="2">
        <f t="shared" si="4"/>
        <v>368.21</v>
      </c>
      <c r="J172" s="2">
        <f t="shared" si="5"/>
        <v>368.28500000000003</v>
      </c>
      <c r="K172" s="11">
        <f>(testdata18[[#This Row],[H]]+testdata18[[#This Row],[L]]+testdata18[[#This Row],[C]])/3</f>
        <v>368.56166666666667</v>
      </c>
      <c r="L172" s="11">
        <f>testdata18[[#This Row],[PP]]-0.382*(testdata18[[#This Row],[H]]-testdata18[[#This Row],[L]])</f>
        <v>368.18730666666664</v>
      </c>
      <c r="M172" s="11">
        <f>testdata18[[#This Row],[PP]]-0.618*(testdata18[[#This Row],[H]]-testdata18[[#This Row],[L]])</f>
        <v>367.95602666666667</v>
      </c>
      <c r="N172" s="11">
        <f>testdata18[[#This Row],[PP]]-(testdata18[[#This Row],[H]]-testdata18[[#This Row],[L]])</f>
        <v>367.58166666666665</v>
      </c>
      <c r="O172" s="11">
        <f>testdata18[[#This Row],[PP]]+0.382*(testdata18[[#This Row],[H]]-testdata18[[#This Row],[L]])</f>
        <v>368.93602666666669</v>
      </c>
      <c r="P172" s="11">
        <f>testdata18[[#This Row],[PP]]+0.618*(testdata18[[#This Row],[H]]-testdata18[[#This Row],[L]])</f>
        <v>369.16730666666666</v>
      </c>
      <c r="Q172" s="11">
        <f>testdata18[[#This Row],[PP]]+(testdata18[[#This Row],[H]]-testdata18[[#This Row],[L]])</f>
        <v>369.54166666666669</v>
      </c>
    </row>
    <row r="173" spans="1:17" x14ac:dyDescent="0.25">
      <c r="A173" s="6">
        <v>171</v>
      </c>
      <c r="B173" s="8">
        <v>44183.577777777777</v>
      </c>
      <c r="C173" s="2">
        <v>368.21010000000001</v>
      </c>
      <c r="D173" s="2">
        <v>368.25</v>
      </c>
      <c r="E173" s="2">
        <v>368.19</v>
      </c>
      <c r="F173" s="2">
        <v>368.23</v>
      </c>
      <c r="G173" s="1">
        <v>37816</v>
      </c>
      <c r="H173" s="2">
        <f t="shared" si="3"/>
        <v>369.08499999999998</v>
      </c>
      <c r="I173" s="2">
        <f t="shared" si="4"/>
        <v>368.21</v>
      </c>
      <c r="J173" s="2">
        <f t="shared" si="5"/>
        <v>368.25</v>
      </c>
      <c r="K173" s="11">
        <f>(testdata18[[#This Row],[H]]+testdata18[[#This Row],[L]]+testdata18[[#This Row],[C]])/3</f>
        <v>368.51500000000004</v>
      </c>
      <c r="L173" s="11">
        <f>testdata18[[#This Row],[PP]]-0.382*(testdata18[[#This Row],[H]]-testdata18[[#This Row],[L]])</f>
        <v>368.18075000000005</v>
      </c>
      <c r="M173" s="11">
        <f>testdata18[[#This Row],[PP]]-0.618*(testdata18[[#This Row],[H]]-testdata18[[#This Row],[L]])</f>
        <v>367.97425000000004</v>
      </c>
      <c r="N173" s="11">
        <f>testdata18[[#This Row],[PP]]-(testdata18[[#This Row],[H]]-testdata18[[#This Row],[L]])</f>
        <v>367.64000000000004</v>
      </c>
      <c r="O173" s="11">
        <f>testdata18[[#This Row],[PP]]+0.382*(testdata18[[#This Row],[H]]-testdata18[[#This Row],[L]])</f>
        <v>368.84925000000004</v>
      </c>
      <c r="P173" s="11">
        <f>testdata18[[#This Row],[PP]]+0.618*(testdata18[[#This Row],[H]]-testdata18[[#This Row],[L]])</f>
        <v>369.05575000000005</v>
      </c>
      <c r="Q173" s="11">
        <f>testdata18[[#This Row],[PP]]+(testdata18[[#This Row],[H]]-testdata18[[#This Row],[L]])</f>
        <v>369.39000000000004</v>
      </c>
    </row>
    <row r="174" spans="1:17" x14ac:dyDescent="0.25">
      <c r="A174" s="6">
        <v>172</v>
      </c>
      <c r="B174" s="8">
        <v>44183.578472222223</v>
      </c>
      <c r="C174" s="2">
        <v>368.22500000000002</v>
      </c>
      <c r="D174" s="2">
        <v>368.24</v>
      </c>
      <c r="E174" s="2">
        <v>368.11</v>
      </c>
      <c r="F174" s="2">
        <v>368.15</v>
      </c>
      <c r="G174" s="1">
        <v>72516</v>
      </c>
      <c r="H174" s="2">
        <f t="shared" si="3"/>
        <v>369.01</v>
      </c>
      <c r="I174" s="2">
        <f t="shared" si="4"/>
        <v>368.12</v>
      </c>
      <c r="J174" s="2">
        <f t="shared" si="5"/>
        <v>368.13499999999999</v>
      </c>
      <c r="K174" s="11">
        <f>(testdata18[[#This Row],[H]]+testdata18[[#This Row],[L]]+testdata18[[#This Row],[C]])/3</f>
        <v>368.42166666666662</v>
      </c>
      <c r="L174" s="11">
        <f>testdata18[[#This Row],[PP]]-0.382*(testdata18[[#This Row],[H]]-testdata18[[#This Row],[L]])</f>
        <v>368.08168666666666</v>
      </c>
      <c r="M174" s="11">
        <f>testdata18[[#This Row],[PP]]-0.618*(testdata18[[#This Row],[H]]-testdata18[[#This Row],[L]])</f>
        <v>367.87164666666661</v>
      </c>
      <c r="N174" s="11">
        <f>testdata18[[#This Row],[PP]]-(testdata18[[#This Row],[H]]-testdata18[[#This Row],[L]])</f>
        <v>367.53166666666664</v>
      </c>
      <c r="O174" s="11">
        <f>testdata18[[#This Row],[PP]]+0.382*(testdata18[[#This Row],[H]]-testdata18[[#This Row],[L]])</f>
        <v>368.76164666666659</v>
      </c>
      <c r="P174" s="11">
        <f>testdata18[[#This Row],[PP]]+0.618*(testdata18[[#This Row],[H]]-testdata18[[#This Row],[L]])</f>
        <v>368.97168666666664</v>
      </c>
      <c r="Q174" s="11">
        <f>testdata18[[#This Row],[PP]]+(testdata18[[#This Row],[H]]-testdata18[[#This Row],[L]])</f>
        <v>369.31166666666661</v>
      </c>
    </row>
    <row r="175" spans="1:17" x14ac:dyDescent="0.25">
      <c r="A175" s="6">
        <v>173</v>
      </c>
      <c r="B175" s="8">
        <v>44183.57916666667</v>
      </c>
      <c r="C175" s="2">
        <v>368.14</v>
      </c>
      <c r="D175" s="2">
        <v>368.23</v>
      </c>
      <c r="E175" s="2">
        <v>368.14</v>
      </c>
      <c r="F175" s="2">
        <v>368.22899999999998</v>
      </c>
      <c r="G175" s="1">
        <v>52580</v>
      </c>
      <c r="H175" s="2">
        <f t="shared" si="3"/>
        <v>369.01</v>
      </c>
      <c r="I175" s="2">
        <f t="shared" si="4"/>
        <v>368.05500000000001</v>
      </c>
      <c r="J175" s="2">
        <f t="shared" si="5"/>
        <v>368.07499999999999</v>
      </c>
      <c r="K175" s="11">
        <f>(testdata18[[#This Row],[H]]+testdata18[[#This Row],[L]]+testdata18[[#This Row],[C]])/3</f>
        <v>368.38000000000005</v>
      </c>
      <c r="L175" s="11">
        <f>testdata18[[#This Row],[PP]]-0.382*(testdata18[[#This Row],[H]]-testdata18[[#This Row],[L]])</f>
        <v>368.01519000000008</v>
      </c>
      <c r="M175" s="11">
        <f>testdata18[[#This Row],[PP]]-0.618*(testdata18[[#This Row],[H]]-testdata18[[#This Row],[L]])</f>
        <v>367.78981000000005</v>
      </c>
      <c r="N175" s="11">
        <f>testdata18[[#This Row],[PP]]-(testdata18[[#This Row],[H]]-testdata18[[#This Row],[L]])</f>
        <v>367.42500000000007</v>
      </c>
      <c r="O175" s="11">
        <f>testdata18[[#This Row],[PP]]+0.382*(testdata18[[#This Row],[H]]-testdata18[[#This Row],[L]])</f>
        <v>368.74481000000003</v>
      </c>
      <c r="P175" s="11">
        <f>testdata18[[#This Row],[PP]]+0.618*(testdata18[[#This Row],[H]]-testdata18[[#This Row],[L]])</f>
        <v>368.97019000000006</v>
      </c>
      <c r="Q175" s="11">
        <f>testdata18[[#This Row],[PP]]+(testdata18[[#This Row],[H]]-testdata18[[#This Row],[L]])</f>
        <v>369.33500000000004</v>
      </c>
    </row>
    <row r="176" spans="1:17" x14ac:dyDescent="0.25">
      <c r="A176" s="6">
        <v>174</v>
      </c>
      <c r="B176" s="8">
        <v>44183.579861111109</v>
      </c>
      <c r="C176" s="2">
        <v>368.22</v>
      </c>
      <c r="D176" s="2">
        <v>368.27</v>
      </c>
      <c r="E176" s="2">
        <v>368.18</v>
      </c>
      <c r="F176" s="2">
        <v>368.23</v>
      </c>
      <c r="G176" s="1">
        <v>45352</v>
      </c>
      <c r="H176" s="2">
        <f t="shared" si="3"/>
        <v>369.01</v>
      </c>
      <c r="I176" s="2">
        <f t="shared" si="4"/>
        <v>367.98</v>
      </c>
      <c r="J176" s="2">
        <f t="shared" si="5"/>
        <v>368.01589999999999</v>
      </c>
      <c r="K176" s="11">
        <f>(testdata18[[#This Row],[H]]+testdata18[[#This Row],[L]]+testdata18[[#This Row],[C]])/3</f>
        <v>368.33530000000002</v>
      </c>
      <c r="L176" s="11">
        <f>testdata18[[#This Row],[PP]]-0.382*(testdata18[[#This Row],[H]]-testdata18[[#This Row],[L]])</f>
        <v>367.94184000000001</v>
      </c>
      <c r="M176" s="11">
        <f>testdata18[[#This Row],[PP]]-0.618*(testdata18[[#This Row],[H]]-testdata18[[#This Row],[L]])</f>
        <v>367.69876000000005</v>
      </c>
      <c r="N176" s="11">
        <f>testdata18[[#This Row],[PP]]-(testdata18[[#This Row],[H]]-testdata18[[#This Row],[L]])</f>
        <v>367.30530000000005</v>
      </c>
      <c r="O176" s="11">
        <f>testdata18[[#This Row],[PP]]+0.382*(testdata18[[#This Row],[H]]-testdata18[[#This Row],[L]])</f>
        <v>368.72876000000002</v>
      </c>
      <c r="P176" s="11">
        <f>testdata18[[#This Row],[PP]]+0.618*(testdata18[[#This Row],[H]]-testdata18[[#This Row],[L]])</f>
        <v>368.97183999999999</v>
      </c>
      <c r="Q176" s="11">
        <f>testdata18[[#This Row],[PP]]+(testdata18[[#This Row],[H]]-testdata18[[#This Row],[L]])</f>
        <v>369.36529999999999</v>
      </c>
    </row>
    <row r="177" spans="1:17" x14ac:dyDescent="0.25">
      <c r="A177" s="6">
        <v>175</v>
      </c>
      <c r="B177" s="8">
        <v>44183.580555555556</v>
      </c>
      <c r="C177" s="2">
        <v>368.23</v>
      </c>
      <c r="D177" s="2">
        <v>368.33</v>
      </c>
      <c r="E177" s="2">
        <v>368.21499999999997</v>
      </c>
      <c r="F177" s="2">
        <v>368.32</v>
      </c>
      <c r="G177" s="1">
        <v>41170</v>
      </c>
      <c r="H177" s="2">
        <f t="shared" si="3"/>
        <v>369.01</v>
      </c>
      <c r="I177" s="2">
        <f t="shared" si="4"/>
        <v>367.98</v>
      </c>
      <c r="J177" s="2">
        <f t="shared" si="5"/>
        <v>368.21</v>
      </c>
      <c r="K177" s="11">
        <f>(testdata18[[#This Row],[H]]+testdata18[[#This Row],[L]]+testdata18[[#This Row],[C]])/3</f>
        <v>368.40000000000003</v>
      </c>
      <c r="L177" s="11">
        <f>testdata18[[#This Row],[PP]]-0.382*(testdata18[[#This Row],[H]]-testdata18[[#This Row],[L]])</f>
        <v>368.00654000000003</v>
      </c>
      <c r="M177" s="11">
        <f>testdata18[[#This Row],[PP]]-0.618*(testdata18[[#This Row],[H]]-testdata18[[#This Row],[L]])</f>
        <v>367.76346000000007</v>
      </c>
      <c r="N177" s="11">
        <f>testdata18[[#This Row],[PP]]-(testdata18[[#This Row],[H]]-testdata18[[#This Row],[L]])</f>
        <v>367.37000000000006</v>
      </c>
      <c r="O177" s="11">
        <f>testdata18[[#This Row],[PP]]+0.382*(testdata18[[#This Row],[H]]-testdata18[[#This Row],[L]])</f>
        <v>368.79346000000004</v>
      </c>
      <c r="P177" s="11">
        <f>testdata18[[#This Row],[PP]]+0.618*(testdata18[[#This Row],[H]]-testdata18[[#This Row],[L]])</f>
        <v>369.03654</v>
      </c>
      <c r="Q177" s="11">
        <f>testdata18[[#This Row],[PP]]+(testdata18[[#This Row],[H]]-testdata18[[#This Row],[L]])</f>
        <v>369.43</v>
      </c>
    </row>
    <row r="178" spans="1:17" x14ac:dyDescent="0.25">
      <c r="A178" s="6">
        <v>176</v>
      </c>
      <c r="B178" s="8">
        <v>44183.581250000003</v>
      </c>
      <c r="C178" s="2">
        <v>368.32</v>
      </c>
      <c r="D178" s="2">
        <v>368.33</v>
      </c>
      <c r="E178" s="2">
        <v>368.27499999999998</v>
      </c>
      <c r="F178" s="2">
        <v>368.27550000000002</v>
      </c>
      <c r="G178" s="1">
        <v>43730</v>
      </c>
      <c r="H178" s="2">
        <f t="shared" si="3"/>
        <v>369.01</v>
      </c>
      <c r="I178" s="2">
        <f t="shared" si="4"/>
        <v>367.98</v>
      </c>
      <c r="J178" s="2">
        <f t="shared" si="5"/>
        <v>368.15</v>
      </c>
      <c r="K178" s="11">
        <f>(testdata18[[#This Row],[H]]+testdata18[[#This Row],[L]]+testdata18[[#This Row],[C]])/3</f>
        <v>368.37999999999994</v>
      </c>
      <c r="L178" s="11">
        <f>testdata18[[#This Row],[PP]]-0.382*(testdata18[[#This Row],[H]]-testdata18[[#This Row],[L]])</f>
        <v>367.98653999999993</v>
      </c>
      <c r="M178" s="11">
        <f>testdata18[[#This Row],[PP]]-0.618*(testdata18[[#This Row],[H]]-testdata18[[#This Row],[L]])</f>
        <v>367.74345999999997</v>
      </c>
      <c r="N178" s="11">
        <f>testdata18[[#This Row],[PP]]-(testdata18[[#This Row],[H]]-testdata18[[#This Row],[L]])</f>
        <v>367.34999999999997</v>
      </c>
      <c r="O178" s="11">
        <f>testdata18[[#This Row],[PP]]+0.382*(testdata18[[#This Row],[H]]-testdata18[[#This Row],[L]])</f>
        <v>368.77345999999994</v>
      </c>
      <c r="P178" s="11">
        <f>testdata18[[#This Row],[PP]]+0.618*(testdata18[[#This Row],[H]]-testdata18[[#This Row],[L]])</f>
        <v>369.01653999999991</v>
      </c>
      <c r="Q178" s="11">
        <f>testdata18[[#This Row],[PP]]+(testdata18[[#This Row],[H]]-testdata18[[#This Row],[L]])</f>
        <v>369.40999999999991</v>
      </c>
    </row>
    <row r="179" spans="1:17" x14ac:dyDescent="0.25">
      <c r="A179" s="6">
        <v>177</v>
      </c>
      <c r="B179" s="8">
        <v>44183.581944444442</v>
      </c>
      <c r="C179" s="2">
        <v>368.28</v>
      </c>
      <c r="D179" s="2">
        <v>368.33499999999998</v>
      </c>
      <c r="E179" s="2">
        <v>368.25</v>
      </c>
      <c r="F179" s="2">
        <v>368.255</v>
      </c>
      <c r="G179" s="1">
        <v>33144</v>
      </c>
      <c r="H179" s="2">
        <f t="shared" si="3"/>
        <v>368.96</v>
      </c>
      <c r="I179" s="2">
        <f t="shared" si="4"/>
        <v>367.98</v>
      </c>
      <c r="J179" s="2">
        <f t="shared" si="5"/>
        <v>368.21</v>
      </c>
      <c r="K179" s="11">
        <f>(testdata18[[#This Row],[H]]+testdata18[[#This Row],[L]]+testdata18[[#This Row],[C]])/3</f>
        <v>368.38333333333338</v>
      </c>
      <c r="L179" s="11">
        <f>testdata18[[#This Row],[PP]]-0.382*(testdata18[[#This Row],[H]]-testdata18[[#This Row],[L]])</f>
        <v>368.00897333333342</v>
      </c>
      <c r="M179" s="11">
        <f>testdata18[[#This Row],[PP]]-0.618*(testdata18[[#This Row],[H]]-testdata18[[#This Row],[L]])</f>
        <v>367.77769333333339</v>
      </c>
      <c r="N179" s="11">
        <f>testdata18[[#This Row],[PP]]-(testdata18[[#This Row],[H]]-testdata18[[#This Row],[L]])</f>
        <v>367.40333333333342</v>
      </c>
      <c r="O179" s="11">
        <f>testdata18[[#This Row],[PP]]+0.382*(testdata18[[#This Row],[H]]-testdata18[[#This Row],[L]])</f>
        <v>368.75769333333335</v>
      </c>
      <c r="P179" s="11">
        <f>testdata18[[#This Row],[PP]]+0.618*(testdata18[[#This Row],[H]]-testdata18[[#This Row],[L]])</f>
        <v>368.98897333333338</v>
      </c>
      <c r="Q179" s="11">
        <f>testdata18[[#This Row],[PP]]+(testdata18[[#This Row],[H]]-testdata18[[#This Row],[L]])</f>
        <v>369.36333333333334</v>
      </c>
    </row>
    <row r="180" spans="1:17" x14ac:dyDescent="0.25">
      <c r="A180" s="6">
        <v>178</v>
      </c>
      <c r="B180" s="8">
        <v>44183.582638888889</v>
      </c>
      <c r="C180" s="2">
        <v>368.26</v>
      </c>
      <c r="D180" s="2">
        <v>368.35</v>
      </c>
      <c r="E180" s="2">
        <v>368.255</v>
      </c>
      <c r="F180" s="2">
        <v>368.35</v>
      </c>
      <c r="G180" s="1">
        <v>63822</v>
      </c>
      <c r="H180" s="2">
        <f t="shared" si="3"/>
        <v>368.96</v>
      </c>
      <c r="I180" s="2">
        <f t="shared" si="4"/>
        <v>367.98</v>
      </c>
      <c r="J180" s="2">
        <f t="shared" si="5"/>
        <v>368.1977</v>
      </c>
      <c r="K180" s="11">
        <f>(testdata18[[#This Row],[H]]+testdata18[[#This Row],[L]]+testdata18[[#This Row],[C]])/3</f>
        <v>368.37923333333333</v>
      </c>
      <c r="L180" s="11">
        <f>testdata18[[#This Row],[PP]]-0.382*(testdata18[[#This Row],[H]]-testdata18[[#This Row],[L]])</f>
        <v>368.00487333333336</v>
      </c>
      <c r="M180" s="11">
        <f>testdata18[[#This Row],[PP]]-0.618*(testdata18[[#This Row],[H]]-testdata18[[#This Row],[L]])</f>
        <v>367.77359333333334</v>
      </c>
      <c r="N180" s="11">
        <f>testdata18[[#This Row],[PP]]-(testdata18[[#This Row],[H]]-testdata18[[#This Row],[L]])</f>
        <v>367.39923333333337</v>
      </c>
      <c r="O180" s="11">
        <f>testdata18[[#This Row],[PP]]+0.382*(testdata18[[#This Row],[H]]-testdata18[[#This Row],[L]])</f>
        <v>368.7535933333333</v>
      </c>
      <c r="P180" s="11">
        <f>testdata18[[#This Row],[PP]]+0.618*(testdata18[[#This Row],[H]]-testdata18[[#This Row],[L]])</f>
        <v>368.98487333333333</v>
      </c>
      <c r="Q180" s="11">
        <f>testdata18[[#This Row],[PP]]+(testdata18[[#This Row],[H]]-testdata18[[#This Row],[L]])</f>
        <v>369.35923333333329</v>
      </c>
    </row>
    <row r="181" spans="1:17" x14ac:dyDescent="0.25">
      <c r="A181" s="6">
        <v>179</v>
      </c>
      <c r="B181" s="8">
        <v>44183.583333333336</v>
      </c>
      <c r="C181" s="2">
        <v>368.35</v>
      </c>
      <c r="D181" s="2">
        <v>368.36</v>
      </c>
      <c r="E181" s="2">
        <v>368.0301</v>
      </c>
      <c r="F181" s="2">
        <v>368.09</v>
      </c>
      <c r="G181" s="1">
        <v>145558</v>
      </c>
      <c r="H181" s="2">
        <f t="shared" si="3"/>
        <v>368.87</v>
      </c>
      <c r="I181" s="2">
        <f t="shared" si="4"/>
        <v>367.98</v>
      </c>
      <c r="J181" s="2">
        <f t="shared" si="5"/>
        <v>368.255</v>
      </c>
      <c r="K181" s="11">
        <f>(testdata18[[#This Row],[H]]+testdata18[[#This Row],[L]]+testdata18[[#This Row],[C]])/3</f>
        <v>368.36833333333334</v>
      </c>
      <c r="L181" s="11">
        <f>testdata18[[#This Row],[PP]]-0.382*(testdata18[[#This Row],[H]]-testdata18[[#This Row],[L]])</f>
        <v>368.02835333333337</v>
      </c>
      <c r="M181" s="11">
        <f>testdata18[[#This Row],[PP]]-0.618*(testdata18[[#This Row],[H]]-testdata18[[#This Row],[L]])</f>
        <v>367.81831333333332</v>
      </c>
      <c r="N181" s="11">
        <f>testdata18[[#This Row],[PP]]-(testdata18[[#This Row],[H]]-testdata18[[#This Row],[L]])</f>
        <v>367.47833333333335</v>
      </c>
      <c r="O181" s="11">
        <f>testdata18[[#This Row],[PP]]+0.382*(testdata18[[#This Row],[H]]-testdata18[[#This Row],[L]])</f>
        <v>368.70831333333331</v>
      </c>
      <c r="P181" s="11">
        <f>testdata18[[#This Row],[PP]]+0.618*(testdata18[[#This Row],[H]]-testdata18[[#This Row],[L]])</f>
        <v>368.91835333333336</v>
      </c>
      <c r="Q181" s="11">
        <f>testdata18[[#This Row],[PP]]+(testdata18[[#This Row],[H]]-testdata18[[#This Row],[L]])</f>
        <v>369.25833333333333</v>
      </c>
    </row>
    <row r="182" spans="1:17" x14ac:dyDescent="0.25">
      <c r="A182" s="6">
        <v>180</v>
      </c>
      <c r="B182" s="8">
        <v>44183.584027777775</v>
      </c>
      <c r="C182" s="2">
        <v>368.09620000000001</v>
      </c>
      <c r="D182" s="2">
        <v>368.11</v>
      </c>
      <c r="E182" s="2">
        <v>367.96</v>
      </c>
      <c r="F182" s="2">
        <v>368.03</v>
      </c>
      <c r="G182" s="1">
        <v>104012</v>
      </c>
      <c r="H182" s="2">
        <f t="shared" si="3"/>
        <v>368.87</v>
      </c>
      <c r="I182" s="2">
        <f t="shared" si="4"/>
        <v>367.98</v>
      </c>
      <c r="J182" s="2">
        <f t="shared" si="5"/>
        <v>368.26</v>
      </c>
      <c r="K182" s="11">
        <f>(testdata18[[#This Row],[H]]+testdata18[[#This Row],[L]]+testdata18[[#This Row],[C]])/3</f>
        <v>368.37000000000006</v>
      </c>
      <c r="L182" s="11">
        <f>testdata18[[#This Row],[PP]]-0.382*(testdata18[[#This Row],[H]]-testdata18[[#This Row],[L]])</f>
        <v>368.03002000000009</v>
      </c>
      <c r="M182" s="11">
        <f>testdata18[[#This Row],[PP]]-0.618*(testdata18[[#This Row],[H]]-testdata18[[#This Row],[L]])</f>
        <v>367.81998000000004</v>
      </c>
      <c r="N182" s="11">
        <f>testdata18[[#This Row],[PP]]-(testdata18[[#This Row],[H]]-testdata18[[#This Row],[L]])</f>
        <v>367.48000000000008</v>
      </c>
      <c r="O182" s="11">
        <f>testdata18[[#This Row],[PP]]+0.382*(testdata18[[#This Row],[H]]-testdata18[[#This Row],[L]])</f>
        <v>368.70998000000003</v>
      </c>
      <c r="P182" s="11">
        <f>testdata18[[#This Row],[PP]]+0.618*(testdata18[[#This Row],[H]]-testdata18[[#This Row],[L]])</f>
        <v>368.92002000000008</v>
      </c>
      <c r="Q182" s="11">
        <f>testdata18[[#This Row],[PP]]+(testdata18[[#This Row],[H]]-testdata18[[#This Row],[L]])</f>
        <v>369.26000000000005</v>
      </c>
    </row>
    <row r="183" spans="1:17" x14ac:dyDescent="0.25">
      <c r="A183" s="6">
        <v>181</v>
      </c>
      <c r="B183" s="8">
        <v>44183.584722222222</v>
      </c>
      <c r="C183" s="2">
        <v>368.03</v>
      </c>
      <c r="D183" s="2">
        <v>368.03</v>
      </c>
      <c r="E183" s="2">
        <v>367.84</v>
      </c>
      <c r="F183" s="2">
        <v>367.935</v>
      </c>
      <c r="G183" s="1">
        <v>106606</v>
      </c>
      <c r="H183" s="2">
        <f t="shared" si="3"/>
        <v>368.87</v>
      </c>
      <c r="I183" s="2">
        <f t="shared" si="4"/>
        <v>367.98</v>
      </c>
      <c r="J183" s="2">
        <f t="shared" si="5"/>
        <v>368.29</v>
      </c>
      <c r="K183" s="11">
        <f>(testdata18[[#This Row],[H]]+testdata18[[#This Row],[L]]+testdata18[[#This Row],[C]])/3</f>
        <v>368.38000000000005</v>
      </c>
      <c r="L183" s="11">
        <f>testdata18[[#This Row],[PP]]-0.382*(testdata18[[#This Row],[H]]-testdata18[[#This Row],[L]])</f>
        <v>368.04002000000008</v>
      </c>
      <c r="M183" s="11">
        <f>testdata18[[#This Row],[PP]]-0.618*(testdata18[[#This Row],[H]]-testdata18[[#This Row],[L]])</f>
        <v>367.82998000000003</v>
      </c>
      <c r="N183" s="11">
        <f>testdata18[[#This Row],[PP]]-(testdata18[[#This Row],[H]]-testdata18[[#This Row],[L]])</f>
        <v>367.49000000000007</v>
      </c>
      <c r="O183" s="11">
        <f>testdata18[[#This Row],[PP]]+0.382*(testdata18[[#This Row],[H]]-testdata18[[#This Row],[L]])</f>
        <v>368.71998000000002</v>
      </c>
      <c r="P183" s="11">
        <f>testdata18[[#This Row],[PP]]+0.618*(testdata18[[#This Row],[H]]-testdata18[[#This Row],[L]])</f>
        <v>368.93002000000007</v>
      </c>
      <c r="Q183" s="11">
        <f>testdata18[[#This Row],[PP]]+(testdata18[[#This Row],[H]]-testdata18[[#This Row],[L]])</f>
        <v>369.27000000000004</v>
      </c>
    </row>
    <row r="184" spans="1:17" x14ac:dyDescent="0.25">
      <c r="A184" s="6">
        <v>182</v>
      </c>
      <c r="B184" s="8">
        <v>44183.585416666669</v>
      </c>
      <c r="C184" s="2">
        <v>367.935</v>
      </c>
      <c r="D184" s="2">
        <v>368.04</v>
      </c>
      <c r="E184" s="2">
        <v>367.82</v>
      </c>
      <c r="F184" s="2">
        <v>367.82</v>
      </c>
      <c r="G184" s="1">
        <v>70344</v>
      </c>
      <c r="H184" s="2">
        <f t="shared" si="3"/>
        <v>368.87</v>
      </c>
      <c r="I184" s="2">
        <f t="shared" si="4"/>
        <v>367.98</v>
      </c>
      <c r="J184" s="2">
        <f t="shared" si="5"/>
        <v>368.375</v>
      </c>
      <c r="K184" s="11">
        <f>(testdata18[[#This Row],[H]]+testdata18[[#This Row],[L]]+testdata18[[#This Row],[C]])/3</f>
        <v>368.4083333333333</v>
      </c>
      <c r="L184" s="11">
        <f>testdata18[[#This Row],[PP]]-0.382*(testdata18[[#This Row],[H]]-testdata18[[#This Row],[L]])</f>
        <v>368.06835333333333</v>
      </c>
      <c r="M184" s="11">
        <f>testdata18[[#This Row],[PP]]-0.618*(testdata18[[#This Row],[H]]-testdata18[[#This Row],[L]])</f>
        <v>367.85831333333329</v>
      </c>
      <c r="N184" s="11">
        <f>testdata18[[#This Row],[PP]]-(testdata18[[#This Row],[H]]-testdata18[[#This Row],[L]])</f>
        <v>367.51833333333332</v>
      </c>
      <c r="O184" s="11">
        <f>testdata18[[#This Row],[PP]]+0.382*(testdata18[[#This Row],[H]]-testdata18[[#This Row],[L]])</f>
        <v>368.74831333333327</v>
      </c>
      <c r="P184" s="11">
        <f>testdata18[[#This Row],[PP]]+0.618*(testdata18[[#This Row],[H]]-testdata18[[#This Row],[L]])</f>
        <v>368.95835333333332</v>
      </c>
      <c r="Q184" s="11">
        <f>testdata18[[#This Row],[PP]]+(testdata18[[#This Row],[H]]-testdata18[[#This Row],[L]])</f>
        <v>369.29833333333329</v>
      </c>
    </row>
    <row r="185" spans="1:17" x14ac:dyDescent="0.25">
      <c r="A185" s="6">
        <v>183</v>
      </c>
      <c r="B185" s="8">
        <v>44183.586111111108</v>
      </c>
      <c r="C185" s="2">
        <v>367.83</v>
      </c>
      <c r="D185" s="2">
        <v>367.83</v>
      </c>
      <c r="E185" s="2">
        <v>367.7</v>
      </c>
      <c r="F185" s="2">
        <v>367.755</v>
      </c>
      <c r="G185" s="1">
        <v>140601</v>
      </c>
      <c r="H185" s="2">
        <f t="shared" si="3"/>
        <v>368.87</v>
      </c>
      <c r="I185" s="2">
        <f t="shared" si="4"/>
        <v>367.98</v>
      </c>
      <c r="J185" s="2">
        <f t="shared" si="5"/>
        <v>368.29500000000002</v>
      </c>
      <c r="K185" s="11">
        <f>(testdata18[[#This Row],[H]]+testdata18[[#This Row],[L]]+testdata18[[#This Row],[C]])/3</f>
        <v>368.38166666666666</v>
      </c>
      <c r="L185" s="11">
        <f>testdata18[[#This Row],[PP]]-0.382*(testdata18[[#This Row],[H]]-testdata18[[#This Row],[L]])</f>
        <v>368.04168666666669</v>
      </c>
      <c r="M185" s="11">
        <f>testdata18[[#This Row],[PP]]-0.618*(testdata18[[#This Row],[H]]-testdata18[[#This Row],[L]])</f>
        <v>367.83164666666664</v>
      </c>
      <c r="N185" s="11">
        <f>testdata18[[#This Row],[PP]]-(testdata18[[#This Row],[H]]-testdata18[[#This Row],[L]])</f>
        <v>367.49166666666667</v>
      </c>
      <c r="O185" s="11">
        <f>testdata18[[#This Row],[PP]]+0.382*(testdata18[[#This Row],[H]]-testdata18[[#This Row],[L]])</f>
        <v>368.72164666666663</v>
      </c>
      <c r="P185" s="11">
        <f>testdata18[[#This Row],[PP]]+0.618*(testdata18[[#This Row],[H]]-testdata18[[#This Row],[L]])</f>
        <v>368.93168666666668</v>
      </c>
      <c r="Q185" s="11">
        <f>testdata18[[#This Row],[PP]]+(testdata18[[#This Row],[H]]-testdata18[[#This Row],[L]])</f>
        <v>369.27166666666665</v>
      </c>
    </row>
    <row r="186" spans="1:17" x14ac:dyDescent="0.25">
      <c r="A186" s="6">
        <v>184</v>
      </c>
      <c r="B186" s="8">
        <v>44183.586805555555</v>
      </c>
      <c r="C186" s="2">
        <v>367.76</v>
      </c>
      <c r="D186" s="2">
        <v>367.89</v>
      </c>
      <c r="E186" s="2">
        <v>367.76</v>
      </c>
      <c r="F186" s="2">
        <v>367.85</v>
      </c>
      <c r="G186" s="1">
        <v>72711</v>
      </c>
      <c r="H186" s="2">
        <f t="shared" si="3"/>
        <v>368.87</v>
      </c>
      <c r="I186" s="2">
        <f t="shared" si="4"/>
        <v>367.98</v>
      </c>
      <c r="J186" s="2">
        <f t="shared" si="5"/>
        <v>368.22</v>
      </c>
      <c r="K186" s="11">
        <f>(testdata18[[#This Row],[H]]+testdata18[[#This Row],[L]]+testdata18[[#This Row],[C]])/3</f>
        <v>368.35666666666674</v>
      </c>
      <c r="L186" s="11">
        <f>testdata18[[#This Row],[PP]]-0.382*(testdata18[[#This Row],[H]]-testdata18[[#This Row],[L]])</f>
        <v>368.01668666666677</v>
      </c>
      <c r="M186" s="11">
        <f>testdata18[[#This Row],[PP]]-0.618*(testdata18[[#This Row],[H]]-testdata18[[#This Row],[L]])</f>
        <v>367.80664666666672</v>
      </c>
      <c r="N186" s="11">
        <f>testdata18[[#This Row],[PP]]-(testdata18[[#This Row],[H]]-testdata18[[#This Row],[L]])</f>
        <v>367.46666666666675</v>
      </c>
      <c r="O186" s="11">
        <f>testdata18[[#This Row],[PP]]+0.382*(testdata18[[#This Row],[H]]-testdata18[[#This Row],[L]])</f>
        <v>368.69664666666671</v>
      </c>
      <c r="P186" s="11">
        <f>testdata18[[#This Row],[PP]]+0.618*(testdata18[[#This Row],[H]]-testdata18[[#This Row],[L]])</f>
        <v>368.90668666666676</v>
      </c>
      <c r="Q186" s="11">
        <f>testdata18[[#This Row],[PP]]+(testdata18[[#This Row],[H]]-testdata18[[#This Row],[L]])</f>
        <v>369.24666666666673</v>
      </c>
    </row>
    <row r="187" spans="1:17" x14ac:dyDescent="0.25">
      <c r="A187" s="6">
        <v>185</v>
      </c>
      <c r="B187" s="8">
        <v>44183.587500000001</v>
      </c>
      <c r="C187" s="2">
        <v>367.84500000000003</v>
      </c>
      <c r="D187" s="2">
        <v>367.91</v>
      </c>
      <c r="E187" s="2">
        <v>367.78</v>
      </c>
      <c r="F187" s="2">
        <v>367.91</v>
      </c>
      <c r="G187" s="1">
        <v>77599</v>
      </c>
      <c r="H187" s="2">
        <f t="shared" si="3"/>
        <v>368.87</v>
      </c>
      <c r="I187" s="2">
        <f t="shared" si="4"/>
        <v>367.98</v>
      </c>
      <c r="J187" s="2">
        <f t="shared" si="5"/>
        <v>368.20499999999998</v>
      </c>
      <c r="K187" s="11">
        <f>(testdata18[[#This Row],[H]]+testdata18[[#This Row],[L]]+testdata18[[#This Row],[C]])/3</f>
        <v>368.35166666666669</v>
      </c>
      <c r="L187" s="11">
        <f>testdata18[[#This Row],[PP]]-0.382*(testdata18[[#This Row],[H]]-testdata18[[#This Row],[L]])</f>
        <v>368.01168666666672</v>
      </c>
      <c r="M187" s="11">
        <f>testdata18[[#This Row],[PP]]-0.618*(testdata18[[#This Row],[H]]-testdata18[[#This Row],[L]])</f>
        <v>367.80164666666667</v>
      </c>
      <c r="N187" s="11">
        <f>testdata18[[#This Row],[PP]]-(testdata18[[#This Row],[H]]-testdata18[[#This Row],[L]])</f>
        <v>367.4616666666667</v>
      </c>
      <c r="O187" s="11">
        <f>testdata18[[#This Row],[PP]]+0.382*(testdata18[[#This Row],[H]]-testdata18[[#This Row],[L]])</f>
        <v>368.69164666666666</v>
      </c>
      <c r="P187" s="11">
        <f>testdata18[[#This Row],[PP]]+0.618*(testdata18[[#This Row],[H]]-testdata18[[#This Row],[L]])</f>
        <v>368.90168666666671</v>
      </c>
      <c r="Q187" s="11">
        <f>testdata18[[#This Row],[PP]]+(testdata18[[#This Row],[H]]-testdata18[[#This Row],[L]])</f>
        <v>369.24166666666667</v>
      </c>
    </row>
    <row r="188" spans="1:17" x14ac:dyDescent="0.25">
      <c r="A188" s="6">
        <v>186</v>
      </c>
      <c r="B188" s="8">
        <v>44183.588194444441</v>
      </c>
      <c r="C188" s="2">
        <v>367.91</v>
      </c>
      <c r="D188" s="2">
        <v>368.02</v>
      </c>
      <c r="E188" s="2">
        <v>367.88</v>
      </c>
      <c r="F188" s="2">
        <v>368</v>
      </c>
      <c r="G188" s="1">
        <v>77481</v>
      </c>
      <c r="H188" s="2">
        <f t="shared" si="3"/>
        <v>368.87</v>
      </c>
      <c r="I188" s="2">
        <f t="shared" si="4"/>
        <v>367.98</v>
      </c>
      <c r="J188" s="2">
        <f t="shared" si="5"/>
        <v>368.22</v>
      </c>
      <c r="K188" s="11">
        <f>(testdata18[[#This Row],[H]]+testdata18[[#This Row],[L]]+testdata18[[#This Row],[C]])/3</f>
        <v>368.35666666666674</v>
      </c>
      <c r="L188" s="11">
        <f>testdata18[[#This Row],[PP]]-0.382*(testdata18[[#This Row],[H]]-testdata18[[#This Row],[L]])</f>
        <v>368.01668666666677</v>
      </c>
      <c r="M188" s="11">
        <f>testdata18[[#This Row],[PP]]-0.618*(testdata18[[#This Row],[H]]-testdata18[[#This Row],[L]])</f>
        <v>367.80664666666672</v>
      </c>
      <c r="N188" s="11">
        <f>testdata18[[#This Row],[PP]]-(testdata18[[#This Row],[H]]-testdata18[[#This Row],[L]])</f>
        <v>367.46666666666675</v>
      </c>
      <c r="O188" s="11">
        <f>testdata18[[#This Row],[PP]]+0.382*(testdata18[[#This Row],[H]]-testdata18[[#This Row],[L]])</f>
        <v>368.69664666666671</v>
      </c>
      <c r="P188" s="11">
        <f>testdata18[[#This Row],[PP]]+0.618*(testdata18[[#This Row],[H]]-testdata18[[#This Row],[L]])</f>
        <v>368.90668666666676</v>
      </c>
      <c r="Q188" s="11">
        <f>testdata18[[#This Row],[PP]]+(testdata18[[#This Row],[H]]-testdata18[[#This Row],[L]])</f>
        <v>369.24666666666673</v>
      </c>
    </row>
    <row r="189" spans="1:17" x14ac:dyDescent="0.25">
      <c r="A189" s="6">
        <v>187</v>
      </c>
      <c r="B189" s="8">
        <v>44183.588888888888</v>
      </c>
      <c r="C189" s="2">
        <v>367.99</v>
      </c>
      <c r="D189" s="2">
        <v>368.14</v>
      </c>
      <c r="E189" s="2">
        <v>367.97</v>
      </c>
      <c r="F189" s="2">
        <v>368.03</v>
      </c>
      <c r="G189" s="1">
        <v>93285</v>
      </c>
      <c r="H189" s="2">
        <f t="shared" si="3"/>
        <v>368.87</v>
      </c>
      <c r="I189" s="2">
        <f t="shared" si="4"/>
        <v>367.98</v>
      </c>
      <c r="J189" s="2">
        <f t="shared" si="5"/>
        <v>368.23</v>
      </c>
      <c r="K189" s="11">
        <f>(testdata18[[#This Row],[H]]+testdata18[[#This Row],[L]]+testdata18[[#This Row],[C]])/3</f>
        <v>368.35999999999996</v>
      </c>
      <c r="L189" s="11">
        <f>testdata18[[#This Row],[PP]]-0.382*(testdata18[[#This Row],[H]]-testdata18[[#This Row],[L]])</f>
        <v>368.02001999999999</v>
      </c>
      <c r="M189" s="11">
        <f>testdata18[[#This Row],[PP]]-0.618*(testdata18[[#This Row],[H]]-testdata18[[#This Row],[L]])</f>
        <v>367.80997999999994</v>
      </c>
      <c r="N189" s="11">
        <f>testdata18[[#This Row],[PP]]-(testdata18[[#This Row],[H]]-testdata18[[#This Row],[L]])</f>
        <v>367.46999999999997</v>
      </c>
      <c r="O189" s="11">
        <f>testdata18[[#This Row],[PP]]+0.382*(testdata18[[#This Row],[H]]-testdata18[[#This Row],[L]])</f>
        <v>368.69997999999993</v>
      </c>
      <c r="P189" s="11">
        <f>testdata18[[#This Row],[PP]]+0.618*(testdata18[[#This Row],[H]]-testdata18[[#This Row],[L]])</f>
        <v>368.91001999999997</v>
      </c>
      <c r="Q189" s="11">
        <f>testdata18[[#This Row],[PP]]+(testdata18[[#This Row],[H]]-testdata18[[#This Row],[L]])</f>
        <v>369.24999999999994</v>
      </c>
    </row>
    <row r="190" spans="1:17" x14ac:dyDescent="0.25">
      <c r="A190" s="6">
        <v>188</v>
      </c>
      <c r="B190" s="8">
        <v>44183.589583333334</v>
      </c>
      <c r="C190" s="2">
        <v>368.04</v>
      </c>
      <c r="D190" s="2">
        <v>368.04</v>
      </c>
      <c r="E190" s="2">
        <v>367.94</v>
      </c>
      <c r="F190" s="2">
        <v>367.995</v>
      </c>
      <c r="G190" s="1">
        <v>58189</v>
      </c>
      <c r="H190" s="2">
        <f t="shared" ref="H190:H253" si="6">MAX($D131:$D174)</f>
        <v>368.87</v>
      </c>
      <c r="I190" s="2">
        <f t="shared" ref="I190:I253" si="7">MIN($E131:$E174)</f>
        <v>367.98</v>
      </c>
      <c r="J190" s="2">
        <f t="shared" ref="J190:J253" si="8">F174</f>
        <v>368.15</v>
      </c>
      <c r="K190" s="11">
        <f>(testdata18[[#This Row],[H]]+testdata18[[#This Row],[L]]+testdata18[[#This Row],[C]])/3</f>
        <v>368.33333333333331</v>
      </c>
      <c r="L190" s="11">
        <f>testdata18[[#This Row],[PP]]-0.382*(testdata18[[#This Row],[H]]-testdata18[[#This Row],[L]])</f>
        <v>367.99335333333335</v>
      </c>
      <c r="M190" s="11">
        <f>testdata18[[#This Row],[PP]]-0.618*(testdata18[[#This Row],[H]]-testdata18[[#This Row],[L]])</f>
        <v>367.7833133333333</v>
      </c>
      <c r="N190" s="11">
        <f>testdata18[[#This Row],[PP]]-(testdata18[[#This Row],[H]]-testdata18[[#This Row],[L]])</f>
        <v>367.44333333333333</v>
      </c>
      <c r="O190" s="11">
        <f>testdata18[[#This Row],[PP]]+0.382*(testdata18[[#This Row],[H]]-testdata18[[#This Row],[L]])</f>
        <v>368.67331333333328</v>
      </c>
      <c r="P190" s="11">
        <f>testdata18[[#This Row],[PP]]+0.618*(testdata18[[#This Row],[H]]-testdata18[[#This Row],[L]])</f>
        <v>368.88335333333333</v>
      </c>
      <c r="Q190" s="11">
        <f>testdata18[[#This Row],[PP]]+(testdata18[[#This Row],[H]]-testdata18[[#This Row],[L]])</f>
        <v>369.2233333333333</v>
      </c>
    </row>
    <row r="191" spans="1:17" x14ac:dyDescent="0.25">
      <c r="A191" s="6">
        <v>189</v>
      </c>
      <c r="B191" s="8">
        <v>44183.590277777781</v>
      </c>
      <c r="C191" s="2">
        <v>368</v>
      </c>
      <c r="D191" s="2">
        <v>368.03</v>
      </c>
      <c r="E191" s="2">
        <v>367.89</v>
      </c>
      <c r="F191" s="2">
        <v>367.92</v>
      </c>
      <c r="G191" s="1">
        <v>125705</v>
      </c>
      <c r="H191" s="2">
        <f t="shared" si="6"/>
        <v>368.87</v>
      </c>
      <c r="I191" s="2">
        <f t="shared" si="7"/>
        <v>367.98</v>
      </c>
      <c r="J191" s="2">
        <f t="shared" si="8"/>
        <v>368.22899999999998</v>
      </c>
      <c r="K191" s="11">
        <f>(testdata18[[#This Row],[H]]+testdata18[[#This Row],[L]]+testdata18[[#This Row],[C]])/3</f>
        <v>368.35966666666667</v>
      </c>
      <c r="L191" s="11">
        <f>testdata18[[#This Row],[PP]]-0.382*(testdata18[[#This Row],[H]]-testdata18[[#This Row],[L]])</f>
        <v>368.0196866666667</v>
      </c>
      <c r="M191" s="11">
        <f>testdata18[[#This Row],[PP]]-0.618*(testdata18[[#This Row],[H]]-testdata18[[#This Row],[L]])</f>
        <v>367.80964666666665</v>
      </c>
      <c r="N191" s="11">
        <f>testdata18[[#This Row],[PP]]-(testdata18[[#This Row],[H]]-testdata18[[#This Row],[L]])</f>
        <v>367.46966666666668</v>
      </c>
      <c r="O191" s="11">
        <f>testdata18[[#This Row],[PP]]+0.382*(testdata18[[#This Row],[H]]-testdata18[[#This Row],[L]])</f>
        <v>368.69964666666664</v>
      </c>
      <c r="P191" s="11">
        <f>testdata18[[#This Row],[PP]]+0.618*(testdata18[[#This Row],[H]]-testdata18[[#This Row],[L]])</f>
        <v>368.90968666666669</v>
      </c>
      <c r="Q191" s="11">
        <f>testdata18[[#This Row],[PP]]+(testdata18[[#This Row],[H]]-testdata18[[#This Row],[L]])</f>
        <v>369.24966666666666</v>
      </c>
    </row>
    <row r="192" spans="1:17" x14ac:dyDescent="0.25">
      <c r="A192" s="6">
        <v>190</v>
      </c>
      <c r="B192" s="8">
        <v>44183.59097222222</v>
      </c>
      <c r="C192" s="2">
        <v>367.92189999999999</v>
      </c>
      <c r="D192" s="2">
        <v>367.96499999999997</v>
      </c>
      <c r="E192" s="2">
        <v>367.875</v>
      </c>
      <c r="F192" s="2">
        <v>367.89</v>
      </c>
      <c r="G192" s="1">
        <v>57930</v>
      </c>
      <c r="H192" s="2">
        <f t="shared" si="6"/>
        <v>368.87</v>
      </c>
      <c r="I192" s="2">
        <f t="shared" si="7"/>
        <v>367.98</v>
      </c>
      <c r="J192" s="2">
        <f t="shared" si="8"/>
        <v>368.23</v>
      </c>
      <c r="K192" s="11">
        <f>(testdata18[[#This Row],[H]]+testdata18[[#This Row],[L]]+testdata18[[#This Row],[C]])/3</f>
        <v>368.35999999999996</v>
      </c>
      <c r="L192" s="11">
        <f>testdata18[[#This Row],[PP]]-0.382*(testdata18[[#This Row],[H]]-testdata18[[#This Row],[L]])</f>
        <v>368.02001999999999</v>
      </c>
      <c r="M192" s="11">
        <f>testdata18[[#This Row],[PP]]-0.618*(testdata18[[#This Row],[H]]-testdata18[[#This Row],[L]])</f>
        <v>367.80997999999994</v>
      </c>
      <c r="N192" s="11">
        <f>testdata18[[#This Row],[PP]]-(testdata18[[#This Row],[H]]-testdata18[[#This Row],[L]])</f>
        <v>367.46999999999997</v>
      </c>
      <c r="O192" s="11">
        <f>testdata18[[#This Row],[PP]]+0.382*(testdata18[[#This Row],[H]]-testdata18[[#This Row],[L]])</f>
        <v>368.69997999999993</v>
      </c>
      <c r="P192" s="11">
        <f>testdata18[[#This Row],[PP]]+0.618*(testdata18[[#This Row],[H]]-testdata18[[#This Row],[L]])</f>
        <v>368.91001999999997</v>
      </c>
      <c r="Q192" s="11">
        <f>testdata18[[#This Row],[PP]]+(testdata18[[#This Row],[H]]-testdata18[[#This Row],[L]])</f>
        <v>369.24999999999994</v>
      </c>
    </row>
    <row r="193" spans="1:17" x14ac:dyDescent="0.25">
      <c r="A193" s="6">
        <v>191</v>
      </c>
      <c r="B193" s="8">
        <v>44183.591666666667</v>
      </c>
      <c r="C193" s="2">
        <v>367.87</v>
      </c>
      <c r="D193" s="2">
        <v>367.89</v>
      </c>
      <c r="E193" s="2">
        <v>367.78</v>
      </c>
      <c r="F193" s="2">
        <v>367.81</v>
      </c>
      <c r="G193" s="1">
        <v>85164</v>
      </c>
      <c r="H193" s="2">
        <f t="shared" si="6"/>
        <v>368.87</v>
      </c>
      <c r="I193" s="2">
        <f t="shared" si="7"/>
        <v>367.98</v>
      </c>
      <c r="J193" s="2">
        <f t="shared" si="8"/>
        <v>368.32</v>
      </c>
      <c r="K193" s="11">
        <f>(testdata18[[#This Row],[H]]+testdata18[[#This Row],[L]]+testdata18[[#This Row],[C]])/3</f>
        <v>368.39000000000004</v>
      </c>
      <c r="L193" s="11">
        <f>testdata18[[#This Row],[PP]]-0.382*(testdata18[[#This Row],[H]]-testdata18[[#This Row],[L]])</f>
        <v>368.05002000000007</v>
      </c>
      <c r="M193" s="11">
        <f>testdata18[[#This Row],[PP]]-0.618*(testdata18[[#This Row],[H]]-testdata18[[#This Row],[L]])</f>
        <v>367.83998000000003</v>
      </c>
      <c r="N193" s="11">
        <f>testdata18[[#This Row],[PP]]-(testdata18[[#This Row],[H]]-testdata18[[#This Row],[L]])</f>
        <v>367.50000000000006</v>
      </c>
      <c r="O193" s="11">
        <f>testdata18[[#This Row],[PP]]+0.382*(testdata18[[#This Row],[H]]-testdata18[[#This Row],[L]])</f>
        <v>368.72998000000001</v>
      </c>
      <c r="P193" s="11">
        <f>testdata18[[#This Row],[PP]]+0.618*(testdata18[[#This Row],[H]]-testdata18[[#This Row],[L]])</f>
        <v>368.94002000000006</v>
      </c>
      <c r="Q193" s="11">
        <f>testdata18[[#This Row],[PP]]+(testdata18[[#This Row],[H]]-testdata18[[#This Row],[L]])</f>
        <v>369.28000000000003</v>
      </c>
    </row>
    <row r="194" spans="1:17" x14ac:dyDescent="0.25">
      <c r="A194" s="6">
        <v>192</v>
      </c>
      <c r="B194" s="8">
        <v>44183.592361111114</v>
      </c>
      <c r="C194" s="2">
        <v>367.79</v>
      </c>
      <c r="D194" s="2">
        <v>367.79</v>
      </c>
      <c r="E194" s="2">
        <v>367.71</v>
      </c>
      <c r="F194" s="2">
        <v>367.77499999999998</v>
      </c>
      <c r="G194" s="1">
        <v>87619</v>
      </c>
      <c r="H194" s="2">
        <f t="shared" si="6"/>
        <v>368.82810000000001</v>
      </c>
      <c r="I194" s="2">
        <f t="shared" si="7"/>
        <v>367.98</v>
      </c>
      <c r="J194" s="2">
        <f t="shared" si="8"/>
        <v>368.27550000000002</v>
      </c>
      <c r="K194" s="11">
        <f>(testdata18[[#This Row],[H]]+testdata18[[#This Row],[L]]+testdata18[[#This Row],[C]])/3</f>
        <v>368.3612</v>
      </c>
      <c r="L194" s="11">
        <f>testdata18[[#This Row],[PP]]-0.382*(testdata18[[#This Row],[H]]-testdata18[[#This Row],[L]])</f>
        <v>368.03722579999999</v>
      </c>
      <c r="M194" s="11">
        <f>testdata18[[#This Row],[PP]]-0.618*(testdata18[[#This Row],[H]]-testdata18[[#This Row],[L]])</f>
        <v>367.83707420000002</v>
      </c>
      <c r="N194" s="11">
        <f>testdata18[[#This Row],[PP]]-(testdata18[[#This Row],[H]]-testdata18[[#This Row],[L]])</f>
        <v>367.51310000000001</v>
      </c>
      <c r="O194" s="11">
        <f>testdata18[[#This Row],[PP]]+0.382*(testdata18[[#This Row],[H]]-testdata18[[#This Row],[L]])</f>
        <v>368.68517420000001</v>
      </c>
      <c r="P194" s="11">
        <f>testdata18[[#This Row],[PP]]+0.618*(testdata18[[#This Row],[H]]-testdata18[[#This Row],[L]])</f>
        <v>368.88532579999998</v>
      </c>
      <c r="Q194" s="11">
        <f>testdata18[[#This Row],[PP]]+(testdata18[[#This Row],[H]]-testdata18[[#This Row],[L]])</f>
        <v>369.20929999999998</v>
      </c>
    </row>
    <row r="195" spans="1:17" x14ac:dyDescent="0.25">
      <c r="A195" s="6">
        <v>193</v>
      </c>
      <c r="B195" s="8">
        <v>44183.593055555553</v>
      </c>
      <c r="C195" s="2">
        <v>367.77499999999998</v>
      </c>
      <c r="D195" s="2">
        <v>367.95</v>
      </c>
      <c r="E195" s="2">
        <v>367.77499999999998</v>
      </c>
      <c r="F195" s="2">
        <v>367.90499999999997</v>
      </c>
      <c r="G195" s="1">
        <v>144434</v>
      </c>
      <c r="H195" s="2">
        <f t="shared" si="6"/>
        <v>368.81</v>
      </c>
      <c r="I195" s="2">
        <f t="shared" si="7"/>
        <v>367.98</v>
      </c>
      <c r="J195" s="2">
        <f t="shared" si="8"/>
        <v>368.255</v>
      </c>
      <c r="K195" s="11">
        <f>(testdata18[[#This Row],[H]]+testdata18[[#This Row],[L]]+testdata18[[#This Row],[C]])/3</f>
        <v>368.34833333333336</v>
      </c>
      <c r="L195" s="11">
        <f>testdata18[[#This Row],[PP]]-0.382*(testdata18[[#This Row],[H]]-testdata18[[#This Row],[L]])</f>
        <v>368.03127333333339</v>
      </c>
      <c r="M195" s="11">
        <f>testdata18[[#This Row],[PP]]-0.618*(testdata18[[#This Row],[H]]-testdata18[[#This Row],[L]])</f>
        <v>367.83539333333334</v>
      </c>
      <c r="N195" s="11">
        <f>testdata18[[#This Row],[PP]]-(testdata18[[#This Row],[H]]-testdata18[[#This Row],[L]])</f>
        <v>367.51833333333337</v>
      </c>
      <c r="O195" s="11">
        <f>testdata18[[#This Row],[PP]]+0.382*(testdata18[[#This Row],[H]]-testdata18[[#This Row],[L]])</f>
        <v>368.66539333333333</v>
      </c>
      <c r="P195" s="11">
        <f>testdata18[[#This Row],[PP]]+0.618*(testdata18[[#This Row],[H]]-testdata18[[#This Row],[L]])</f>
        <v>368.86127333333337</v>
      </c>
      <c r="Q195" s="11">
        <f>testdata18[[#This Row],[PP]]+(testdata18[[#This Row],[H]]-testdata18[[#This Row],[L]])</f>
        <v>369.17833333333334</v>
      </c>
    </row>
    <row r="196" spans="1:17" x14ac:dyDescent="0.25">
      <c r="A196" s="6">
        <v>194</v>
      </c>
      <c r="B196" s="8">
        <v>44183.59375</v>
      </c>
      <c r="C196" s="2">
        <v>367.89749999999998</v>
      </c>
      <c r="D196" s="2">
        <v>367.91</v>
      </c>
      <c r="E196" s="2">
        <v>367.745</v>
      </c>
      <c r="F196" s="2">
        <v>367.76499999999999</v>
      </c>
      <c r="G196" s="1">
        <v>126777</v>
      </c>
      <c r="H196" s="2">
        <f t="shared" si="6"/>
        <v>368.76</v>
      </c>
      <c r="I196" s="2">
        <f t="shared" si="7"/>
        <v>367.98</v>
      </c>
      <c r="J196" s="2">
        <f t="shared" si="8"/>
        <v>368.35</v>
      </c>
      <c r="K196" s="11">
        <f>(testdata18[[#This Row],[H]]+testdata18[[#This Row],[L]]+testdata18[[#This Row],[C]])/3</f>
        <v>368.3633333333334</v>
      </c>
      <c r="L196" s="11">
        <f>testdata18[[#This Row],[PP]]-0.382*(testdata18[[#This Row],[H]]-testdata18[[#This Row],[L]])</f>
        <v>368.06537333333341</v>
      </c>
      <c r="M196" s="11">
        <f>testdata18[[#This Row],[PP]]-0.618*(testdata18[[#This Row],[H]]-testdata18[[#This Row],[L]])</f>
        <v>367.88129333333342</v>
      </c>
      <c r="N196" s="11">
        <f>testdata18[[#This Row],[PP]]-(testdata18[[#This Row],[H]]-testdata18[[#This Row],[L]])</f>
        <v>367.58333333333343</v>
      </c>
      <c r="O196" s="11">
        <f>testdata18[[#This Row],[PP]]+0.382*(testdata18[[#This Row],[H]]-testdata18[[#This Row],[L]])</f>
        <v>368.66129333333339</v>
      </c>
      <c r="P196" s="11">
        <f>testdata18[[#This Row],[PP]]+0.618*(testdata18[[#This Row],[H]]-testdata18[[#This Row],[L]])</f>
        <v>368.84537333333338</v>
      </c>
      <c r="Q196" s="11">
        <f>testdata18[[#This Row],[PP]]+(testdata18[[#This Row],[H]]-testdata18[[#This Row],[L]])</f>
        <v>369.14333333333337</v>
      </c>
    </row>
    <row r="197" spans="1:17" x14ac:dyDescent="0.25">
      <c r="A197" s="6">
        <v>195</v>
      </c>
      <c r="B197" s="8">
        <v>44183.594444444447</v>
      </c>
      <c r="C197" s="2">
        <v>367.76499999999999</v>
      </c>
      <c r="D197" s="2">
        <v>367.76499999999999</v>
      </c>
      <c r="E197" s="2">
        <v>367.57</v>
      </c>
      <c r="F197" s="2">
        <v>367.63</v>
      </c>
      <c r="G197" s="1">
        <v>290950</v>
      </c>
      <c r="H197" s="2">
        <f t="shared" si="6"/>
        <v>368.76</v>
      </c>
      <c r="I197" s="2">
        <f t="shared" si="7"/>
        <v>367.98</v>
      </c>
      <c r="J197" s="2">
        <f t="shared" si="8"/>
        <v>368.09</v>
      </c>
      <c r="K197" s="11">
        <f>(testdata18[[#This Row],[H]]+testdata18[[#This Row],[L]]+testdata18[[#This Row],[C]])/3</f>
        <v>368.27666666666664</v>
      </c>
      <c r="L197" s="11">
        <f>testdata18[[#This Row],[PP]]-0.382*(testdata18[[#This Row],[H]]-testdata18[[#This Row],[L]])</f>
        <v>367.97870666666665</v>
      </c>
      <c r="M197" s="11">
        <f>testdata18[[#This Row],[PP]]-0.618*(testdata18[[#This Row],[H]]-testdata18[[#This Row],[L]])</f>
        <v>367.79462666666666</v>
      </c>
      <c r="N197" s="11">
        <f>testdata18[[#This Row],[PP]]-(testdata18[[#This Row],[H]]-testdata18[[#This Row],[L]])</f>
        <v>367.49666666666667</v>
      </c>
      <c r="O197" s="11">
        <f>testdata18[[#This Row],[PP]]+0.382*(testdata18[[#This Row],[H]]-testdata18[[#This Row],[L]])</f>
        <v>368.57462666666663</v>
      </c>
      <c r="P197" s="11">
        <f>testdata18[[#This Row],[PP]]+0.618*(testdata18[[#This Row],[H]]-testdata18[[#This Row],[L]])</f>
        <v>368.75870666666663</v>
      </c>
      <c r="Q197" s="11">
        <f>testdata18[[#This Row],[PP]]+(testdata18[[#This Row],[H]]-testdata18[[#This Row],[L]])</f>
        <v>369.05666666666662</v>
      </c>
    </row>
    <row r="198" spans="1:17" x14ac:dyDescent="0.25">
      <c r="A198" s="6">
        <v>196</v>
      </c>
      <c r="B198" s="8">
        <v>44183.595138888886</v>
      </c>
      <c r="C198" s="2">
        <v>367.63749999999999</v>
      </c>
      <c r="D198" s="2">
        <v>367.81</v>
      </c>
      <c r="E198" s="2">
        <v>367.63</v>
      </c>
      <c r="F198" s="2">
        <v>367.80810000000002</v>
      </c>
      <c r="G198" s="1">
        <v>119420</v>
      </c>
      <c r="H198" s="2">
        <f t="shared" si="6"/>
        <v>368.75080000000003</v>
      </c>
      <c r="I198" s="2">
        <f t="shared" si="7"/>
        <v>367.96</v>
      </c>
      <c r="J198" s="2">
        <f t="shared" si="8"/>
        <v>368.03</v>
      </c>
      <c r="K198" s="11">
        <f>(testdata18[[#This Row],[H]]+testdata18[[#This Row],[L]]+testdata18[[#This Row],[C]])/3</f>
        <v>368.24693333333335</v>
      </c>
      <c r="L198" s="11">
        <f>testdata18[[#This Row],[PP]]-0.382*(testdata18[[#This Row],[H]]-testdata18[[#This Row],[L]])</f>
        <v>367.94484773333335</v>
      </c>
      <c r="M198" s="11">
        <f>testdata18[[#This Row],[PP]]-0.618*(testdata18[[#This Row],[H]]-testdata18[[#This Row],[L]])</f>
        <v>367.7582189333333</v>
      </c>
      <c r="N198" s="11">
        <f>testdata18[[#This Row],[PP]]-(testdata18[[#This Row],[H]]-testdata18[[#This Row],[L]])</f>
        <v>367.4561333333333</v>
      </c>
      <c r="O198" s="11">
        <f>testdata18[[#This Row],[PP]]+0.382*(testdata18[[#This Row],[H]]-testdata18[[#This Row],[L]])</f>
        <v>368.54901893333334</v>
      </c>
      <c r="P198" s="11">
        <f>testdata18[[#This Row],[PP]]+0.618*(testdata18[[#This Row],[H]]-testdata18[[#This Row],[L]])</f>
        <v>368.73564773333339</v>
      </c>
      <c r="Q198" s="11">
        <f>testdata18[[#This Row],[PP]]+(testdata18[[#This Row],[H]]-testdata18[[#This Row],[L]])</f>
        <v>369.03773333333339</v>
      </c>
    </row>
    <row r="199" spans="1:17" x14ac:dyDescent="0.25">
      <c r="A199" s="6">
        <v>197</v>
      </c>
      <c r="B199" s="8">
        <v>44183.595833333333</v>
      </c>
      <c r="C199" s="2">
        <v>367.80040000000002</v>
      </c>
      <c r="D199" s="2">
        <v>367.9</v>
      </c>
      <c r="E199" s="2">
        <v>367.79059999999998</v>
      </c>
      <c r="F199" s="2">
        <v>367.86</v>
      </c>
      <c r="G199" s="1">
        <v>130376</v>
      </c>
      <c r="H199" s="2">
        <f t="shared" si="6"/>
        <v>368.68</v>
      </c>
      <c r="I199" s="2">
        <f t="shared" si="7"/>
        <v>367.84</v>
      </c>
      <c r="J199" s="2">
        <f t="shared" si="8"/>
        <v>367.935</v>
      </c>
      <c r="K199" s="11">
        <f>(testdata18[[#This Row],[H]]+testdata18[[#This Row],[L]]+testdata18[[#This Row],[C]])/3</f>
        <v>368.15166666666664</v>
      </c>
      <c r="L199" s="11">
        <f>testdata18[[#This Row],[PP]]-0.382*(testdata18[[#This Row],[H]]-testdata18[[#This Row],[L]])</f>
        <v>367.83078666666665</v>
      </c>
      <c r="M199" s="11">
        <f>testdata18[[#This Row],[PP]]-0.618*(testdata18[[#This Row],[H]]-testdata18[[#This Row],[L]])</f>
        <v>367.6325466666666</v>
      </c>
      <c r="N199" s="11">
        <f>testdata18[[#This Row],[PP]]-(testdata18[[#This Row],[H]]-testdata18[[#This Row],[L]])</f>
        <v>367.31166666666661</v>
      </c>
      <c r="O199" s="11">
        <f>testdata18[[#This Row],[PP]]+0.382*(testdata18[[#This Row],[H]]-testdata18[[#This Row],[L]])</f>
        <v>368.47254666666663</v>
      </c>
      <c r="P199" s="11">
        <f>testdata18[[#This Row],[PP]]+0.618*(testdata18[[#This Row],[H]]-testdata18[[#This Row],[L]])</f>
        <v>368.67078666666669</v>
      </c>
      <c r="Q199" s="11">
        <f>testdata18[[#This Row],[PP]]+(testdata18[[#This Row],[H]]-testdata18[[#This Row],[L]])</f>
        <v>368.99166666666667</v>
      </c>
    </row>
    <row r="200" spans="1:17" x14ac:dyDescent="0.25">
      <c r="A200" s="6">
        <v>198</v>
      </c>
      <c r="B200" s="8">
        <v>44183.59652777778</v>
      </c>
      <c r="C200" s="2">
        <v>367.86</v>
      </c>
      <c r="D200" s="2">
        <v>367.89</v>
      </c>
      <c r="E200" s="2">
        <v>367.81</v>
      </c>
      <c r="F200" s="2">
        <v>367.81099999999998</v>
      </c>
      <c r="G200" s="1">
        <v>95650</v>
      </c>
      <c r="H200" s="2">
        <f t="shared" si="6"/>
        <v>368.66</v>
      </c>
      <c r="I200" s="2">
        <f t="shared" si="7"/>
        <v>367.82</v>
      </c>
      <c r="J200" s="2">
        <f t="shared" si="8"/>
        <v>367.82</v>
      </c>
      <c r="K200" s="11">
        <f>(testdata18[[#This Row],[H]]+testdata18[[#This Row],[L]]+testdata18[[#This Row],[C]])/3</f>
        <v>368.09999999999997</v>
      </c>
      <c r="L200" s="11">
        <f>testdata18[[#This Row],[PP]]-0.382*(testdata18[[#This Row],[H]]-testdata18[[#This Row],[L]])</f>
        <v>367.77911999999998</v>
      </c>
      <c r="M200" s="11">
        <f>testdata18[[#This Row],[PP]]-0.618*(testdata18[[#This Row],[H]]-testdata18[[#This Row],[L]])</f>
        <v>367.58087999999992</v>
      </c>
      <c r="N200" s="11">
        <f>testdata18[[#This Row],[PP]]-(testdata18[[#This Row],[H]]-testdata18[[#This Row],[L]])</f>
        <v>367.25999999999993</v>
      </c>
      <c r="O200" s="11">
        <f>testdata18[[#This Row],[PP]]+0.382*(testdata18[[#This Row],[H]]-testdata18[[#This Row],[L]])</f>
        <v>368.42087999999995</v>
      </c>
      <c r="P200" s="11">
        <f>testdata18[[#This Row],[PP]]+0.618*(testdata18[[#This Row],[H]]-testdata18[[#This Row],[L]])</f>
        <v>368.61912000000001</v>
      </c>
      <c r="Q200" s="11">
        <f>testdata18[[#This Row],[PP]]+(testdata18[[#This Row],[H]]-testdata18[[#This Row],[L]])</f>
        <v>368.94</v>
      </c>
    </row>
    <row r="201" spans="1:17" x14ac:dyDescent="0.25">
      <c r="A201" s="6">
        <v>199</v>
      </c>
      <c r="B201" s="8">
        <v>44183.597222222219</v>
      </c>
      <c r="C201" s="2">
        <v>367.82</v>
      </c>
      <c r="D201" s="2">
        <v>367.98</v>
      </c>
      <c r="E201" s="2">
        <v>367.82</v>
      </c>
      <c r="F201" s="2">
        <v>367.96499999999997</v>
      </c>
      <c r="G201" s="1">
        <v>92766</v>
      </c>
      <c r="H201" s="2">
        <f t="shared" si="6"/>
        <v>368.66</v>
      </c>
      <c r="I201" s="2">
        <f t="shared" si="7"/>
        <v>367.7</v>
      </c>
      <c r="J201" s="2">
        <f t="shared" si="8"/>
        <v>367.755</v>
      </c>
      <c r="K201" s="11">
        <f>(testdata18[[#This Row],[H]]+testdata18[[#This Row],[L]]+testdata18[[#This Row],[C]])/3</f>
        <v>368.03833333333336</v>
      </c>
      <c r="L201" s="11">
        <f>testdata18[[#This Row],[PP]]-0.382*(testdata18[[#This Row],[H]]-testdata18[[#This Row],[L]])</f>
        <v>367.67161333333337</v>
      </c>
      <c r="M201" s="11">
        <f>testdata18[[#This Row],[PP]]-0.618*(testdata18[[#This Row],[H]]-testdata18[[#This Row],[L]])</f>
        <v>367.44505333333331</v>
      </c>
      <c r="N201" s="11">
        <f>testdata18[[#This Row],[PP]]-(testdata18[[#This Row],[H]]-testdata18[[#This Row],[L]])</f>
        <v>367.07833333333332</v>
      </c>
      <c r="O201" s="11">
        <f>testdata18[[#This Row],[PP]]+0.382*(testdata18[[#This Row],[H]]-testdata18[[#This Row],[L]])</f>
        <v>368.40505333333334</v>
      </c>
      <c r="P201" s="11">
        <f>testdata18[[#This Row],[PP]]+0.618*(testdata18[[#This Row],[H]]-testdata18[[#This Row],[L]])</f>
        <v>368.63161333333341</v>
      </c>
      <c r="Q201" s="11">
        <f>testdata18[[#This Row],[PP]]+(testdata18[[#This Row],[H]]-testdata18[[#This Row],[L]])</f>
        <v>368.99833333333339</v>
      </c>
    </row>
    <row r="202" spans="1:17" x14ac:dyDescent="0.25">
      <c r="A202" s="6">
        <v>200</v>
      </c>
      <c r="B202" s="8">
        <v>44183.597916666666</v>
      </c>
      <c r="C202" s="2">
        <v>367.96</v>
      </c>
      <c r="D202" s="2">
        <v>367.995</v>
      </c>
      <c r="E202" s="2">
        <v>367.91500000000002</v>
      </c>
      <c r="F202" s="2">
        <v>367.995</v>
      </c>
      <c r="G202" s="1">
        <v>81425</v>
      </c>
      <c r="H202" s="2">
        <f t="shared" si="6"/>
        <v>368.66</v>
      </c>
      <c r="I202" s="2">
        <f t="shared" si="7"/>
        <v>367.7</v>
      </c>
      <c r="J202" s="2">
        <f t="shared" si="8"/>
        <v>367.85</v>
      </c>
      <c r="K202" s="11">
        <f>(testdata18[[#This Row],[H]]+testdata18[[#This Row],[L]]+testdata18[[#This Row],[C]])/3</f>
        <v>368.07</v>
      </c>
      <c r="L202" s="11">
        <f>testdata18[[#This Row],[PP]]-0.382*(testdata18[[#This Row],[H]]-testdata18[[#This Row],[L]])</f>
        <v>367.70328000000001</v>
      </c>
      <c r="M202" s="11">
        <f>testdata18[[#This Row],[PP]]-0.618*(testdata18[[#This Row],[H]]-testdata18[[#This Row],[L]])</f>
        <v>367.47671999999994</v>
      </c>
      <c r="N202" s="11">
        <f>testdata18[[#This Row],[PP]]-(testdata18[[#This Row],[H]]-testdata18[[#This Row],[L]])</f>
        <v>367.10999999999996</v>
      </c>
      <c r="O202" s="11">
        <f>testdata18[[#This Row],[PP]]+0.382*(testdata18[[#This Row],[H]]-testdata18[[#This Row],[L]])</f>
        <v>368.43671999999998</v>
      </c>
      <c r="P202" s="11">
        <f>testdata18[[#This Row],[PP]]+0.618*(testdata18[[#This Row],[H]]-testdata18[[#This Row],[L]])</f>
        <v>368.66328000000004</v>
      </c>
      <c r="Q202" s="11">
        <f>testdata18[[#This Row],[PP]]+(testdata18[[#This Row],[H]]-testdata18[[#This Row],[L]])</f>
        <v>369.03000000000003</v>
      </c>
    </row>
    <row r="203" spans="1:17" x14ac:dyDescent="0.25">
      <c r="A203" s="6">
        <v>201</v>
      </c>
      <c r="B203" s="8">
        <v>44183.598611111112</v>
      </c>
      <c r="C203" s="2">
        <v>367.99</v>
      </c>
      <c r="D203" s="2">
        <v>368.08</v>
      </c>
      <c r="E203" s="2">
        <v>367.98</v>
      </c>
      <c r="F203" s="2">
        <v>367.99</v>
      </c>
      <c r="G203" s="1">
        <v>97962</v>
      </c>
      <c r="H203" s="2">
        <f t="shared" si="6"/>
        <v>368.66</v>
      </c>
      <c r="I203" s="2">
        <f t="shared" si="7"/>
        <v>367.7</v>
      </c>
      <c r="J203" s="2">
        <f t="shared" si="8"/>
        <v>367.91</v>
      </c>
      <c r="K203" s="11">
        <f>(testdata18[[#This Row],[H]]+testdata18[[#This Row],[L]]+testdata18[[#This Row],[C]])/3</f>
        <v>368.09</v>
      </c>
      <c r="L203" s="11">
        <f>testdata18[[#This Row],[PP]]-0.382*(testdata18[[#This Row],[H]]-testdata18[[#This Row],[L]])</f>
        <v>367.72327999999999</v>
      </c>
      <c r="M203" s="11">
        <f>testdata18[[#This Row],[PP]]-0.618*(testdata18[[#This Row],[H]]-testdata18[[#This Row],[L]])</f>
        <v>367.49671999999993</v>
      </c>
      <c r="N203" s="11">
        <f>testdata18[[#This Row],[PP]]-(testdata18[[#This Row],[H]]-testdata18[[#This Row],[L]])</f>
        <v>367.12999999999994</v>
      </c>
      <c r="O203" s="11">
        <f>testdata18[[#This Row],[PP]]+0.382*(testdata18[[#This Row],[H]]-testdata18[[#This Row],[L]])</f>
        <v>368.45671999999996</v>
      </c>
      <c r="P203" s="11">
        <f>testdata18[[#This Row],[PP]]+0.618*(testdata18[[#This Row],[H]]-testdata18[[#This Row],[L]])</f>
        <v>368.68328000000002</v>
      </c>
      <c r="Q203" s="11">
        <f>testdata18[[#This Row],[PP]]+(testdata18[[#This Row],[H]]-testdata18[[#This Row],[L]])</f>
        <v>369.05</v>
      </c>
    </row>
    <row r="204" spans="1:17" x14ac:dyDescent="0.25">
      <c r="A204" s="6">
        <v>202</v>
      </c>
      <c r="B204" s="8">
        <v>44183.599305555559</v>
      </c>
      <c r="C204" s="2">
        <v>367.99</v>
      </c>
      <c r="D204" s="2">
        <v>367.99</v>
      </c>
      <c r="E204" s="2">
        <v>367.89</v>
      </c>
      <c r="F204" s="2">
        <v>367.90499999999997</v>
      </c>
      <c r="G204" s="1">
        <v>96697</v>
      </c>
      <c r="H204" s="2">
        <f t="shared" si="6"/>
        <v>368.66</v>
      </c>
      <c r="I204" s="2">
        <f t="shared" si="7"/>
        <v>367.7</v>
      </c>
      <c r="J204" s="2">
        <f t="shared" si="8"/>
        <v>368</v>
      </c>
      <c r="K204" s="11">
        <f>(testdata18[[#This Row],[H]]+testdata18[[#This Row],[L]]+testdata18[[#This Row],[C]])/3</f>
        <v>368.12000000000006</v>
      </c>
      <c r="L204" s="11">
        <f>testdata18[[#This Row],[PP]]-0.382*(testdata18[[#This Row],[H]]-testdata18[[#This Row],[L]])</f>
        <v>367.75328000000007</v>
      </c>
      <c r="M204" s="11">
        <f>testdata18[[#This Row],[PP]]-0.618*(testdata18[[#This Row],[H]]-testdata18[[#This Row],[L]])</f>
        <v>367.52672000000001</v>
      </c>
      <c r="N204" s="11">
        <f>testdata18[[#This Row],[PP]]-(testdata18[[#This Row],[H]]-testdata18[[#This Row],[L]])</f>
        <v>367.16</v>
      </c>
      <c r="O204" s="11">
        <f>testdata18[[#This Row],[PP]]+0.382*(testdata18[[#This Row],[H]]-testdata18[[#This Row],[L]])</f>
        <v>368.48672000000005</v>
      </c>
      <c r="P204" s="11">
        <f>testdata18[[#This Row],[PP]]+0.618*(testdata18[[#This Row],[H]]-testdata18[[#This Row],[L]])</f>
        <v>368.71328000000011</v>
      </c>
      <c r="Q204" s="11">
        <f>testdata18[[#This Row],[PP]]+(testdata18[[#This Row],[H]]-testdata18[[#This Row],[L]])</f>
        <v>369.0800000000001</v>
      </c>
    </row>
    <row r="205" spans="1:17" x14ac:dyDescent="0.25">
      <c r="A205" s="6">
        <v>203</v>
      </c>
      <c r="B205" s="8">
        <v>44183.6</v>
      </c>
      <c r="C205" s="2">
        <v>367.9</v>
      </c>
      <c r="D205" s="2">
        <v>367.93</v>
      </c>
      <c r="E205" s="2">
        <v>367.86</v>
      </c>
      <c r="F205" s="2">
        <v>367.86500000000001</v>
      </c>
      <c r="G205" s="1">
        <v>77387</v>
      </c>
      <c r="H205" s="2">
        <f t="shared" si="6"/>
        <v>368.66</v>
      </c>
      <c r="I205" s="2">
        <f t="shared" si="7"/>
        <v>367.7</v>
      </c>
      <c r="J205" s="2">
        <f t="shared" si="8"/>
        <v>368.03</v>
      </c>
      <c r="K205" s="11">
        <f>(testdata18[[#This Row],[H]]+testdata18[[#This Row],[L]]+testdata18[[#This Row],[C]])/3</f>
        <v>368.12999999999994</v>
      </c>
      <c r="L205" s="11">
        <f>testdata18[[#This Row],[PP]]-0.382*(testdata18[[#This Row],[H]]-testdata18[[#This Row],[L]])</f>
        <v>367.76327999999995</v>
      </c>
      <c r="M205" s="11">
        <f>testdata18[[#This Row],[PP]]-0.618*(testdata18[[#This Row],[H]]-testdata18[[#This Row],[L]])</f>
        <v>367.53671999999989</v>
      </c>
      <c r="N205" s="11">
        <f>testdata18[[#This Row],[PP]]-(testdata18[[#This Row],[H]]-testdata18[[#This Row],[L]])</f>
        <v>367.1699999999999</v>
      </c>
      <c r="O205" s="11">
        <f>testdata18[[#This Row],[PP]]+0.382*(testdata18[[#This Row],[H]]-testdata18[[#This Row],[L]])</f>
        <v>368.49671999999993</v>
      </c>
      <c r="P205" s="11">
        <f>testdata18[[#This Row],[PP]]+0.618*(testdata18[[#This Row],[H]]-testdata18[[#This Row],[L]])</f>
        <v>368.72327999999999</v>
      </c>
      <c r="Q205" s="11">
        <f>testdata18[[#This Row],[PP]]+(testdata18[[#This Row],[H]]-testdata18[[#This Row],[L]])</f>
        <v>369.09</v>
      </c>
    </row>
    <row r="206" spans="1:17" x14ac:dyDescent="0.25">
      <c r="A206" s="6">
        <v>204</v>
      </c>
      <c r="B206" s="8">
        <v>44183.600694444445</v>
      </c>
      <c r="C206" s="2">
        <v>367.86</v>
      </c>
      <c r="D206" s="2">
        <v>367.92</v>
      </c>
      <c r="E206" s="2">
        <v>367.82</v>
      </c>
      <c r="F206" s="2">
        <v>367.84500000000003</v>
      </c>
      <c r="G206" s="1">
        <v>95003</v>
      </c>
      <c r="H206" s="2">
        <f t="shared" si="6"/>
        <v>368.66</v>
      </c>
      <c r="I206" s="2">
        <f t="shared" si="7"/>
        <v>367.7</v>
      </c>
      <c r="J206" s="2">
        <f t="shared" si="8"/>
        <v>367.995</v>
      </c>
      <c r="K206" s="11">
        <f>(testdata18[[#This Row],[H]]+testdata18[[#This Row],[L]]+testdata18[[#This Row],[C]])/3</f>
        <v>368.11833333333334</v>
      </c>
      <c r="L206" s="11">
        <f>testdata18[[#This Row],[PP]]-0.382*(testdata18[[#This Row],[H]]-testdata18[[#This Row],[L]])</f>
        <v>367.75161333333335</v>
      </c>
      <c r="M206" s="11">
        <f>testdata18[[#This Row],[PP]]-0.618*(testdata18[[#This Row],[H]]-testdata18[[#This Row],[L]])</f>
        <v>367.52505333333329</v>
      </c>
      <c r="N206" s="11">
        <f>testdata18[[#This Row],[PP]]-(testdata18[[#This Row],[H]]-testdata18[[#This Row],[L]])</f>
        <v>367.1583333333333</v>
      </c>
      <c r="O206" s="11">
        <f>testdata18[[#This Row],[PP]]+0.382*(testdata18[[#This Row],[H]]-testdata18[[#This Row],[L]])</f>
        <v>368.48505333333333</v>
      </c>
      <c r="P206" s="11">
        <f>testdata18[[#This Row],[PP]]+0.618*(testdata18[[#This Row],[H]]-testdata18[[#This Row],[L]])</f>
        <v>368.71161333333339</v>
      </c>
      <c r="Q206" s="11">
        <f>testdata18[[#This Row],[PP]]+(testdata18[[#This Row],[H]]-testdata18[[#This Row],[L]])</f>
        <v>369.07833333333338</v>
      </c>
    </row>
    <row r="207" spans="1:17" x14ac:dyDescent="0.25">
      <c r="A207" s="6">
        <v>205</v>
      </c>
      <c r="B207" s="8">
        <v>44183.601388888892</v>
      </c>
      <c r="C207" s="2">
        <v>367.85</v>
      </c>
      <c r="D207" s="2">
        <v>367.85</v>
      </c>
      <c r="E207" s="2">
        <v>367.7</v>
      </c>
      <c r="F207" s="2">
        <v>367.70499999999998</v>
      </c>
      <c r="G207" s="1">
        <v>187035</v>
      </c>
      <c r="H207" s="2">
        <f t="shared" si="6"/>
        <v>368.66</v>
      </c>
      <c r="I207" s="2">
        <f t="shared" si="7"/>
        <v>367.7</v>
      </c>
      <c r="J207" s="2">
        <f t="shared" si="8"/>
        <v>367.92</v>
      </c>
      <c r="K207" s="11">
        <f>(testdata18[[#This Row],[H]]+testdata18[[#This Row],[L]]+testdata18[[#This Row],[C]])/3</f>
        <v>368.09333333333331</v>
      </c>
      <c r="L207" s="11">
        <f>testdata18[[#This Row],[PP]]-0.382*(testdata18[[#This Row],[H]]-testdata18[[#This Row],[L]])</f>
        <v>367.72661333333332</v>
      </c>
      <c r="M207" s="11">
        <f>testdata18[[#This Row],[PP]]-0.618*(testdata18[[#This Row],[H]]-testdata18[[#This Row],[L]])</f>
        <v>367.50005333333326</v>
      </c>
      <c r="N207" s="11">
        <f>testdata18[[#This Row],[PP]]-(testdata18[[#This Row],[H]]-testdata18[[#This Row],[L]])</f>
        <v>367.13333333333327</v>
      </c>
      <c r="O207" s="11">
        <f>testdata18[[#This Row],[PP]]+0.382*(testdata18[[#This Row],[H]]-testdata18[[#This Row],[L]])</f>
        <v>368.46005333333329</v>
      </c>
      <c r="P207" s="11">
        <f>testdata18[[#This Row],[PP]]+0.618*(testdata18[[#This Row],[H]]-testdata18[[#This Row],[L]])</f>
        <v>368.68661333333336</v>
      </c>
      <c r="Q207" s="11">
        <f>testdata18[[#This Row],[PP]]+(testdata18[[#This Row],[H]]-testdata18[[#This Row],[L]])</f>
        <v>369.05333333333334</v>
      </c>
    </row>
    <row r="208" spans="1:17" x14ac:dyDescent="0.25">
      <c r="A208" s="6">
        <v>206</v>
      </c>
      <c r="B208" s="8">
        <v>44183.602083333331</v>
      </c>
      <c r="C208" s="2">
        <v>367.71</v>
      </c>
      <c r="D208" s="2">
        <v>367.86989999999997</v>
      </c>
      <c r="E208" s="2">
        <v>367.69</v>
      </c>
      <c r="F208" s="2">
        <v>367.78</v>
      </c>
      <c r="G208" s="1">
        <v>94322</v>
      </c>
      <c r="H208" s="2">
        <f t="shared" si="6"/>
        <v>368.66</v>
      </c>
      <c r="I208" s="2">
        <f t="shared" si="7"/>
        <v>367.7</v>
      </c>
      <c r="J208" s="2">
        <f t="shared" si="8"/>
        <v>367.89</v>
      </c>
      <c r="K208" s="11">
        <f>(testdata18[[#This Row],[H]]+testdata18[[#This Row],[L]]+testdata18[[#This Row],[C]])/3</f>
        <v>368.08333333333331</v>
      </c>
      <c r="L208" s="11">
        <f>testdata18[[#This Row],[PP]]-0.382*(testdata18[[#This Row],[H]]-testdata18[[#This Row],[L]])</f>
        <v>367.71661333333333</v>
      </c>
      <c r="M208" s="11">
        <f>testdata18[[#This Row],[PP]]-0.618*(testdata18[[#This Row],[H]]-testdata18[[#This Row],[L]])</f>
        <v>367.49005333333326</v>
      </c>
      <c r="N208" s="11">
        <f>testdata18[[#This Row],[PP]]-(testdata18[[#This Row],[H]]-testdata18[[#This Row],[L]])</f>
        <v>367.12333333333328</v>
      </c>
      <c r="O208" s="11">
        <f>testdata18[[#This Row],[PP]]+0.382*(testdata18[[#This Row],[H]]-testdata18[[#This Row],[L]])</f>
        <v>368.4500533333333</v>
      </c>
      <c r="P208" s="11">
        <f>testdata18[[#This Row],[PP]]+0.618*(testdata18[[#This Row],[H]]-testdata18[[#This Row],[L]])</f>
        <v>368.67661333333336</v>
      </c>
      <c r="Q208" s="11">
        <f>testdata18[[#This Row],[PP]]+(testdata18[[#This Row],[H]]-testdata18[[#This Row],[L]])</f>
        <v>369.04333333333335</v>
      </c>
    </row>
    <row r="209" spans="1:17" x14ac:dyDescent="0.25">
      <c r="A209" s="6">
        <v>207</v>
      </c>
      <c r="B209" s="8">
        <v>44183.602777777778</v>
      </c>
      <c r="C209" s="2">
        <v>367.78</v>
      </c>
      <c r="D209" s="2">
        <v>367.9</v>
      </c>
      <c r="E209" s="2">
        <v>367.78</v>
      </c>
      <c r="F209" s="2">
        <v>367.88499999999999</v>
      </c>
      <c r="G209" s="1">
        <v>74861</v>
      </c>
      <c r="H209" s="2">
        <f t="shared" si="6"/>
        <v>368.66</v>
      </c>
      <c r="I209" s="2">
        <f t="shared" si="7"/>
        <v>367.7</v>
      </c>
      <c r="J209" s="2">
        <f t="shared" si="8"/>
        <v>367.81</v>
      </c>
      <c r="K209" s="11">
        <f>(testdata18[[#This Row],[H]]+testdata18[[#This Row],[L]]+testdata18[[#This Row],[C]])/3</f>
        <v>368.05666666666667</v>
      </c>
      <c r="L209" s="11">
        <f>testdata18[[#This Row],[PP]]-0.382*(testdata18[[#This Row],[H]]-testdata18[[#This Row],[L]])</f>
        <v>367.68994666666669</v>
      </c>
      <c r="M209" s="11">
        <f>testdata18[[#This Row],[PP]]-0.618*(testdata18[[#This Row],[H]]-testdata18[[#This Row],[L]])</f>
        <v>367.46338666666662</v>
      </c>
      <c r="N209" s="11">
        <f>testdata18[[#This Row],[PP]]-(testdata18[[#This Row],[H]]-testdata18[[#This Row],[L]])</f>
        <v>367.09666666666664</v>
      </c>
      <c r="O209" s="11">
        <f>testdata18[[#This Row],[PP]]+0.382*(testdata18[[#This Row],[H]]-testdata18[[#This Row],[L]])</f>
        <v>368.42338666666666</v>
      </c>
      <c r="P209" s="11">
        <f>testdata18[[#This Row],[PP]]+0.618*(testdata18[[#This Row],[H]]-testdata18[[#This Row],[L]])</f>
        <v>368.64994666666672</v>
      </c>
      <c r="Q209" s="11">
        <f>testdata18[[#This Row],[PP]]+(testdata18[[#This Row],[H]]-testdata18[[#This Row],[L]])</f>
        <v>369.01666666666671</v>
      </c>
    </row>
    <row r="210" spans="1:17" x14ac:dyDescent="0.25">
      <c r="A210" s="6">
        <v>208</v>
      </c>
      <c r="B210" s="8">
        <v>44183.603472222225</v>
      </c>
      <c r="C210" s="2">
        <v>367.88</v>
      </c>
      <c r="D210" s="2">
        <v>367.93</v>
      </c>
      <c r="E210" s="2">
        <v>367.84</v>
      </c>
      <c r="F210" s="2">
        <v>367.84500000000003</v>
      </c>
      <c r="G210" s="1">
        <v>71499</v>
      </c>
      <c r="H210" s="2">
        <f t="shared" si="6"/>
        <v>368.59</v>
      </c>
      <c r="I210" s="2">
        <f t="shared" si="7"/>
        <v>367.7</v>
      </c>
      <c r="J210" s="2">
        <f t="shared" si="8"/>
        <v>367.77499999999998</v>
      </c>
      <c r="K210" s="11">
        <f>(testdata18[[#This Row],[H]]+testdata18[[#This Row],[L]]+testdata18[[#This Row],[C]])/3</f>
        <v>368.0216666666667</v>
      </c>
      <c r="L210" s="11">
        <f>testdata18[[#This Row],[PP]]-0.382*(testdata18[[#This Row],[H]]-testdata18[[#This Row],[L]])</f>
        <v>367.68168666666674</v>
      </c>
      <c r="M210" s="11">
        <f>testdata18[[#This Row],[PP]]-0.618*(testdata18[[#This Row],[H]]-testdata18[[#This Row],[L]])</f>
        <v>367.47164666666669</v>
      </c>
      <c r="N210" s="11">
        <f>testdata18[[#This Row],[PP]]-(testdata18[[#This Row],[H]]-testdata18[[#This Row],[L]])</f>
        <v>367.13166666666672</v>
      </c>
      <c r="O210" s="11">
        <f>testdata18[[#This Row],[PP]]+0.382*(testdata18[[#This Row],[H]]-testdata18[[#This Row],[L]])</f>
        <v>368.36164666666667</v>
      </c>
      <c r="P210" s="11">
        <f>testdata18[[#This Row],[PP]]+0.618*(testdata18[[#This Row],[H]]-testdata18[[#This Row],[L]])</f>
        <v>368.57168666666672</v>
      </c>
      <c r="Q210" s="11">
        <f>testdata18[[#This Row],[PP]]+(testdata18[[#This Row],[H]]-testdata18[[#This Row],[L]])</f>
        <v>368.91166666666669</v>
      </c>
    </row>
    <row r="211" spans="1:17" x14ac:dyDescent="0.25">
      <c r="A211" s="6">
        <v>209</v>
      </c>
      <c r="B211" s="8">
        <v>44183.604166666664</v>
      </c>
      <c r="C211" s="2">
        <v>367.85</v>
      </c>
      <c r="D211" s="2">
        <v>368.03</v>
      </c>
      <c r="E211" s="2">
        <v>367.80099999999999</v>
      </c>
      <c r="F211" s="2">
        <v>368.01</v>
      </c>
      <c r="G211" s="1">
        <v>109203</v>
      </c>
      <c r="H211" s="2">
        <f t="shared" si="6"/>
        <v>368.44909999999999</v>
      </c>
      <c r="I211" s="2">
        <f t="shared" si="7"/>
        <v>367.7</v>
      </c>
      <c r="J211" s="2">
        <f t="shared" si="8"/>
        <v>367.90499999999997</v>
      </c>
      <c r="K211" s="11">
        <f>(testdata18[[#This Row],[H]]+testdata18[[#This Row],[L]]+testdata18[[#This Row],[C]])/3</f>
        <v>368.01803333333328</v>
      </c>
      <c r="L211" s="11">
        <f>testdata18[[#This Row],[PP]]-0.382*(testdata18[[#This Row],[H]]-testdata18[[#This Row],[L]])</f>
        <v>367.73187713333328</v>
      </c>
      <c r="M211" s="11">
        <f>testdata18[[#This Row],[PP]]-0.618*(testdata18[[#This Row],[H]]-testdata18[[#This Row],[L]])</f>
        <v>367.55508953333327</v>
      </c>
      <c r="N211" s="11">
        <f>testdata18[[#This Row],[PP]]-(testdata18[[#This Row],[H]]-testdata18[[#This Row],[L]])</f>
        <v>367.26893333333328</v>
      </c>
      <c r="O211" s="11">
        <f>testdata18[[#This Row],[PP]]+0.382*(testdata18[[#This Row],[H]]-testdata18[[#This Row],[L]])</f>
        <v>368.30418953333327</v>
      </c>
      <c r="P211" s="11">
        <f>testdata18[[#This Row],[PP]]+0.618*(testdata18[[#This Row],[H]]-testdata18[[#This Row],[L]])</f>
        <v>368.48097713333328</v>
      </c>
      <c r="Q211" s="11">
        <f>testdata18[[#This Row],[PP]]+(testdata18[[#This Row],[H]]-testdata18[[#This Row],[L]])</f>
        <v>368.76713333333328</v>
      </c>
    </row>
    <row r="212" spans="1:17" x14ac:dyDescent="0.25">
      <c r="A212" s="6">
        <v>210</v>
      </c>
      <c r="B212" s="8">
        <v>44183.604861111111</v>
      </c>
      <c r="C212" s="2">
        <v>368</v>
      </c>
      <c r="D212" s="2">
        <v>368.08</v>
      </c>
      <c r="E212" s="2">
        <v>367.97190000000001</v>
      </c>
      <c r="F212" s="2">
        <v>368.03500000000003</v>
      </c>
      <c r="G212" s="1">
        <v>103911</v>
      </c>
      <c r="H212" s="2">
        <f t="shared" si="6"/>
        <v>368.39</v>
      </c>
      <c r="I212" s="2">
        <f t="shared" si="7"/>
        <v>367.7</v>
      </c>
      <c r="J212" s="2">
        <f t="shared" si="8"/>
        <v>367.76499999999999</v>
      </c>
      <c r="K212" s="11">
        <f>(testdata18[[#This Row],[H]]+testdata18[[#This Row],[L]]+testdata18[[#This Row],[C]])/3</f>
        <v>367.95166666666665</v>
      </c>
      <c r="L212" s="11">
        <f>testdata18[[#This Row],[PP]]-0.382*(testdata18[[#This Row],[H]]-testdata18[[#This Row],[L]])</f>
        <v>367.68808666666666</v>
      </c>
      <c r="M212" s="11">
        <f>testdata18[[#This Row],[PP]]-0.618*(testdata18[[#This Row],[H]]-testdata18[[#This Row],[L]])</f>
        <v>367.52524666666665</v>
      </c>
      <c r="N212" s="11">
        <f>testdata18[[#This Row],[PP]]-(testdata18[[#This Row],[H]]-testdata18[[#This Row],[L]])</f>
        <v>367.26166666666666</v>
      </c>
      <c r="O212" s="11">
        <f>testdata18[[#This Row],[PP]]+0.382*(testdata18[[#This Row],[H]]-testdata18[[#This Row],[L]])</f>
        <v>368.21524666666664</v>
      </c>
      <c r="P212" s="11">
        <f>testdata18[[#This Row],[PP]]+0.618*(testdata18[[#This Row],[H]]-testdata18[[#This Row],[L]])</f>
        <v>368.37808666666666</v>
      </c>
      <c r="Q212" s="11">
        <f>testdata18[[#This Row],[PP]]+(testdata18[[#This Row],[H]]-testdata18[[#This Row],[L]])</f>
        <v>368.64166666666665</v>
      </c>
    </row>
    <row r="213" spans="1:17" x14ac:dyDescent="0.25">
      <c r="A213" s="6">
        <v>211</v>
      </c>
      <c r="B213" s="8">
        <v>44183.605555555558</v>
      </c>
      <c r="C213" s="2">
        <v>368.03</v>
      </c>
      <c r="D213" s="2">
        <v>368.12</v>
      </c>
      <c r="E213" s="2">
        <v>367.995</v>
      </c>
      <c r="F213" s="2">
        <v>368.01</v>
      </c>
      <c r="G213" s="1">
        <v>125436</v>
      </c>
      <c r="H213" s="2">
        <f t="shared" si="6"/>
        <v>368.39</v>
      </c>
      <c r="I213" s="2">
        <f t="shared" si="7"/>
        <v>367.57</v>
      </c>
      <c r="J213" s="2">
        <f t="shared" si="8"/>
        <v>367.63</v>
      </c>
      <c r="K213" s="11">
        <f>(testdata18[[#This Row],[H]]+testdata18[[#This Row],[L]]+testdata18[[#This Row],[C]])/3</f>
        <v>367.8633333333334</v>
      </c>
      <c r="L213" s="11">
        <f>testdata18[[#This Row],[PP]]-0.382*(testdata18[[#This Row],[H]]-testdata18[[#This Row],[L]])</f>
        <v>367.55009333333339</v>
      </c>
      <c r="M213" s="11">
        <f>testdata18[[#This Row],[PP]]-0.618*(testdata18[[#This Row],[H]]-testdata18[[#This Row],[L]])</f>
        <v>367.35657333333342</v>
      </c>
      <c r="N213" s="11">
        <f>testdata18[[#This Row],[PP]]-(testdata18[[#This Row],[H]]-testdata18[[#This Row],[L]])</f>
        <v>367.04333333333341</v>
      </c>
      <c r="O213" s="11">
        <f>testdata18[[#This Row],[PP]]+0.382*(testdata18[[#This Row],[H]]-testdata18[[#This Row],[L]])</f>
        <v>368.17657333333341</v>
      </c>
      <c r="P213" s="11">
        <f>testdata18[[#This Row],[PP]]+0.618*(testdata18[[#This Row],[H]]-testdata18[[#This Row],[L]])</f>
        <v>368.37009333333339</v>
      </c>
      <c r="Q213" s="11">
        <f>testdata18[[#This Row],[PP]]+(testdata18[[#This Row],[H]]-testdata18[[#This Row],[L]])</f>
        <v>368.68333333333339</v>
      </c>
    </row>
    <row r="214" spans="1:17" x14ac:dyDescent="0.25">
      <c r="A214" s="6">
        <v>212</v>
      </c>
      <c r="B214" s="8">
        <v>44183.606249999997</v>
      </c>
      <c r="C214" s="2">
        <v>368.01</v>
      </c>
      <c r="D214" s="2">
        <v>368.08</v>
      </c>
      <c r="E214" s="2">
        <v>367.99099999999999</v>
      </c>
      <c r="F214" s="2">
        <v>368.03</v>
      </c>
      <c r="G214" s="1">
        <v>114467</v>
      </c>
      <c r="H214" s="2">
        <f t="shared" si="6"/>
        <v>368.39</v>
      </c>
      <c r="I214" s="2">
        <f t="shared" si="7"/>
        <v>367.57</v>
      </c>
      <c r="J214" s="2">
        <f t="shared" si="8"/>
        <v>367.80810000000002</v>
      </c>
      <c r="K214" s="11">
        <f>(testdata18[[#This Row],[H]]+testdata18[[#This Row],[L]]+testdata18[[#This Row],[C]])/3</f>
        <v>367.92270000000002</v>
      </c>
      <c r="L214" s="11">
        <f>testdata18[[#This Row],[PP]]-0.382*(testdata18[[#This Row],[H]]-testdata18[[#This Row],[L]])</f>
        <v>367.60946000000001</v>
      </c>
      <c r="M214" s="11">
        <f>testdata18[[#This Row],[PP]]-0.618*(testdata18[[#This Row],[H]]-testdata18[[#This Row],[L]])</f>
        <v>367.41594000000003</v>
      </c>
      <c r="N214" s="11">
        <f>testdata18[[#This Row],[PP]]-(testdata18[[#This Row],[H]]-testdata18[[#This Row],[L]])</f>
        <v>367.10270000000003</v>
      </c>
      <c r="O214" s="11">
        <f>testdata18[[#This Row],[PP]]+0.382*(testdata18[[#This Row],[H]]-testdata18[[#This Row],[L]])</f>
        <v>368.23594000000003</v>
      </c>
      <c r="P214" s="11">
        <f>testdata18[[#This Row],[PP]]+0.618*(testdata18[[#This Row],[H]]-testdata18[[#This Row],[L]])</f>
        <v>368.42946000000001</v>
      </c>
      <c r="Q214" s="11">
        <f>testdata18[[#This Row],[PP]]+(testdata18[[#This Row],[H]]-testdata18[[#This Row],[L]])</f>
        <v>368.74270000000001</v>
      </c>
    </row>
    <row r="215" spans="1:17" x14ac:dyDescent="0.25">
      <c r="A215" s="6">
        <v>213</v>
      </c>
      <c r="B215" s="8">
        <v>44183.606944444444</v>
      </c>
      <c r="C215" s="2">
        <v>368.03</v>
      </c>
      <c r="D215" s="2">
        <v>368.04500000000002</v>
      </c>
      <c r="E215" s="2">
        <v>367.97500000000002</v>
      </c>
      <c r="F215" s="2">
        <v>367.99</v>
      </c>
      <c r="G215" s="1">
        <v>82956</v>
      </c>
      <c r="H215" s="2">
        <f t="shared" si="6"/>
        <v>368.39</v>
      </c>
      <c r="I215" s="2">
        <f t="shared" si="7"/>
        <v>367.57</v>
      </c>
      <c r="J215" s="2">
        <f t="shared" si="8"/>
        <v>367.86</v>
      </c>
      <c r="K215" s="11">
        <f>(testdata18[[#This Row],[H]]+testdata18[[#This Row],[L]]+testdata18[[#This Row],[C]])/3</f>
        <v>367.94000000000005</v>
      </c>
      <c r="L215" s="11">
        <f>testdata18[[#This Row],[PP]]-0.382*(testdata18[[#This Row],[H]]-testdata18[[#This Row],[L]])</f>
        <v>367.62676000000005</v>
      </c>
      <c r="M215" s="11">
        <f>testdata18[[#This Row],[PP]]-0.618*(testdata18[[#This Row],[H]]-testdata18[[#This Row],[L]])</f>
        <v>367.43324000000007</v>
      </c>
      <c r="N215" s="11">
        <f>testdata18[[#This Row],[PP]]-(testdata18[[#This Row],[H]]-testdata18[[#This Row],[L]])</f>
        <v>367.12000000000006</v>
      </c>
      <c r="O215" s="11">
        <f>testdata18[[#This Row],[PP]]+0.382*(testdata18[[#This Row],[H]]-testdata18[[#This Row],[L]])</f>
        <v>368.25324000000006</v>
      </c>
      <c r="P215" s="11">
        <f>testdata18[[#This Row],[PP]]+0.618*(testdata18[[#This Row],[H]]-testdata18[[#This Row],[L]])</f>
        <v>368.44676000000004</v>
      </c>
      <c r="Q215" s="11">
        <f>testdata18[[#This Row],[PP]]+(testdata18[[#This Row],[H]]-testdata18[[#This Row],[L]])</f>
        <v>368.76000000000005</v>
      </c>
    </row>
    <row r="216" spans="1:17" x14ac:dyDescent="0.25">
      <c r="A216" s="6">
        <v>214</v>
      </c>
      <c r="B216" s="8">
        <v>44183.607638888891</v>
      </c>
      <c r="C216" s="2">
        <v>368</v>
      </c>
      <c r="D216" s="2">
        <v>368.15</v>
      </c>
      <c r="E216" s="2">
        <v>367.98</v>
      </c>
      <c r="F216" s="2">
        <v>368.14499999999998</v>
      </c>
      <c r="G216" s="1">
        <v>120966</v>
      </c>
      <c r="H216" s="2">
        <f t="shared" si="6"/>
        <v>368.39</v>
      </c>
      <c r="I216" s="2">
        <f t="shared" si="7"/>
        <v>367.57</v>
      </c>
      <c r="J216" s="2">
        <f t="shared" si="8"/>
        <v>367.81099999999998</v>
      </c>
      <c r="K216" s="11">
        <f>(testdata18[[#This Row],[H]]+testdata18[[#This Row],[L]]+testdata18[[#This Row],[C]])/3</f>
        <v>367.92366666666663</v>
      </c>
      <c r="L216" s="11">
        <f>testdata18[[#This Row],[PP]]-0.382*(testdata18[[#This Row],[H]]-testdata18[[#This Row],[L]])</f>
        <v>367.61042666666663</v>
      </c>
      <c r="M216" s="11">
        <f>testdata18[[#This Row],[PP]]-0.618*(testdata18[[#This Row],[H]]-testdata18[[#This Row],[L]])</f>
        <v>367.41690666666665</v>
      </c>
      <c r="N216" s="11">
        <f>testdata18[[#This Row],[PP]]-(testdata18[[#This Row],[H]]-testdata18[[#This Row],[L]])</f>
        <v>367.10366666666664</v>
      </c>
      <c r="O216" s="11">
        <f>testdata18[[#This Row],[PP]]+0.382*(testdata18[[#This Row],[H]]-testdata18[[#This Row],[L]])</f>
        <v>368.23690666666664</v>
      </c>
      <c r="P216" s="11">
        <f>testdata18[[#This Row],[PP]]+0.618*(testdata18[[#This Row],[H]]-testdata18[[#This Row],[L]])</f>
        <v>368.43042666666662</v>
      </c>
      <c r="Q216" s="11">
        <f>testdata18[[#This Row],[PP]]+(testdata18[[#This Row],[H]]-testdata18[[#This Row],[L]])</f>
        <v>368.74366666666663</v>
      </c>
    </row>
    <row r="217" spans="1:17" x14ac:dyDescent="0.25">
      <c r="A217" s="6">
        <v>215</v>
      </c>
      <c r="B217" s="8">
        <v>44183.60833333333</v>
      </c>
      <c r="C217" s="2">
        <v>368.13</v>
      </c>
      <c r="D217" s="2">
        <v>368.18020000000001</v>
      </c>
      <c r="E217" s="2">
        <v>368.02</v>
      </c>
      <c r="F217" s="2">
        <v>368.03</v>
      </c>
      <c r="G217" s="1">
        <v>83919</v>
      </c>
      <c r="H217" s="2">
        <f t="shared" si="6"/>
        <v>368.39</v>
      </c>
      <c r="I217" s="2">
        <f t="shared" si="7"/>
        <v>367.57</v>
      </c>
      <c r="J217" s="2">
        <f t="shared" si="8"/>
        <v>367.96499999999997</v>
      </c>
      <c r="K217" s="11">
        <f>(testdata18[[#This Row],[H]]+testdata18[[#This Row],[L]]+testdata18[[#This Row],[C]])/3</f>
        <v>367.97499999999997</v>
      </c>
      <c r="L217" s="11">
        <f>testdata18[[#This Row],[PP]]-0.382*(testdata18[[#This Row],[H]]-testdata18[[#This Row],[L]])</f>
        <v>367.66175999999996</v>
      </c>
      <c r="M217" s="11">
        <f>testdata18[[#This Row],[PP]]-0.618*(testdata18[[#This Row],[H]]-testdata18[[#This Row],[L]])</f>
        <v>367.46823999999998</v>
      </c>
      <c r="N217" s="11">
        <f>testdata18[[#This Row],[PP]]-(testdata18[[#This Row],[H]]-testdata18[[#This Row],[L]])</f>
        <v>367.15499999999997</v>
      </c>
      <c r="O217" s="11">
        <f>testdata18[[#This Row],[PP]]+0.382*(testdata18[[#This Row],[H]]-testdata18[[#This Row],[L]])</f>
        <v>368.28823999999997</v>
      </c>
      <c r="P217" s="11">
        <f>testdata18[[#This Row],[PP]]+0.618*(testdata18[[#This Row],[H]]-testdata18[[#This Row],[L]])</f>
        <v>368.48175999999995</v>
      </c>
      <c r="Q217" s="11">
        <f>testdata18[[#This Row],[PP]]+(testdata18[[#This Row],[H]]-testdata18[[#This Row],[L]])</f>
        <v>368.79499999999996</v>
      </c>
    </row>
    <row r="218" spans="1:17" x14ac:dyDescent="0.25">
      <c r="A218" s="6">
        <v>216</v>
      </c>
      <c r="B218" s="8">
        <v>44183.609027777777</v>
      </c>
      <c r="C218" s="2">
        <v>368.03</v>
      </c>
      <c r="D218" s="2">
        <v>368.15</v>
      </c>
      <c r="E218" s="2">
        <v>367.98</v>
      </c>
      <c r="F218" s="2">
        <v>368.14499999999998</v>
      </c>
      <c r="G218" s="1">
        <v>70312</v>
      </c>
      <c r="H218" s="2">
        <f t="shared" si="6"/>
        <v>368.39</v>
      </c>
      <c r="I218" s="2">
        <f t="shared" si="7"/>
        <v>367.57</v>
      </c>
      <c r="J218" s="2">
        <f t="shared" si="8"/>
        <v>367.995</v>
      </c>
      <c r="K218" s="11">
        <f>(testdata18[[#This Row],[H]]+testdata18[[#This Row],[L]]+testdata18[[#This Row],[C]])/3</f>
        <v>367.98499999999996</v>
      </c>
      <c r="L218" s="11">
        <f>testdata18[[#This Row],[PP]]-0.382*(testdata18[[#This Row],[H]]-testdata18[[#This Row],[L]])</f>
        <v>367.67175999999995</v>
      </c>
      <c r="M218" s="11">
        <f>testdata18[[#This Row],[PP]]-0.618*(testdata18[[#This Row],[H]]-testdata18[[#This Row],[L]])</f>
        <v>367.47823999999997</v>
      </c>
      <c r="N218" s="11">
        <f>testdata18[[#This Row],[PP]]-(testdata18[[#This Row],[H]]-testdata18[[#This Row],[L]])</f>
        <v>367.16499999999996</v>
      </c>
      <c r="O218" s="11">
        <f>testdata18[[#This Row],[PP]]+0.382*(testdata18[[#This Row],[H]]-testdata18[[#This Row],[L]])</f>
        <v>368.29823999999996</v>
      </c>
      <c r="P218" s="11">
        <f>testdata18[[#This Row],[PP]]+0.618*(testdata18[[#This Row],[H]]-testdata18[[#This Row],[L]])</f>
        <v>368.49175999999994</v>
      </c>
      <c r="Q218" s="11">
        <f>testdata18[[#This Row],[PP]]+(testdata18[[#This Row],[H]]-testdata18[[#This Row],[L]])</f>
        <v>368.80499999999995</v>
      </c>
    </row>
    <row r="219" spans="1:17" x14ac:dyDescent="0.25">
      <c r="A219" s="6">
        <v>217</v>
      </c>
      <c r="B219" s="8">
        <v>44183.609722222223</v>
      </c>
      <c r="C219" s="2">
        <v>368.14</v>
      </c>
      <c r="D219" s="2">
        <v>368.14499999999998</v>
      </c>
      <c r="E219" s="2">
        <v>368.06</v>
      </c>
      <c r="F219" s="2">
        <v>368.12950000000001</v>
      </c>
      <c r="G219" s="1">
        <v>89269</v>
      </c>
      <c r="H219" s="2">
        <f t="shared" si="6"/>
        <v>368.39</v>
      </c>
      <c r="I219" s="2">
        <f t="shared" si="7"/>
        <v>367.57</v>
      </c>
      <c r="J219" s="2">
        <f t="shared" si="8"/>
        <v>367.99</v>
      </c>
      <c r="K219" s="11">
        <f>(testdata18[[#This Row],[H]]+testdata18[[#This Row],[L]]+testdata18[[#This Row],[C]])/3</f>
        <v>367.98333333333335</v>
      </c>
      <c r="L219" s="11">
        <f>testdata18[[#This Row],[PP]]-0.382*(testdata18[[#This Row],[H]]-testdata18[[#This Row],[L]])</f>
        <v>367.67009333333334</v>
      </c>
      <c r="M219" s="11">
        <f>testdata18[[#This Row],[PP]]-0.618*(testdata18[[#This Row],[H]]-testdata18[[#This Row],[L]])</f>
        <v>367.47657333333336</v>
      </c>
      <c r="N219" s="11">
        <f>testdata18[[#This Row],[PP]]-(testdata18[[#This Row],[H]]-testdata18[[#This Row],[L]])</f>
        <v>367.16333333333336</v>
      </c>
      <c r="O219" s="11">
        <f>testdata18[[#This Row],[PP]]+0.382*(testdata18[[#This Row],[H]]-testdata18[[#This Row],[L]])</f>
        <v>368.29657333333336</v>
      </c>
      <c r="P219" s="11">
        <f>testdata18[[#This Row],[PP]]+0.618*(testdata18[[#This Row],[H]]-testdata18[[#This Row],[L]])</f>
        <v>368.49009333333333</v>
      </c>
      <c r="Q219" s="11">
        <f>testdata18[[#This Row],[PP]]+(testdata18[[#This Row],[H]]-testdata18[[#This Row],[L]])</f>
        <v>368.80333333333334</v>
      </c>
    </row>
    <row r="220" spans="1:17" x14ac:dyDescent="0.25">
      <c r="A220" s="6">
        <v>218</v>
      </c>
      <c r="B220" s="8">
        <v>44183.61041666667</v>
      </c>
      <c r="C220" s="2">
        <v>368.12</v>
      </c>
      <c r="D220" s="2">
        <v>368.16</v>
      </c>
      <c r="E220" s="2">
        <v>368.08499999999998</v>
      </c>
      <c r="F220" s="2">
        <v>368.11</v>
      </c>
      <c r="G220" s="1">
        <v>93383</v>
      </c>
      <c r="H220" s="2">
        <f t="shared" si="6"/>
        <v>368.39</v>
      </c>
      <c r="I220" s="2">
        <f t="shared" si="7"/>
        <v>367.57</v>
      </c>
      <c r="J220" s="2">
        <f t="shared" si="8"/>
        <v>367.90499999999997</v>
      </c>
      <c r="K220" s="11">
        <f>(testdata18[[#This Row],[H]]+testdata18[[#This Row],[L]]+testdata18[[#This Row],[C]])/3</f>
        <v>367.95499999999998</v>
      </c>
      <c r="L220" s="11">
        <f>testdata18[[#This Row],[PP]]-0.382*(testdata18[[#This Row],[H]]-testdata18[[#This Row],[L]])</f>
        <v>367.64175999999998</v>
      </c>
      <c r="M220" s="11">
        <f>testdata18[[#This Row],[PP]]-0.618*(testdata18[[#This Row],[H]]-testdata18[[#This Row],[L]])</f>
        <v>367.44824</v>
      </c>
      <c r="N220" s="11">
        <f>testdata18[[#This Row],[PP]]-(testdata18[[#This Row],[H]]-testdata18[[#This Row],[L]])</f>
        <v>367.13499999999999</v>
      </c>
      <c r="O220" s="11">
        <f>testdata18[[#This Row],[PP]]+0.382*(testdata18[[#This Row],[H]]-testdata18[[#This Row],[L]])</f>
        <v>368.26823999999999</v>
      </c>
      <c r="P220" s="11">
        <f>testdata18[[#This Row],[PP]]+0.618*(testdata18[[#This Row],[H]]-testdata18[[#This Row],[L]])</f>
        <v>368.46175999999997</v>
      </c>
      <c r="Q220" s="11">
        <f>testdata18[[#This Row],[PP]]+(testdata18[[#This Row],[H]]-testdata18[[#This Row],[L]])</f>
        <v>368.77499999999998</v>
      </c>
    </row>
    <row r="221" spans="1:17" x14ac:dyDescent="0.25">
      <c r="A221" s="6">
        <v>219</v>
      </c>
      <c r="B221" s="8">
        <v>44183.611111111109</v>
      </c>
      <c r="C221" s="2">
        <v>368.11</v>
      </c>
      <c r="D221" s="2">
        <v>368.12</v>
      </c>
      <c r="E221" s="2">
        <v>368.05</v>
      </c>
      <c r="F221" s="2">
        <v>368.05500000000001</v>
      </c>
      <c r="G221" s="1">
        <v>73434</v>
      </c>
      <c r="H221" s="2">
        <f t="shared" si="6"/>
        <v>368.39</v>
      </c>
      <c r="I221" s="2">
        <f t="shared" si="7"/>
        <v>367.57</v>
      </c>
      <c r="J221" s="2">
        <f t="shared" si="8"/>
        <v>367.86500000000001</v>
      </c>
      <c r="K221" s="11">
        <f>(testdata18[[#This Row],[H]]+testdata18[[#This Row],[L]]+testdata18[[#This Row],[C]])/3</f>
        <v>367.94166666666666</v>
      </c>
      <c r="L221" s="11">
        <f>testdata18[[#This Row],[PP]]-0.382*(testdata18[[#This Row],[H]]-testdata18[[#This Row],[L]])</f>
        <v>367.62842666666666</v>
      </c>
      <c r="M221" s="11">
        <f>testdata18[[#This Row],[PP]]-0.618*(testdata18[[#This Row],[H]]-testdata18[[#This Row],[L]])</f>
        <v>367.43490666666668</v>
      </c>
      <c r="N221" s="11">
        <f>testdata18[[#This Row],[PP]]-(testdata18[[#This Row],[H]]-testdata18[[#This Row],[L]])</f>
        <v>367.12166666666667</v>
      </c>
      <c r="O221" s="11">
        <f>testdata18[[#This Row],[PP]]+0.382*(testdata18[[#This Row],[H]]-testdata18[[#This Row],[L]])</f>
        <v>368.25490666666667</v>
      </c>
      <c r="P221" s="11">
        <f>testdata18[[#This Row],[PP]]+0.618*(testdata18[[#This Row],[H]]-testdata18[[#This Row],[L]])</f>
        <v>368.44842666666665</v>
      </c>
      <c r="Q221" s="11">
        <f>testdata18[[#This Row],[PP]]+(testdata18[[#This Row],[H]]-testdata18[[#This Row],[L]])</f>
        <v>368.76166666666666</v>
      </c>
    </row>
    <row r="222" spans="1:17" x14ac:dyDescent="0.25">
      <c r="A222" s="6">
        <v>220</v>
      </c>
      <c r="B222" s="8">
        <v>44183.611805555556</v>
      </c>
      <c r="C222" s="2">
        <v>368.05500000000001</v>
      </c>
      <c r="D222" s="2">
        <v>368.06</v>
      </c>
      <c r="E222" s="2">
        <v>367.97500000000002</v>
      </c>
      <c r="F222" s="2">
        <v>368.01889999999997</v>
      </c>
      <c r="G222" s="1">
        <v>73044</v>
      </c>
      <c r="H222" s="2">
        <f t="shared" si="6"/>
        <v>368.39</v>
      </c>
      <c r="I222" s="2">
        <f t="shared" si="7"/>
        <v>367.57</v>
      </c>
      <c r="J222" s="2">
        <f t="shared" si="8"/>
        <v>367.84500000000003</v>
      </c>
      <c r="K222" s="11">
        <f>(testdata18[[#This Row],[H]]+testdata18[[#This Row],[L]]+testdata18[[#This Row],[C]])/3</f>
        <v>367.935</v>
      </c>
      <c r="L222" s="11">
        <f>testdata18[[#This Row],[PP]]-0.382*(testdata18[[#This Row],[H]]-testdata18[[#This Row],[L]])</f>
        <v>367.62175999999999</v>
      </c>
      <c r="M222" s="11">
        <f>testdata18[[#This Row],[PP]]-0.618*(testdata18[[#This Row],[H]]-testdata18[[#This Row],[L]])</f>
        <v>367.42824000000002</v>
      </c>
      <c r="N222" s="11">
        <f>testdata18[[#This Row],[PP]]-(testdata18[[#This Row],[H]]-testdata18[[#This Row],[L]])</f>
        <v>367.11500000000001</v>
      </c>
      <c r="O222" s="11">
        <f>testdata18[[#This Row],[PP]]+0.382*(testdata18[[#This Row],[H]]-testdata18[[#This Row],[L]])</f>
        <v>368.24824000000001</v>
      </c>
      <c r="P222" s="11">
        <f>testdata18[[#This Row],[PP]]+0.618*(testdata18[[#This Row],[H]]-testdata18[[#This Row],[L]])</f>
        <v>368.44175999999999</v>
      </c>
      <c r="Q222" s="11">
        <f>testdata18[[#This Row],[PP]]+(testdata18[[#This Row],[H]]-testdata18[[#This Row],[L]])</f>
        <v>368.755</v>
      </c>
    </row>
    <row r="223" spans="1:17" x14ac:dyDescent="0.25">
      <c r="A223" s="6">
        <v>221</v>
      </c>
      <c r="B223" s="8">
        <v>44183.612500000003</v>
      </c>
      <c r="C223" s="2">
        <v>368.01499999999999</v>
      </c>
      <c r="D223" s="2">
        <v>368.17</v>
      </c>
      <c r="E223" s="2">
        <v>368.01</v>
      </c>
      <c r="F223" s="2">
        <v>368.13</v>
      </c>
      <c r="G223" s="1">
        <v>115496</v>
      </c>
      <c r="H223" s="2">
        <f t="shared" si="6"/>
        <v>368.39</v>
      </c>
      <c r="I223" s="2">
        <f t="shared" si="7"/>
        <v>367.57</v>
      </c>
      <c r="J223" s="2">
        <f t="shared" si="8"/>
        <v>367.70499999999998</v>
      </c>
      <c r="K223" s="11">
        <f>(testdata18[[#This Row],[H]]+testdata18[[#This Row],[L]]+testdata18[[#This Row],[C]])/3</f>
        <v>367.88833333333332</v>
      </c>
      <c r="L223" s="11">
        <f>testdata18[[#This Row],[PP]]-0.382*(testdata18[[#This Row],[H]]-testdata18[[#This Row],[L]])</f>
        <v>367.57509333333331</v>
      </c>
      <c r="M223" s="11">
        <f>testdata18[[#This Row],[PP]]-0.618*(testdata18[[#This Row],[H]]-testdata18[[#This Row],[L]])</f>
        <v>367.38157333333334</v>
      </c>
      <c r="N223" s="11">
        <f>testdata18[[#This Row],[PP]]-(testdata18[[#This Row],[H]]-testdata18[[#This Row],[L]])</f>
        <v>367.06833333333333</v>
      </c>
      <c r="O223" s="11">
        <f>testdata18[[#This Row],[PP]]+0.382*(testdata18[[#This Row],[H]]-testdata18[[#This Row],[L]])</f>
        <v>368.20157333333333</v>
      </c>
      <c r="P223" s="11">
        <f>testdata18[[#This Row],[PP]]+0.618*(testdata18[[#This Row],[H]]-testdata18[[#This Row],[L]])</f>
        <v>368.39509333333331</v>
      </c>
      <c r="Q223" s="11">
        <f>testdata18[[#This Row],[PP]]+(testdata18[[#This Row],[H]]-testdata18[[#This Row],[L]])</f>
        <v>368.70833333333331</v>
      </c>
    </row>
    <row r="224" spans="1:17" x14ac:dyDescent="0.25">
      <c r="A224" s="6">
        <v>222</v>
      </c>
      <c r="B224" s="8">
        <v>44183.613194444442</v>
      </c>
      <c r="C224" s="2">
        <v>368.125</v>
      </c>
      <c r="D224" s="2">
        <v>368.18</v>
      </c>
      <c r="E224" s="2">
        <v>368.03489999999999</v>
      </c>
      <c r="F224" s="2">
        <v>368.05500000000001</v>
      </c>
      <c r="G224" s="1">
        <v>81195</v>
      </c>
      <c r="H224" s="2">
        <f t="shared" si="6"/>
        <v>368.39</v>
      </c>
      <c r="I224" s="2">
        <f t="shared" si="7"/>
        <v>367.57</v>
      </c>
      <c r="J224" s="2">
        <f t="shared" si="8"/>
        <v>367.78</v>
      </c>
      <c r="K224" s="11">
        <f>(testdata18[[#This Row],[H]]+testdata18[[#This Row],[L]]+testdata18[[#This Row],[C]])/3</f>
        <v>367.91333333333336</v>
      </c>
      <c r="L224" s="11">
        <f>testdata18[[#This Row],[PP]]-0.382*(testdata18[[#This Row],[H]]-testdata18[[#This Row],[L]])</f>
        <v>367.60009333333335</v>
      </c>
      <c r="M224" s="11">
        <f>testdata18[[#This Row],[PP]]-0.618*(testdata18[[#This Row],[H]]-testdata18[[#This Row],[L]])</f>
        <v>367.40657333333337</v>
      </c>
      <c r="N224" s="11">
        <f>testdata18[[#This Row],[PP]]-(testdata18[[#This Row],[H]]-testdata18[[#This Row],[L]])</f>
        <v>367.09333333333336</v>
      </c>
      <c r="O224" s="11">
        <f>testdata18[[#This Row],[PP]]+0.382*(testdata18[[#This Row],[H]]-testdata18[[#This Row],[L]])</f>
        <v>368.22657333333336</v>
      </c>
      <c r="P224" s="11">
        <f>testdata18[[#This Row],[PP]]+0.618*(testdata18[[#This Row],[H]]-testdata18[[#This Row],[L]])</f>
        <v>368.42009333333334</v>
      </c>
      <c r="Q224" s="11">
        <f>testdata18[[#This Row],[PP]]+(testdata18[[#This Row],[H]]-testdata18[[#This Row],[L]])</f>
        <v>368.73333333333335</v>
      </c>
    </row>
    <row r="225" spans="1:17" x14ac:dyDescent="0.25">
      <c r="A225" s="6">
        <v>223</v>
      </c>
      <c r="B225" s="8">
        <v>44183.613888888889</v>
      </c>
      <c r="C225" s="2">
        <v>368.05</v>
      </c>
      <c r="D225" s="2">
        <v>368.12</v>
      </c>
      <c r="E225" s="2">
        <v>367.99</v>
      </c>
      <c r="F225" s="2">
        <v>368.01499999999999</v>
      </c>
      <c r="G225" s="1">
        <v>92981</v>
      </c>
      <c r="H225" s="2">
        <f t="shared" si="6"/>
        <v>368.39</v>
      </c>
      <c r="I225" s="2">
        <f t="shared" si="7"/>
        <v>367.57</v>
      </c>
      <c r="J225" s="2">
        <f t="shared" si="8"/>
        <v>367.88499999999999</v>
      </c>
      <c r="K225" s="11">
        <f>(testdata18[[#This Row],[H]]+testdata18[[#This Row],[L]]+testdata18[[#This Row],[C]])/3</f>
        <v>367.94833333333332</v>
      </c>
      <c r="L225" s="11">
        <f>testdata18[[#This Row],[PP]]-0.382*(testdata18[[#This Row],[H]]-testdata18[[#This Row],[L]])</f>
        <v>367.63509333333332</v>
      </c>
      <c r="M225" s="11">
        <f>testdata18[[#This Row],[PP]]-0.618*(testdata18[[#This Row],[H]]-testdata18[[#This Row],[L]])</f>
        <v>367.44157333333334</v>
      </c>
      <c r="N225" s="11">
        <f>testdata18[[#This Row],[PP]]-(testdata18[[#This Row],[H]]-testdata18[[#This Row],[L]])</f>
        <v>367.12833333333333</v>
      </c>
      <c r="O225" s="11">
        <f>testdata18[[#This Row],[PP]]+0.382*(testdata18[[#This Row],[H]]-testdata18[[#This Row],[L]])</f>
        <v>368.26157333333333</v>
      </c>
      <c r="P225" s="11">
        <f>testdata18[[#This Row],[PP]]+0.618*(testdata18[[#This Row],[H]]-testdata18[[#This Row],[L]])</f>
        <v>368.45509333333331</v>
      </c>
      <c r="Q225" s="11">
        <f>testdata18[[#This Row],[PP]]+(testdata18[[#This Row],[H]]-testdata18[[#This Row],[L]])</f>
        <v>368.76833333333332</v>
      </c>
    </row>
    <row r="226" spans="1:17" x14ac:dyDescent="0.25">
      <c r="A226" s="6">
        <v>224</v>
      </c>
      <c r="B226" s="8">
        <v>44183.614583333336</v>
      </c>
      <c r="C226" s="2">
        <v>368.01</v>
      </c>
      <c r="D226" s="2">
        <v>368.11</v>
      </c>
      <c r="E226" s="2">
        <v>367.98</v>
      </c>
      <c r="F226" s="2">
        <v>368.01</v>
      </c>
      <c r="G226" s="1">
        <v>82460</v>
      </c>
      <c r="H226" s="2">
        <f t="shared" si="6"/>
        <v>368.39</v>
      </c>
      <c r="I226" s="2">
        <f t="shared" si="7"/>
        <v>367.57</v>
      </c>
      <c r="J226" s="2">
        <f t="shared" si="8"/>
        <v>367.84500000000003</v>
      </c>
      <c r="K226" s="11">
        <f>(testdata18[[#This Row],[H]]+testdata18[[#This Row],[L]]+testdata18[[#This Row],[C]])/3</f>
        <v>367.935</v>
      </c>
      <c r="L226" s="11">
        <f>testdata18[[#This Row],[PP]]-0.382*(testdata18[[#This Row],[H]]-testdata18[[#This Row],[L]])</f>
        <v>367.62175999999999</v>
      </c>
      <c r="M226" s="11">
        <f>testdata18[[#This Row],[PP]]-0.618*(testdata18[[#This Row],[H]]-testdata18[[#This Row],[L]])</f>
        <v>367.42824000000002</v>
      </c>
      <c r="N226" s="11">
        <f>testdata18[[#This Row],[PP]]-(testdata18[[#This Row],[H]]-testdata18[[#This Row],[L]])</f>
        <v>367.11500000000001</v>
      </c>
      <c r="O226" s="11">
        <f>testdata18[[#This Row],[PP]]+0.382*(testdata18[[#This Row],[H]]-testdata18[[#This Row],[L]])</f>
        <v>368.24824000000001</v>
      </c>
      <c r="P226" s="11">
        <f>testdata18[[#This Row],[PP]]+0.618*(testdata18[[#This Row],[H]]-testdata18[[#This Row],[L]])</f>
        <v>368.44175999999999</v>
      </c>
      <c r="Q226" s="11">
        <f>testdata18[[#This Row],[PP]]+(testdata18[[#This Row],[H]]-testdata18[[#This Row],[L]])</f>
        <v>368.755</v>
      </c>
    </row>
    <row r="227" spans="1:17" x14ac:dyDescent="0.25">
      <c r="A227" s="6">
        <v>225</v>
      </c>
      <c r="B227" s="8">
        <v>44183.615277777775</v>
      </c>
      <c r="C227" s="2">
        <v>368.01</v>
      </c>
      <c r="D227" s="2">
        <v>368.01499999999999</v>
      </c>
      <c r="E227" s="2">
        <v>367.80500000000001</v>
      </c>
      <c r="F227" s="2">
        <v>367.9</v>
      </c>
      <c r="G227" s="1">
        <v>105264</v>
      </c>
      <c r="H227" s="2">
        <f t="shared" si="6"/>
        <v>368.39</v>
      </c>
      <c r="I227" s="2">
        <f t="shared" si="7"/>
        <v>367.57</v>
      </c>
      <c r="J227" s="2">
        <f t="shared" si="8"/>
        <v>368.01</v>
      </c>
      <c r="K227" s="11">
        <f>(testdata18[[#This Row],[H]]+testdata18[[#This Row],[L]]+testdata18[[#This Row],[C]])/3</f>
        <v>367.99</v>
      </c>
      <c r="L227" s="11">
        <f>testdata18[[#This Row],[PP]]-0.382*(testdata18[[#This Row],[H]]-testdata18[[#This Row],[L]])</f>
        <v>367.67676</v>
      </c>
      <c r="M227" s="11">
        <f>testdata18[[#This Row],[PP]]-0.618*(testdata18[[#This Row],[H]]-testdata18[[#This Row],[L]])</f>
        <v>367.48324000000002</v>
      </c>
      <c r="N227" s="11">
        <f>testdata18[[#This Row],[PP]]-(testdata18[[#This Row],[H]]-testdata18[[#This Row],[L]])</f>
        <v>367.17</v>
      </c>
      <c r="O227" s="11">
        <f>testdata18[[#This Row],[PP]]+0.382*(testdata18[[#This Row],[H]]-testdata18[[#This Row],[L]])</f>
        <v>368.30324000000002</v>
      </c>
      <c r="P227" s="11">
        <f>testdata18[[#This Row],[PP]]+0.618*(testdata18[[#This Row],[H]]-testdata18[[#This Row],[L]])</f>
        <v>368.49675999999999</v>
      </c>
      <c r="Q227" s="11">
        <f>testdata18[[#This Row],[PP]]+(testdata18[[#This Row],[H]]-testdata18[[#This Row],[L]])</f>
        <v>368.81</v>
      </c>
    </row>
    <row r="228" spans="1:17" x14ac:dyDescent="0.25">
      <c r="A228" s="6">
        <v>226</v>
      </c>
      <c r="B228" s="8">
        <v>44183.615972222222</v>
      </c>
      <c r="C228" s="2">
        <v>367.91</v>
      </c>
      <c r="D228" s="2">
        <v>367.98</v>
      </c>
      <c r="E228" s="2">
        <v>367.9</v>
      </c>
      <c r="F228" s="2">
        <v>367.95</v>
      </c>
      <c r="G228" s="1">
        <v>69163</v>
      </c>
      <c r="H228" s="2">
        <f t="shared" si="6"/>
        <v>368.39</v>
      </c>
      <c r="I228" s="2">
        <f t="shared" si="7"/>
        <v>367.57</v>
      </c>
      <c r="J228" s="2">
        <f t="shared" si="8"/>
        <v>368.03500000000003</v>
      </c>
      <c r="K228" s="11">
        <f>(testdata18[[#This Row],[H]]+testdata18[[#This Row],[L]]+testdata18[[#This Row],[C]])/3</f>
        <v>367.99833333333339</v>
      </c>
      <c r="L228" s="11">
        <f>testdata18[[#This Row],[PP]]-0.382*(testdata18[[#This Row],[H]]-testdata18[[#This Row],[L]])</f>
        <v>367.68509333333338</v>
      </c>
      <c r="M228" s="11">
        <f>testdata18[[#This Row],[PP]]-0.618*(testdata18[[#This Row],[H]]-testdata18[[#This Row],[L]])</f>
        <v>367.49157333333341</v>
      </c>
      <c r="N228" s="11">
        <f>testdata18[[#This Row],[PP]]-(testdata18[[#This Row],[H]]-testdata18[[#This Row],[L]])</f>
        <v>367.1783333333334</v>
      </c>
      <c r="O228" s="11">
        <f>testdata18[[#This Row],[PP]]+0.382*(testdata18[[#This Row],[H]]-testdata18[[#This Row],[L]])</f>
        <v>368.3115733333334</v>
      </c>
      <c r="P228" s="11">
        <f>testdata18[[#This Row],[PP]]+0.618*(testdata18[[#This Row],[H]]-testdata18[[#This Row],[L]])</f>
        <v>368.50509333333338</v>
      </c>
      <c r="Q228" s="11">
        <f>testdata18[[#This Row],[PP]]+(testdata18[[#This Row],[H]]-testdata18[[#This Row],[L]])</f>
        <v>368.81833333333338</v>
      </c>
    </row>
    <row r="229" spans="1:17" x14ac:dyDescent="0.25">
      <c r="A229" s="6">
        <v>227</v>
      </c>
      <c r="B229" s="8">
        <v>44183.616666666669</v>
      </c>
      <c r="C229" s="2">
        <v>367.95</v>
      </c>
      <c r="D229" s="2">
        <v>368.06</v>
      </c>
      <c r="E229" s="2">
        <v>367.92500000000001</v>
      </c>
      <c r="F229" s="2">
        <v>368.05</v>
      </c>
      <c r="G229" s="1">
        <v>70233</v>
      </c>
      <c r="H229" s="2">
        <f t="shared" si="6"/>
        <v>368.36</v>
      </c>
      <c r="I229" s="2">
        <f t="shared" si="7"/>
        <v>367.57</v>
      </c>
      <c r="J229" s="2">
        <f t="shared" si="8"/>
        <v>368.01</v>
      </c>
      <c r="K229" s="11">
        <f>(testdata18[[#This Row],[H]]+testdata18[[#This Row],[L]]+testdata18[[#This Row],[C]])/3</f>
        <v>367.98</v>
      </c>
      <c r="L229" s="11">
        <f>testdata18[[#This Row],[PP]]-0.382*(testdata18[[#This Row],[H]]-testdata18[[#This Row],[L]])</f>
        <v>367.67822000000001</v>
      </c>
      <c r="M229" s="11">
        <f>testdata18[[#This Row],[PP]]-0.618*(testdata18[[#This Row],[H]]-testdata18[[#This Row],[L]])</f>
        <v>367.49178000000001</v>
      </c>
      <c r="N229" s="11">
        <f>testdata18[[#This Row],[PP]]-(testdata18[[#This Row],[H]]-testdata18[[#This Row],[L]])</f>
        <v>367.19</v>
      </c>
      <c r="O229" s="11">
        <f>testdata18[[#This Row],[PP]]+0.382*(testdata18[[#This Row],[H]]-testdata18[[#This Row],[L]])</f>
        <v>368.28178000000003</v>
      </c>
      <c r="P229" s="11">
        <f>testdata18[[#This Row],[PP]]+0.618*(testdata18[[#This Row],[H]]-testdata18[[#This Row],[L]])</f>
        <v>368.46822000000003</v>
      </c>
      <c r="Q229" s="11">
        <f>testdata18[[#This Row],[PP]]+(testdata18[[#This Row],[H]]-testdata18[[#This Row],[L]])</f>
        <v>368.77000000000004</v>
      </c>
    </row>
    <row r="230" spans="1:17" x14ac:dyDescent="0.25">
      <c r="A230" s="6">
        <v>228</v>
      </c>
      <c r="B230" s="8">
        <v>44183.617361111108</v>
      </c>
      <c r="C230" s="2">
        <v>368.04</v>
      </c>
      <c r="D230" s="2">
        <v>368.14</v>
      </c>
      <c r="E230" s="2">
        <v>368.02499999999998</v>
      </c>
      <c r="F230" s="2">
        <v>368.04410000000001</v>
      </c>
      <c r="G230" s="1">
        <v>104557</v>
      </c>
      <c r="H230" s="2">
        <f t="shared" si="6"/>
        <v>368.36</v>
      </c>
      <c r="I230" s="2">
        <f t="shared" si="7"/>
        <v>367.57</v>
      </c>
      <c r="J230" s="2">
        <f t="shared" si="8"/>
        <v>368.03</v>
      </c>
      <c r="K230" s="11">
        <f>(testdata18[[#This Row],[H]]+testdata18[[#This Row],[L]]+testdata18[[#This Row],[C]])/3</f>
        <v>367.98666666666668</v>
      </c>
      <c r="L230" s="11">
        <f>testdata18[[#This Row],[PP]]-0.382*(testdata18[[#This Row],[H]]-testdata18[[#This Row],[L]])</f>
        <v>367.68488666666667</v>
      </c>
      <c r="M230" s="11">
        <f>testdata18[[#This Row],[PP]]-0.618*(testdata18[[#This Row],[H]]-testdata18[[#This Row],[L]])</f>
        <v>367.49844666666667</v>
      </c>
      <c r="N230" s="11">
        <f>testdata18[[#This Row],[PP]]-(testdata18[[#This Row],[H]]-testdata18[[#This Row],[L]])</f>
        <v>367.19666666666666</v>
      </c>
      <c r="O230" s="11">
        <f>testdata18[[#This Row],[PP]]+0.382*(testdata18[[#This Row],[H]]-testdata18[[#This Row],[L]])</f>
        <v>368.28844666666669</v>
      </c>
      <c r="P230" s="11">
        <f>testdata18[[#This Row],[PP]]+0.618*(testdata18[[#This Row],[H]]-testdata18[[#This Row],[L]])</f>
        <v>368.47488666666669</v>
      </c>
      <c r="Q230" s="11">
        <f>testdata18[[#This Row],[PP]]+(testdata18[[#This Row],[H]]-testdata18[[#This Row],[L]])</f>
        <v>368.7766666666667</v>
      </c>
    </row>
    <row r="231" spans="1:17" x14ac:dyDescent="0.25">
      <c r="A231" s="6">
        <v>229</v>
      </c>
      <c r="B231" s="8">
        <v>44183.618055555555</v>
      </c>
      <c r="C231" s="2">
        <v>368.05</v>
      </c>
      <c r="D231" s="2">
        <v>368.06</v>
      </c>
      <c r="E231" s="2">
        <v>367.95</v>
      </c>
      <c r="F231" s="2">
        <v>367.98110000000003</v>
      </c>
      <c r="G231" s="1">
        <v>90562</v>
      </c>
      <c r="H231" s="2">
        <f t="shared" si="6"/>
        <v>368.36</v>
      </c>
      <c r="I231" s="2">
        <f t="shared" si="7"/>
        <v>367.57</v>
      </c>
      <c r="J231" s="2">
        <f t="shared" si="8"/>
        <v>367.99</v>
      </c>
      <c r="K231" s="11">
        <f>(testdata18[[#This Row],[H]]+testdata18[[#This Row],[L]]+testdata18[[#This Row],[C]])/3</f>
        <v>367.97333333333336</v>
      </c>
      <c r="L231" s="11">
        <f>testdata18[[#This Row],[PP]]-0.382*(testdata18[[#This Row],[H]]-testdata18[[#This Row],[L]])</f>
        <v>367.67155333333335</v>
      </c>
      <c r="M231" s="11">
        <f>testdata18[[#This Row],[PP]]-0.618*(testdata18[[#This Row],[H]]-testdata18[[#This Row],[L]])</f>
        <v>367.48511333333335</v>
      </c>
      <c r="N231" s="11">
        <f>testdata18[[#This Row],[PP]]-(testdata18[[#This Row],[H]]-testdata18[[#This Row],[L]])</f>
        <v>367.18333333333334</v>
      </c>
      <c r="O231" s="11">
        <f>testdata18[[#This Row],[PP]]+0.382*(testdata18[[#This Row],[H]]-testdata18[[#This Row],[L]])</f>
        <v>368.27511333333337</v>
      </c>
      <c r="P231" s="11">
        <f>testdata18[[#This Row],[PP]]+0.618*(testdata18[[#This Row],[H]]-testdata18[[#This Row],[L]])</f>
        <v>368.46155333333337</v>
      </c>
      <c r="Q231" s="11">
        <f>testdata18[[#This Row],[PP]]+(testdata18[[#This Row],[H]]-testdata18[[#This Row],[L]])</f>
        <v>368.76333333333338</v>
      </c>
    </row>
    <row r="232" spans="1:17" x14ac:dyDescent="0.25">
      <c r="A232" s="6">
        <v>230</v>
      </c>
      <c r="B232" s="8">
        <v>44183.618750000001</v>
      </c>
      <c r="C232" s="2">
        <v>367.98500000000001</v>
      </c>
      <c r="D232" s="2">
        <v>368</v>
      </c>
      <c r="E232" s="2">
        <v>367.83499999999998</v>
      </c>
      <c r="F232" s="2">
        <v>367.84</v>
      </c>
      <c r="G232" s="1">
        <v>127670</v>
      </c>
      <c r="H232" s="2">
        <f t="shared" si="6"/>
        <v>368.36</v>
      </c>
      <c r="I232" s="2">
        <f t="shared" si="7"/>
        <v>367.57</v>
      </c>
      <c r="J232" s="2">
        <f t="shared" si="8"/>
        <v>368.14499999999998</v>
      </c>
      <c r="K232" s="11">
        <f>(testdata18[[#This Row],[H]]+testdata18[[#This Row],[L]]+testdata18[[#This Row],[C]])/3</f>
        <v>368.02500000000003</v>
      </c>
      <c r="L232" s="11">
        <f>testdata18[[#This Row],[PP]]-0.382*(testdata18[[#This Row],[H]]-testdata18[[#This Row],[L]])</f>
        <v>367.72322000000003</v>
      </c>
      <c r="M232" s="11">
        <f>testdata18[[#This Row],[PP]]-0.618*(testdata18[[#This Row],[H]]-testdata18[[#This Row],[L]])</f>
        <v>367.53678000000002</v>
      </c>
      <c r="N232" s="11">
        <f>testdata18[[#This Row],[PP]]-(testdata18[[#This Row],[H]]-testdata18[[#This Row],[L]])</f>
        <v>367.23500000000001</v>
      </c>
      <c r="O232" s="11">
        <f>testdata18[[#This Row],[PP]]+0.382*(testdata18[[#This Row],[H]]-testdata18[[#This Row],[L]])</f>
        <v>368.32678000000004</v>
      </c>
      <c r="P232" s="11">
        <f>testdata18[[#This Row],[PP]]+0.618*(testdata18[[#This Row],[H]]-testdata18[[#This Row],[L]])</f>
        <v>368.51322000000005</v>
      </c>
      <c r="Q232" s="11">
        <f>testdata18[[#This Row],[PP]]+(testdata18[[#This Row],[H]]-testdata18[[#This Row],[L]])</f>
        <v>368.81500000000005</v>
      </c>
    </row>
    <row r="233" spans="1:17" x14ac:dyDescent="0.25">
      <c r="A233" s="6">
        <v>231</v>
      </c>
      <c r="B233" s="8">
        <v>44183.619444444441</v>
      </c>
      <c r="C233" s="2">
        <v>367.84</v>
      </c>
      <c r="D233" s="2">
        <v>367.97109999999998</v>
      </c>
      <c r="E233" s="2">
        <v>367.83</v>
      </c>
      <c r="F233" s="2">
        <v>367.94</v>
      </c>
      <c r="G233" s="1">
        <v>142054</v>
      </c>
      <c r="H233" s="2">
        <f t="shared" si="6"/>
        <v>368.36</v>
      </c>
      <c r="I233" s="2">
        <f t="shared" si="7"/>
        <v>367.57</v>
      </c>
      <c r="J233" s="2">
        <f t="shared" si="8"/>
        <v>368.03</v>
      </c>
      <c r="K233" s="11">
        <f>(testdata18[[#This Row],[H]]+testdata18[[#This Row],[L]]+testdata18[[#This Row],[C]])/3</f>
        <v>367.98666666666668</v>
      </c>
      <c r="L233" s="11">
        <f>testdata18[[#This Row],[PP]]-0.382*(testdata18[[#This Row],[H]]-testdata18[[#This Row],[L]])</f>
        <v>367.68488666666667</v>
      </c>
      <c r="M233" s="11">
        <f>testdata18[[#This Row],[PP]]-0.618*(testdata18[[#This Row],[H]]-testdata18[[#This Row],[L]])</f>
        <v>367.49844666666667</v>
      </c>
      <c r="N233" s="11">
        <f>testdata18[[#This Row],[PP]]-(testdata18[[#This Row],[H]]-testdata18[[#This Row],[L]])</f>
        <v>367.19666666666666</v>
      </c>
      <c r="O233" s="11">
        <f>testdata18[[#This Row],[PP]]+0.382*(testdata18[[#This Row],[H]]-testdata18[[#This Row],[L]])</f>
        <v>368.28844666666669</v>
      </c>
      <c r="P233" s="11">
        <f>testdata18[[#This Row],[PP]]+0.618*(testdata18[[#This Row],[H]]-testdata18[[#This Row],[L]])</f>
        <v>368.47488666666669</v>
      </c>
      <c r="Q233" s="11">
        <f>testdata18[[#This Row],[PP]]+(testdata18[[#This Row],[H]]-testdata18[[#This Row],[L]])</f>
        <v>368.7766666666667</v>
      </c>
    </row>
    <row r="234" spans="1:17" x14ac:dyDescent="0.25">
      <c r="A234" s="6">
        <v>232</v>
      </c>
      <c r="B234" s="8">
        <v>44183.620138888888</v>
      </c>
      <c r="C234" s="2">
        <v>367.94009999999997</v>
      </c>
      <c r="D234" s="2">
        <v>368</v>
      </c>
      <c r="E234" s="2">
        <v>367.93</v>
      </c>
      <c r="F234" s="2">
        <v>367.94499999999999</v>
      </c>
      <c r="G234" s="1">
        <v>100114</v>
      </c>
      <c r="H234" s="2">
        <f t="shared" si="6"/>
        <v>368.36</v>
      </c>
      <c r="I234" s="2">
        <f t="shared" si="7"/>
        <v>367.57</v>
      </c>
      <c r="J234" s="2">
        <f t="shared" si="8"/>
        <v>368.14499999999998</v>
      </c>
      <c r="K234" s="11">
        <f>(testdata18[[#This Row],[H]]+testdata18[[#This Row],[L]]+testdata18[[#This Row],[C]])/3</f>
        <v>368.02500000000003</v>
      </c>
      <c r="L234" s="11">
        <f>testdata18[[#This Row],[PP]]-0.382*(testdata18[[#This Row],[H]]-testdata18[[#This Row],[L]])</f>
        <v>367.72322000000003</v>
      </c>
      <c r="M234" s="11">
        <f>testdata18[[#This Row],[PP]]-0.618*(testdata18[[#This Row],[H]]-testdata18[[#This Row],[L]])</f>
        <v>367.53678000000002</v>
      </c>
      <c r="N234" s="11">
        <f>testdata18[[#This Row],[PP]]-(testdata18[[#This Row],[H]]-testdata18[[#This Row],[L]])</f>
        <v>367.23500000000001</v>
      </c>
      <c r="O234" s="11">
        <f>testdata18[[#This Row],[PP]]+0.382*(testdata18[[#This Row],[H]]-testdata18[[#This Row],[L]])</f>
        <v>368.32678000000004</v>
      </c>
      <c r="P234" s="11">
        <f>testdata18[[#This Row],[PP]]+0.618*(testdata18[[#This Row],[H]]-testdata18[[#This Row],[L]])</f>
        <v>368.51322000000005</v>
      </c>
      <c r="Q234" s="11">
        <f>testdata18[[#This Row],[PP]]+(testdata18[[#This Row],[H]]-testdata18[[#This Row],[L]])</f>
        <v>368.81500000000005</v>
      </c>
    </row>
    <row r="235" spans="1:17" x14ac:dyDescent="0.25">
      <c r="A235" s="6">
        <v>233</v>
      </c>
      <c r="B235" s="8">
        <v>44183.620833333334</v>
      </c>
      <c r="C235" s="2">
        <v>367.94</v>
      </c>
      <c r="D235" s="2">
        <v>367.96170000000001</v>
      </c>
      <c r="E235" s="2">
        <v>367.81</v>
      </c>
      <c r="F235" s="2">
        <v>367.86</v>
      </c>
      <c r="G235" s="1">
        <v>130295</v>
      </c>
      <c r="H235" s="2">
        <f t="shared" si="6"/>
        <v>368.36</v>
      </c>
      <c r="I235" s="2">
        <f t="shared" si="7"/>
        <v>367.57</v>
      </c>
      <c r="J235" s="2">
        <f t="shared" si="8"/>
        <v>368.12950000000001</v>
      </c>
      <c r="K235" s="11">
        <f>(testdata18[[#This Row],[H]]+testdata18[[#This Row],[L]]+testdata18[[#This Row],[C]])/3</f>
        <v>368.01983333333334</v>
      </c>
      <c r="L235" s="11">
        <f>testdata18[[#This Row],[PP]]-0.382*(testdata18[[#This Row],[H]]-testdata18[[#This Row],[L]])</f>
        <v>367.71805333333333</v>
      </c>
      <c r="M235" s="11">
        <f>testdata18[[#This Row],[PP]]-0.618*(testdata18[[#This Row],[H]]-testdata18[[#This Row],[L]])</f>
        <v>367.53161333333333</v>
      </c>
      <c r="N235" s="11">
        <f>testdata18[[#This Row],[PP]]-(testdata18[[#This Row],[H]]-testdata18[[#This Row],[L]])</f>
        <v>367.22983333333332</v>
      </c>
      <c r="O235" s="11">
        <f>testdata18[[#This Row],[PP]]+0.382*(testdata18[[#This Row],[H]]-testdata18[[#This Row],[L]])</f>
        <v>368.32161333333335</v>
      </c>
      <c r="P235" s="11">
        <f>testdata18[[#This Row],[PP]]+0.618*(testdata18[[#This Row],[H]]-testdata18[[#This Row],[L]])</f>
        <v>368.50805333333335</v>
      </c>
      <c r="Q235" s="11">
        <f>testdata18[[#This Row],[PP]]+(testdata18[[#This Row],[H]]-testdata18[[#This Row],[L]])</f>
        <v>368.80983333333336</v>
      </c>
    </row>
    <row r="236" spans="1:17" x14ac:dyDescent="0.25">
      <c r="A236" s="6">
        <v>234</v>
      </c>
      <c r="B236" s="8">
        <v>44183.621527777781</v>
      </c>
      <c r="C236" s="2">
        <v>367.875</v>
      </c>
      <c r="D236" s="2">
        <v>367.94</v>
      </c>
      <c r="E236" s="2">
        <v>367.66</v>
      </c>
      <c r="F236" s="2">
        <v>367.68</v>
      </c>
      <c r="G236" s="1">
        <v>178985</v>
      </c>
      <c r="H236" s="2">
        <f t="shared" si="6"/>
        <v>368.36</v>
      </c>
      <c r="I236" s="2">
        <f t="shared" si="7"/>
        <v>367.57</v>
      </c>
      <c r="J236" s="2">
        <f t="shared" si="8"/>
        <v>368.11</v>
      </c>
      <c r="K236" s="11">
        <f>(testdata18[[#This Row],[H]]+testdata18[[#This Row],[L]]+testdata18[[#This Row],[C]])/3</f>
        <v>368.01333333333332</v>
      </c>
      <c r="L236" s="11">
        <f>testdata18[[#This Row],[PP]]-0.382*(testdata18[[#This Row],[H]]-testdata18[[#This Row],[L]])</f>
        <v>367.71155333333331</v>
      </c>
      <c r="M236" s="11">
        <f>testdata18[[#This Row],[PP]]-0.618*(testdata18[[#This Row],[H]]-testdata18[[#This Row],[L]])</f>
        <v>367.52511333333331</v>
      </c>
      <c r="N236" s="11">
        <f>testdata18[[#This Row],[PP]]-(testdata18[[#This Row],[H]]-testdata18[[#This Row],[L]])</f>
        <v>367.2233333333333</v>
      </c>
      <c r="O236" s="11">
        <f>testdata18[[#This Row],[PP]]+0.382*(testdata18[[#This Row],[H]]-testdata18[[#This Row],[L]])</f>
        <v>368.31511333333333</v>
      </c>
      <c r="P236" s="11">
        <f>testdata18[[#This Row],[PP]]+0.618*(testdata18[[#This Row],[H]]-testdata18[[#This Row],[L]])</f>
        <v>368.50155333333333</v>
      </c>
      <c r="Q236" s="11">
        <f>testdata18[[#This Row],[PP]]+(testdata18[[#This Row],[H]]-testdata18[[#This Row],[L]])</f>
        <v>368.80333333333334</v>
      </c>
    </row>
    <row r="237" spans="1:17" x14ac:dyDescent="0.25">
      <c r="A237" s="6">
        <v>235</v>
      </c>
      <c r="B237" s="8">
        <v>44183.62222222222</v>
      </c>
      <c r="C237" s="2">
        <v>367.68</v>
      </c>
      <c r="D237" s="2">
        <v>367.76</v>
      </c>
      <c r="E237" s="2">
        <v>367.65</v>
      </c>
      <c r="F237" s="2">
        <v>367.66</v>
      </c>
      <c r="G237" s="1">
        <v>106419</v>
      </c>
      <c r="H237" s="2">
        <f t="shared" si="6"/>
        <v>368.36</v>
      </c>
      <c r="I237" s="2">
        <f t="shared" si="7"/>
        <v>367.57</v>
      </c>
      <c r="J237" s="2">
        <f t="shared" si="8"/>
        <v>368.05500000000001</v>
      </c>
      <c r="K237" s="11">
        <f>(testdata18[[#This Row],[H]]+testdata18[[#This Row],[L]]+testdata18[[#This Row],[C]])/3</f>
        <v>367.99500000000006</v>
      </c>
      <c r="L237" s="11">
        <f>testdata18[[#This Row],[PP]]-0.382*(testdata18[[#This Row],[H]]-testdata18[[#This Row],[L]])</f>
        <v>367.69322000000005</v>
      </c>
      <c r="M237" s="11">
        <f>testdata18[[#This Row],[PP]]-0.618*(testdata18[[#This Row],[H]]-testdata18[[#This Row],[L]])</f>
        <v>367.50678000000005</v>
      </c>
      <c r="N237" s="11">
        <f>testdata18[[#This Row],[PP]]-(testdata18[[#This Row],[H]]-testdata18[[#This Row],[L]])</f>
        <v>367.20500000000004</v>
      </c>
      <c r="O237" s="11">
        <f>testdata18[[#This Row],[PP]]+0.382*(testdata18[[#This Row],[H]]-testdata18[[#This Row],[L]])</f>
        <v>368.29678000000007</v>
      </c>
      <c r="P237" s="11">
        <f>testdata18[[#This Row],[PP]]+0.618*(testdata18[[#This Row],[H]]-testdata18[[#This Row],[L]])</f>
        <v>368.48322000000007</v>
      </c>
      <c r="Q237" s="11">
        <f>testdata18[[#This Row],[PP]]+(testdata18[[#This Row],[H]]-testdata18[[#This Row],[L]])</f>
        <v>368.78500000000008</v>
      </c>
    </row>
    <row r="238" spans="1:17" x14ac:dyDescent="0.25">
      <c r="A238" s="6">
        <v>236</v>
      </c>
      <c r="B238" s="8">
        <v>44183.622916666667</v>
      </c>
      <c r="C238" s="2">
        <v>367.64</v>
      </c>
      <c r="D238" s="2">
        <v>367.66</v>
      </c>
      <c r="E238" s="2">
        <v>367.375</v>
      </c>
      <c r="F238" s="2">
        <v>367.48</v>
      </c>
      <c r="G238" s="1">
        <v>298486</v>
      </c>
      <c r="H238" s="2">
        <f t="shared" si="6"/>
        <v>368.36</v>
      </c>
      <c r="I238" s="2">
        <f t="shared" si="7"/>
        <v>367.57</v>
      </c>
      <c r="J238" s="2">
        <f t="shared" si="8"/>
        <v>368.01889999999997</v>
      </c>
      <c r="K238" s="11">
        <f>(testdata18[[#This Row],[H]]+testdata18[[#This Row],[L]]+testdata18[[#This Row],[C]])/3</f>
        <v>367.9829666666667</v>
      </c>
      <c r="L238" s="11">
        <f>testdata18[[#This Row],[PP]]-0.382*(testdata18[[#This Row],[H]]-testdata18[[#This Row],[L]])</f>
        <v>367.68118666666669</v>
      </c>
      <c r="M238" s="11">
        <f>testdata18[[#This Row],[PP]]-0.618*(testdata18[[#This Row],[H]]-testdata18[[#This Row],[L]])</f>
        <v>367.49474666666669</v>
      </c>
      <c r="N238" s="11">
        <f>testdata18[[#This Row],[PP]]-(testdata18[[#This Row],[H]]-testdata18[[#This Row],[L]])</f>
        <v>367.19296666666668</v>
      </c>
      <c r="O238" s="11">
        <f>testdata18[[#This Row],[PP]]+0.382*(testdata18[[#This Row],[H]]-testdata18[[#This Row],[L]])</f>
        <v>368.28474666666671</v>
      </c>
      <c r="P238" s="11">
        <f>testdata18[[#This Row],[PP]]+0.618*(testdata18[[#This Row],[H]]-testdata18[[#This Row],[L]])</f>
        <v>368.47118666666671</v>
      </c>
      <c r="Q238" s="11">
        <f>testdata18[[#This Row],[PP]]+(testdata18[[#This Row],[H]]-testdata18[[#This Row],[L]])</f>
        <v>368.77296666666672</v>
      </c>
    </row>
    <row r="239" spans="1:17" x14ac:dyDescent="0.25">
      <c r="A239" s="6">
        <v>237</v>
      </c>
      <c r="B239" s="8">
        <v>44183.623611111114</v>
      </c>
      <c r="C239" s="2">
        <v>367.48</v>
      </c>
      <c r="D239" s="2">
        <v>367.57</v>
      </c>
      <c r="E239" s="2">
        <v>367.3</v>
      </c>
      <c r="F239" s="2">
        <v>367.34190000000001</v>
      </c>
      <c r="G239" s="1">
        <v>168554</v>
      </c>
      <c r="H239" s="2">
        <f t="shared" si="6"/>
        <v>368.36</v>
      </c>
      <c r="I239" s="2">
        <f t="shared" si="7"/>
        <v>367.57</v>
      </c>
      <c r="J239" s="2">
        <f t="shared" si="8"/>
        <v>368.13</v>
      </c>
      <c r="K239" s="11">
        <f>(testdata18[[#This Row],[H]]+testdata18[[#This Row],[L]]+testdata18[[#This Row],[C]])/3</f>
        <v>368.02</v>
      </c>
      <c r="L239" s="11">
        <f>testdata18[[#This Row],[PP]]-0.382*(testdata18[[#This Row],[H]]-testdata18[[#This Row],[L]])</f>
        <v>367.71821999999997</v>
      </c>
      <c r="M239" s="11">
        <f>testdata18[[#This Row],[PP]]-0.618*(testdata18[[#This Row],[H]]-testdata18[[#This Row],[L]])</f>
        <v>367.53177999999997</v>
      </c>
      <c r="N239" s="11">
        <f>testdata18[[#This Row],[PP]]-(testdata18[[#This Row],[H]]-testdata18[[#This Row],[L]])</f>
        <v>367.22999999999996</v>
      </c>
      <c r="O239" s="11">
        <f>testdata18[[#This Row],[PP]]+0.382*(testdata18[[#This Row],[H]]-testdata18[[#This Row],[L]])</f>
        <v>368.32177999999999</v>
      </c>
      <c r="P239" s="11">
        <f>testdata18[[#This Row],[PP]]+0.618*(testdata18[[#This Row],[H]]-testdata18[[#This Row],[L]])</f>
        <v>368.50821999999999</v>
      </c>
      <c r="Q239" s="11">
        <f>testdata18[[#This Row],[PP]]+(testdata18[[#This Row],[H]]-testdata18[[#This Row],[L]])</f>
        <v>368.81</v>
      </c>
    </row>
    <row r="240" spans="1:17" x14ac:dyDescent="0.25">
      <c r="A240" s="6">
        <v>238</v>
      </c>
      <c r="B240" s="8">
        <v>44183.624305555553</v>
      </c>
      <c r="C240" s="2">
        <v>367.35</v>
      </c>
      <c r="D240" s="2">
        <v>367.63</v>
      </c>
      <c r="E240" s="2">
        <v>367.35</v>
      </c>
      <c r="F240" s="2">
        <v>367.59</v>
      </c>
      <c r="G240" s="1">
        <v>241656</v>
      </c>
      <c r="H240" s="2">
        <f t="shared" si="6"/>
        <v>368.36</v>
      </c>
      <c r="I240" s="2">
        <f t="shared" si="7"/>
        <v>367.57</v>
      </c>
      <c r="J240" s="2">
        <f t="shared" si="8"/>
        <v>368.05500000000001</v>
      </c>
      <c r="K240" s="11">
        <f>(testdata18[[#This Row],[H]]+testdata18[[#This Row],[L]]+testdata18[[#This Row],[C]])/3</f>
        <v>367.99500000000006</v>
      </c>
      <c r="L240" s="11">
        <f>testdata18[[#This Row],[PP]]-0.382*(testdata18[[#This Row],[H]]-testdata18[[#This Row],[L]])</f>
        <v>367.69322000000005</v>
      </c>
      <c r="M240" s="11">
        <f>testdata18[[#This Row],[PP]]-0.618*(testdata18[[#This Row],[H]]-testdata18[[#This Row],[L]])</f>
        <v>367.50678000000005</v>
      </c>
      <c r="N240" s="11">
        <f>testdata18[[#This Row],[PP]]-(testdata18[[#This Row],[H]]-testdata18[[#This Row],[L]])</f>
        <v>367.20500000000004</v>
      </c>
      <c r="O240" s="11">
        <f>testdata18[[#This Row],[PP]]+0.382*(testdata18[[#This Row],[H]]-testdata18[[#This Row],[L]])</f>
        <v>368.29678000000007</v>
      </c>
      <c r="P240" s="11">
        <f>testdata18[[#This Row],[PP]]+0.618*(testdata18[[#This Row],[H]]-testdata18[[#This Row],[L]])</f>
        <v>368.48322000000007</v>
      </c>
      <c r="Q240" s="11">
        <f>testdata18[[#This Row],[PP]]+(testdata18[[#This Row],[H]]-testdata18[[#This Row],[L]])</f>
        <v>368.78500000000008</v>
      </c>
    </row>
    <row r="241" spans="1:17" x14ac:dyDescent="0.25">
      <c r="A241" s="6">
        <v>239</v>
      </c>
      <c r="B241" s="8">
        <v>44183.625</v>
      </c>
      <c r="C241" s="2">
        <v>367.6</v>
      </c>
      <c r="D241" s="2">
        <v>367.8</v>
      </c>
      <c r="E241" s="2">
        <v>367.52</v>
      </c>
      <c r="F241" s="2">
        <v>367.7</v>
      </c>
      <c r="G241" s="1">
        <v>143931</v>
      </c>
      <c r="H241" s="2">
        <f t="shared" si="6"/>
        <v>368.18020000000001</v>
      </c>
      <c r="I241" s="2">
        <f t="shared" si="7"/>
        <v>367.57</v>
      </c>
      <c r="J241" s="2">
        <f t="shared" si="8"/>
        <v>368.01499999999999</v>
      </c>
      <c r="K241" s="11">
        <f>(testdata18[[#This Row],[H]]+testdata18[[#This Row],[L]]+testdata18[[#This Row],[C]])/3</f>
        <v>367.92173333333329</v>
      </c>
      <c r="L241" s="11">
        <f>testdata18[[#This Row],[PP]]-0.382*(testdata18[[#This Row],[H]]-testdata18[[#This Row],[L]])</f>
        <v>367.68863693333327</v>
      </c>
      <c r="M241" s="11">
        <f>testdata18[[#This Row],[PP]]-0.618*(testdata18[[#This Row],[H]]-testdata18[[#This Row],[L]])</f>
        <v>367.5446297333333</v>
      </c>
      <c r="N241" s="11">
        <f>testdata18[[#This Row],[PP]]-(testdata18[[#This Row],[H]]-testdata18[[#This Row],[L]])</f>
        <v>367.31153333333327</v>
      </c>
      <c r="O241" s="11">
        <f>testdata18[[#This Row],[PP]]+0.382*(testdata18[[#This Row],[H]]-testdata18[[#This Row],[L]])</f>
        <v>368.15482973333332</v>
      </c>
      <c r="P241" s="11">
        <f>testdata18[[#This Row],[PP]]+0.618*(testdata18[[#This Row],[H]]-testdata18[[#This Row],[L]])</f>
        <v>368.29883693333329</v>
      </c>
      <c r="Q241" s="11">
        <f>testdata18[[#This Row],[PP]]+(testdata18[[#This Row],[H]]-testdata18[[#This Row],[L]])</f>
        <v>368.53193333333331</v>
      </c>
    </row>
    <row r="242" spans="1:17" x14ac:dyDescent="0.25">
      <c r="A242" s="6">
        <v>240</v>
      </c>
      <c r="B242" s="8">
        <v>44183.625694444447</v>
      </c>
      <c r="C242" s="2">
        <v>367.71</v>
      </c>
      <c r="D242" s="2">
        <v>367.77</v>
      </c>
      <c r="E242" s="2">
        <v>367.55</v>
      </c>
      <c r="F242" s="2">
        <v>367.55</v>
      </c>
      <c r="G242" s="1">
        <v>142521</v>
      </c>
      <c r="H242" s="2">
        <f t="shared" si="6"/>
        <v>368.18020000000001</v>
      </c>
      <c r="I242" s="2">
        <f t="shared" si="7"/>
        <v>367.57</v>
      </c>
      <c r="J242" s="2">
        <f t="shared" si="8"/>
        <v>368.01</v>
      </c>
      <c r="K242" s="11">
        <f>(testdata18[[#This Row],[H]]+testdata18[[#This Row],[L]]+testdata18[[#This Row],[C]])/3</f>
        <v>367.92006666666663</v>
      </c>
      <c r="L242" s="11">
        <f>testdata18[[#This Row],[PP]]-0.382*(testdata18[[#This Row],[H]]-testdata18[[#This Row],[L]])</f>
        <v>367.68697026666661</v>
      </c>
      <c r="M242" s="11">
        <f>testdata18[[#This Row],[PP]]-0.618*(testdata18[[#This Row],[H]]-testdata18[[#This Row],[L]])</f>
        <v>367.54296306666663</v>
      </c>
      <c r="N242" s="11">
        <f>testdata18[[#This Row],[PP]]-(testdata18[[#This Row],[H]]-testdata18[[#This Row],[L]])</f>
        <v>367.30986666666661</v>
      </c>
      <c r="O242" s="11">
        <f>testdata18[[#This Row],[PP]]+0.382*(testdata18[[#This Row],[H]]-testdata18[[#This Row],[L]])</f>
        <v>368.15316306666665</v>
      </c>
      <c r="P242" s="11">
        <f>testdata18[[#This Row],[PP]]+0.618*(testdata18[[#This Row],[H]]-testdata18[[#This Row],[L]])</f>
        <v>368.29717026666663</v>
      </c>
      <c r="Q242" s="11">
        <f>testdata18[[#This Row],[PP]]+(testdata18[[#This Row],[H]]-testdata18[[#This Row],[L]])</f>
        <v>368.53026666666665</v>
      </c>
    </row>
    <row r="243" spans="1:17" x14ac:dyDescent="0.25">
      <c r="A243" s="6">
        <v>241</v>
      </c>
      <c r="B243" s="8">
        <v>44183.626388888886</v>
      </c>
      <c r="C243" s="2">
        <v>367.56</v>
      </c>
      <c r="D243" s="2">
        <v>367.58940000000001</v>
      </c>
      <c r="E243" s="2">
        <v>367.375</v>
      </c>
      <c r="F243" s="2">
        <v>367.49</v>
      </c>
      <c r="G243" s="1">
        <v>178843</v>
      </c>
      <c r="H243" s="2">
        <f t="shared" si="6"/>
        <v>368.18020000000001</v>
      </c>
      <c r="I243" s="2">
        <f t="shared" si="7"/>
        <v>367.57</v>
      </c>
      <c r="J243" s="2">
        <f t="shared" si="8"/>
        <v>367.9</v>
      </c>
      <c r="K243" s="11">
        <f>(testdata18[[#This Row],[H]]+testdata18[[#This Row],[L]]+testdata18[[#This Row],[C]])/3</f>
        <v>367.88339999999999</v>
      </c>
      <c r="L243" s="11">
        <f>testdata18[[#This Row],[PP]]-0.382*(testdata18[[#This Row],[H]]-testdata18[[#This Row],[L]])</f>
        <v>367.65030359999997</v>
      </c>
      <c r="M243" s="11">
        <f>testdata18[[#This Row],[PP]]-0.618*(testdata18[[#This Row],[H]]-testdata18[[#This Row],[L]])</f>
        <v>367.5062964</v>
      </c>
      <c r="N243" s="11">
        <f>testdata18[[#This Row],[PP]]-(testdata18[[#This Row],[H]]-testdata18[[#This Row],[L]])</f>
        <v>367.27319999999997</v>
      </c>
      <c r="O243" s="11">
        <f>testdata18[[#This Row],[PP]]+0.382*(testdata18[[#This Row],[H]]-testdata18[[#This Row],[L]])</f>
        <v>368.11649640000002</v>
      </c>
      <c r="P243" s="11">
        <f>testdata18[[#This Row],[PP]]+0.618*(testdata18[[#This Row],[H]]-testdata18[[#This Row],[L]])</f>
        <v>368.26050359999999</v>
      </c>
      <c r="Q243" s="11">
        <f>testdata18[[#This Row],[PP]]+(testdata18[[#This Row],[H]]-testdata18[[#This Row],[L]])</f>
        <v>368.49360000000001</v>
      </c>
    </row>
    <row r="244" spans="1:17" x14ac:dyDescent="0.25">
      <c r="A244" s="6">
        <v>242</v>
      </c>
      <c r="B244" s="8">
        <v>44183.627083333333</v>
      </c>
      <c r="C244" s="2">
        <v>367.48500000000001</v>
      </c>
      <c r="D244" s="2">
        <v>367.62</v>
      </c>
      <c r="E244" s="2">
        <v>367.45</v>
      </c>
      <c r="F244" s="2">
        <v>367.61</v>
      </c>
      <c r="G244" s="1">
        <v>106732</v>
      </c>
      <c r="H244" s="2">
        <f t="shared" si="6"/>
        <v>368.18020000000001</v>
      </c>
      <c r="I244" s="2">
        <f t="shared" si="7"/>
        <v>367.57</v>
      </c>
      <c r="J244" s="2">
        <f t="shared" si="8"/>
        <v>367.95</v>
      </c>
      <c r="K244" s="11">
        <f>(testdata18[[#This Row],[H]]+testdata18[[#This Row],[L]]+testdata18[[#This Row],[C]])/3</f>
        <v>367.90006666666665</v>
      </c>
      <c r="L244" s="11">
        <f>testdata18[[#This Row],[PP]]-0.382*(testdata18[[#This Row],[H]]-testdata18[[#This Row],[L]])</f>
        <v>367.66697026666662</v>
      </c>
      <c r="M244" s="11">
        <f>testdata18[[#This Row],[PP]]-0.618*(testdata18[[#This Row],[H]]-testdata18[[#This Row],[L]])</f>
        <v>367.52296306666665</v>
      </c>
      <c r="N244" s="11">
        <f>testdata18[[#This Row],[PP]]-(testdata18[[#This Row],[H]]-testdata18[[#This Row],[L]])</f>
        <v>367.28986666666663</v>
      </c>
      <c r="O244" s="11">
        <f>testdata18[[#This Row],[PP]]+0.382*(testdata18[[#This Row],[H]]-testdata18[[#This Row],[L]])</f>
        <v>368.13316306666667</v>
      </c>
      <c r="P244" s="11">
        <f>testdata18[[#This Row],[PP]]+0.618*(testdata18[[#This Row],[H]]-testdata18[[#This Row],[L]])</f>
        <v>368.27717026666664</v>
      </c>
      <c r="Q244" s="11">
        <f>testdata18[[#This Row],[PP]]+(testdata18[[#This Row],[H]]-testdata18[[#This Row],[L]])</f>
        <v>368.51026666666667</v>
      </c>
    </row>
    <row r="245" spans="1:17" x14ac:dyDescent="0.25">
      <c r="A245" s="6">
        <v>243</v>
      </c>
      <c r="B245" s="8">
        <v>44183.62777777778</v>
      </c>
      <c r="C245" s="2">
        <v>367.61</v>
      </c>
      <c r="D245" s="2">
        <v>367.64</v>
      </c>
      <c r="E245" s="2">
        <v>367.52</v>
      </c>
      <c r="F245" s="2">
        <v>367.565</v>
      </c>
      <c r="G245" s="1">
        <v>121335</v>
      </c>
      <c r="H245" s="2">
        <f t="shared" si="6"/>
        <v>368.18020000000001</v>
      </c>
      <c r="I245" s="2">
        <f t="shared" si="7"/>
        <v>367.57</v>
      </c>
      <c r="J245" s="2">
        <f t="shared" si="8"/>
        <v>368.05</v>
      </c>
      <c r="K245" s="11">
        <f>(testdata18[[#This Row],[H]]+testdata18[[#This Row],[L]]+testdata18[[#This Row],[C]])/3</f>
        <v>367.93339999999995</v>
      </c>
      <c r="L245" s="11">
        <f>testdata18[[#This Row],[PP]]-0.382*(testdata18[[#This Row],[H]]-testdata18[[#This Row],[L]])</f>
        <v>367.70030359999993</v>
      </c>
      <c r="M245" s="11">
        <f>testdata18[[#This Row],[PP]]-0.618*(testdata18[[#This Row],[H]]-testdata18[[#This Row],[L]])</f>
        <v>367.55629639999995</v>
      </c>
      <c r="N245" s="11">
        <f>testdata18[[#This Row],[PP]]-(testdata18[[#This Row],[H]]-testdata18[[#This Row],[L]])</f>
        <v>367.32319999999993</v>
      </c>
      <c r="O245" s="11">
        <f>testdata18[[#This Row],[PP]]+0.382*(testdata18[[#This Row],[H]]-testdata18[[#This Row],[L]])</f>
        <v>368.16649639999997</v>
      </c>
      <c r="P245" s="11">
        <f>testdata18[[#This Row],[PP]]+0.618*(testdata18[[#This Row],[H]]-testdata18[[#This Row],[L]])</f>
        <v>368.31050359999995</v>
      </c>
      <c r="Q245" s="11">
        <f>testdata18[[#This Row],[PP]]+(testdata18[[#This Row],[H]]-testdata18[[#This Row],[L]])</f>
        <v>368.54359999999997</v>
      </c>
    </row>
    <row r="246" spans="1:17" x14ac:dyDescent="0.25">
      <c r="A246" s="6">
        <v>244</v>
      </c>
      <c r="B246" s="8">
        <v>44183.628472222219</v>
      </c>
      <c r="C246" s="2">
        <v>367.56</v>
      </c>
      <c r="D246" s="2">
        <v>367.74</v>
      </c>
      <c r="E246" s="2">
        <v>367.52010000000001</v>
      </c>
      <c r="F246" s="2">
        <v>367.68</v>
      </c>
      <c r="G246" s="1">
        <v>143636</v>
      </c>
      <c r="H246" s="2">
        <f t="shared" si="6"/>
        <v>368.18020000000001</v>
      </c>
      <c r="I246" s="2">
        <f t="shared" si="7"/>
        <v>367.57</v>
      </c>
      <c r="J246" s="2">
        <f t="shared" si="8"/>
        <v>368.04410000000001</v>
      </c>
      <c r="K246" s="11">
        <f>(testdata18[[#This Row],[H]]+testdata18[[#This Row],[L]]+testdata18[[#This Row],[C]])/3</f>
        <v>367.93143333333336</v>
      </c>
      <c r="L246" s="11">
        <f>testdata18[[#This Row],[PP]]-0.382*(testdata18[[#This Row],[H]]-testdata18[[#This Row],[L]])</f>
        <v>367.69833693333334</v>
      </c>
      <c r="M246" s="11">
        <f>testdata18[[#This Row],[PP]]-0.618*(testdata18[[#This Row],[H]]-testdata18[[#This Row],[L]])</f>
        <v>367.55432973333336</v>
      </c>
      <c r="N246" s="11">
        <f>testdata18[[#This Row],[PP]]-(testdata18[[#This Row],[H]]-testdata18[[#This Row],[L]])</f>
        <v>367.32123333333334</v>
      </c>
      <c r="O246" s="11">
        <f>testdata18[[#This Row],[PP]]+0.382*(testdata18[[#This Row],[H]]-testdata18[[#This Row],[L]])</f>
        <v>368.16452973333338</v>
      </c>
      <c r="P246" s="11">
        <f>testdata18[[#This Row],[PP]]+0.618*(testdata18[[#This Row],[H]]-testdata18[[#This Row],[L]])</f>
        <v>368.30853693333336</v>
      </c>
      <c r="Q246" s="11">
        <f>testdata18[[#This Row],[PP]]+(testdata18[[#This Row],[H]]-testdata18[[#This Row],[L]])</f>
        <v>368.54163333333338</v>
      </c>
    </row>
    <row r="247" spans="1:17" x14ac:dyDescent="0.25">
      <c r="A247" s="6">
        <v>245</v>
      </c>
      <c r="B247" s="8">
        <v>44183.629166666666</v>
      </c>
      <c r="C247" s="2">
        <v>367.69</v>
      </c>
      <c r="D247" s="2">
        <v>367.79</v>
      </c>
      <c r="E247" s="2">
        <v>367.61</v>
      </c>
      <c r="F247" s="2">
        <v>367.77</v>
      </c>
      <c r="G247" s="1">
        <v>102472</v>
      </c>
      <c r="H247" s="2">
        <f t="shared" si="6"/>
        <v>368.18020000000001</v>
      </c>
      <c r="I247" s="2">
        <f t="shared" si="7"/>
        <v>367.57</v>
      </c>
      <c r="J247" s="2">
        <f t="shared" si="8"/>
        <v>367.98110000000003</v>
      </c>
      <c r="K247" s="11">
        <f>(testdata18[[#This Row],[H]]+testdata18[[#This Row],[L]]+testdata18[[#This Row],[C]])/3</f>
        <v>367.91043333333329</v>
      </c>
      <c r="L247" s="11">
        <f>testdata18[[#This Row],[PP]]-0.382*(testdata18[[#This Row],[H]]-testdata18[[#This Row],[L]])</f>
        <v>367.67733693333327</v>
      </c>
      <c r="M247" s="11">
        <f>testdata18[[#This Row],[PP]]-0.618*(testdata18[[#This Row],[H]]-testdata18[[#This Row],[L]])</f>
        <v>367.53332973333329</v>
      </c>
      <c r="N247" s="11">
        <f>testdata18[[#This Row],[PP]]-(testdata18[[#This Row],[H]]-testdata18[[#This Row],[L]])</f>
        <v>367.30023333333327</v>
      </c>
      <c r="O247" s="11">
        <f>testdata18[[#This Row],[PP]]+0.382*(testdata18[[#This Row],[H]]-testdata18[[#This Row],[L]])</f>
        <v>368.14352973333331</v>
      </c>
      <c r="P247" s="11">
        <f>testdata18[[#This Row],[PP]]+0.618*(testdata18[[#This Row],[H]]-testdata18[[#This Row],[L]])</f>
        <v>368.28753693333329</v>
      </c>
      <c r="Q247" s="11">
        <f>testdata18[[#This Row],[PP]]+(testdata18[[#This Row],[H]]-testdata18[[#This Row],[L]])</f>
        <v>368.52063333333331</v>
      </c>
    </row>
    <row r="248" spans="1:17" x14ac:dyDescent="0.25">
      <c r="A248" s="6">
        <v>246</v>
      </c>
      <c r="B248" s="8">
        <v>44183.629861111112</v>
      </c>
      <c r="C248" s="2">
        <v>367.76499999999999</v>
      </c>
      <c r="D248" s="2">
        <v>367.91</v>
      </c>
      <c r="E248" s="2">
        <v>367.75</v>
      </c>
      <c r="F248" s="2">
        <v>367.91</v>
      </c>
      <c r="G248" s="1">
        <v>144383</v>
      </c>
      <c r="H248" s="2">
        <f t="shared" si="6"/>
        <v>368.18020000000001</v>
      </c>
      <c r="I248" s="2">
        <f t="shared" si="7"/>
        <v>367.57</v>
      </c>
      <c r="J248" s="2">
        <f t="shared" si="8"/>
        <v>367.84</v>
      </c>
      <c r="K248" s="11">
        <f>(testdata18[[#This Row],[H]]+testdata18[[#This Row],[L]]+testdata18[[#This Row],[C]])/3</f>
        <v>367.86339999999996</v>
      </c>
      <c r="L248" s="11">
        <f>testdata18[[#This Row],[PP]]-0.382*(testdata18[[#This Row],[H]]-testdata18[[#This Row],[L]])</f>
        <v>367.63030359999993</v>
      </c>
      <c r="M248" s="11">
        <f>testdata18[[#This Row],[PP]]-0.618*(testdata18[[#This Row],[H]]-testdata18[[#This Row],[L]])</f>
        <v>367.48629639999996</v>
      </c>
      <c r="N248" s="11">
        <f>testdata18[[#This Row],[PP]]-(testdata18[[#This Row],[H]]-testdata18[[#This Row],[L]])</f>
        <v>367.25319999999994</v>
      </c>
      <c r="O248" s="11">
        <f>testdata18[[#This Row],[PP]]+0.382*(testdata18[[#This Row],[H]]-testdata18[[#This Row],[L]])</f>
        <v>368.09649639999998</v>
      </c>
      <c r="P248" s="11">
        <f>testdata18[[#This Row],[PP]]+0.618*(testdata18[[#This Row],[H]]-testdata18[[#This Row],[L]])</f>
        <v>368.24050359999995</v>
      </c>
      <c r="Q248" s="11">
        <f>testdata18[[#This Row],[PP]]+(testdata18[[#This Row],[H]]-testdata18[[#This Row],[L]])</f>
        <v>368.47359999999998</v>
      </c>
    </row>
    <row r="249" spans="1:17" x14ac:dyDescent="0.25">
      <c r="A249" s="6">
        <v>247</v>
      </c>
      <c r="B249" s="8">
        <v>44183.630555555559</v>
      </c>
      <c r="C249" s="2">
        <v>367.91500000000002</v>
      </c>
      <c r="D249" s="2">
        <v>367.96</v>
      </c>
      <c r="E249" s="2">
        <v>367.79</v>
      </c>
      <c r="F249" s="2">
        <v>367.815</v>
      </c>
      <c r="G249" s="1">
        <v>102366</v>
      </c>
      <c r="H249" s="2">
        <f t="shared" si="6"/>
        <v>368.18020000000001</v>
      </c>
      <c r="I249" s="2">
        <f t="shared" si="7"/>
        <v>367.57</v>
      </c>
      <c r="J249" s="2">
        <f t="shared" si="8"/>
        <v>367.94</v>
      </c>
      <c r="K249" s="11">
        <f>(testdata18[[#This Row],[H]]+testdata18[[#This Row],[L]]+testdata18[[#This Row],[C]])/3</f>
        <v>367.89673333333332</v>
      </c>
      <c r="L249" s="11">
        <f>testdata18[[#This Row],[PP]]-0.382*(testdata18[[#This Row],[H]]-testdata18[[#This Row],[L]])</f>
        <v>367.66363693333329</v>
      </c>
      <c r="M249" s="11">
        <f>testdata18[[#This Row],[PP]]-0.618*(testdata18[[#This Row],[H]]-testdata18[[#This Row],[L]])</f>
        <v>367.51962973333332</v>
      </c>
      <c r="N249" s="11">
        <f>testdata18[[#This Row],[PP]]-(testdata18[[#This Row],[H]]-testdata18[[#This Row],[L]])</f>
        <v>367.2865333333333</v>
      </c>
      <c r="O249" s="11">
        <f>testdata18[[#This Row],[PP]]+0.382*(testdata18[[#This Row],[H]]-testdata18[[#This Row],[L]])</f>
        <v>368.12982973333334</v>
      </c>
      <c r="P249" s="11">
        <f>testdata18[[#This Row],[PP]]+0.618*(testdata18[[#This Row],[H]]-testdata18[[#This Row],[L]])</f>
        <v>368.27383693333331</v>
      </c>
      <c r="Q249" s="11">
        <f>testdata18[[#This Row],[PP]]+(testdata18[[#This Row],[H]]-testdata18[[#This Row],[L]])</f>
        <v>368.50693333333334</v>
      </c>
    </row>
    <row r="250" spans="1:17" x14ac:dyDescent="0.25">
      <c r="A250" s="6">
        <v>248</v>
      </c>
      <c r="B250" s="8">
        <v>44183.631249999999</v>
      </c>
      <c r="C250" s="2">
        <v>367.82</v>
      </c>
      <c r="D250" s="2">
        <v>367.83</v>
      </c>
      <c r="E250" s="2">
        <v>367.72</v>
      </c>
      <c r="F250" s="2">
        <v>367.72</v>
      </c>
      <c r="G250" s="1">
        <v>181447</v>
      </c>
      <c r="H250" s="2">
        <f t="shared" si="6"/>
        <v>368.18020000000001</v>
      </c>
      <c r="I250" s="2">
        <f t="shared" si="7"/>
        <v>367.57</v>
      </c>
      <c r="J250" s="2">
        <f t="shared" si="8"/>
        <v>367.94499999999999</v>
      </c>
      <c r="K250" s="11">
        <f>(testdata18[[#This Row],[H]]+testdata18[[#This Row],[L]]+testdata18[[#This Row],[C]])/3</f>
        <v>367.89839999999998</v>
      </c>
      <c r="L250" s="11">
        <f>testdata18[[#This Row],[PP]]-0.382*(testdata18[[#This Row],[H]]-testdata18[[#This Row],[L]])</f>
        <v>367.66530359999996</v>
      </c>
      <c r="M250" s="11">
        <f>testdata18[[#This Row],[PP]]-0.618*(testdata18[[#This Row],[H]]-testdata18[[#This Row],[L]])</f>
        <v>367.52129639999998</v>
      </c>
      <c r="N250" s="11">
        <f>testdata18[[#This Row],[PP]]-(testdata18[[#This Row],[H]]-testdata18[[#This Row],[L]])</f>
        <v>367.28819999999996</v>
      </c>
      <c r="O250" s="11">
        <f>testdata18[[#This Row],[PP]]+0.382*(testdata18[[#This Row],[H]]-testdata18[[#This Row],[L]])</f>
        <v>368.1314964</v>
      </c>
      <c r="P250" s="11">
        <f>testdata18[[#This Row],[PP]]+0.618*(testdata18[[#This Row],[H]]-testdata18[[#This Row],[L]])</f>
        <v>368.27550359999998</v>
      </c>
      <c r="Q250" s="11">
        <f>testdata18[[#This Row],[PP]]+(testdata18[[#This Row],[H]]-testdata18[[#This Row],[L]])</f>
        <v>368.5086</v>
      </c>
    </row>
    <row r="251" spans="1:17" x14ac:dyDescent="0.25">
      <c r="A251" s="6">
        <v>249</v>
      </c>
      <c r="B251" s="8">
        <v>44183.631944444445</v>
      </c>
      <c r="C251" s="2">
        <v>367.72</v>
      </c>
      <c r="D251" s="2">
        <v>367.72</v>
      </c>
      <c r="E251" s="2">
        <v>367.56</v>
      </c>
      <c r="F251" s="2">
        <v>367.56</v>
      </c>
      <c r="G251" s="1">
        <v>115859</v>
      </c>
      <c r="H251" s="2">
        <f t="shared" si="6"/>
        <v>368.18020000000001</v>
      </c>
      <c r="I251" s="2">
        <f t="shared" si="7"/>
        <v>367.57</v>
      </c>
      <c r="J251" s="2">
        <f t="shared" si="8"/>
        <v>367.86</v>
      </c>
      <c r="K251" s="11">
        <f>(testdata18[[#This Row],[H]]+testdata18[[#This Row],[L]]+testdata18[[#This Row],[C]])/3</f>
        <v>367.87006666666667</v>
      </c>
      <c r="L251" s="11">
        <f>testdata18[[#This Row],[PP]]-0.382*(testdata18[[#This Row],[H]]-testdata18[[#This Row],[L]])</f>
        <v>367.63697026666665</v>
      </c>
      <c r="M251" s="11">
        <f>testdata18[[#This Row],[PP]]-0.618*(testdata18[[#This Row],[H]]-testdata18[[#This Row],[L]])</f>
        <v>367.49296306666668</v>
      </c>
      <c r="N251" s="11">
        <f>testdata18[[#This Row],[PP]]-(testdata18[[#This Row],[H]]-testdata18[[#This Row],[L]])</f>
        <v>367.25986666666665</v>
      </c>
      <c r="O251" s="11">
        <f>testdata18[[#This Row],[PP]]+0.382*(testdata18[[#This Row],[H]]-testdata18[[#This Row],[L]])</f>
        <v>368.1031630666667</v>
      </c>
      <c r="P251" s="11">
        <f>testdata18[[#This Row],[PP]]+0.618*(testdata18[[#This Row],[H]]-testdata18[[#This Row],[L]])</f>
        <v>368.24717026666667</v>
      </c>
      <c r="Q251" s="11">
        <f>testdata18[[#This Row],[PP]]+(testdata18[[#This Row],[H]]-testdata18[[#This Row],[L]])</f>
        <v>368.48026666666669</v>
      </c>
    </row>
    <row r="252" spans="1:17" x14ac:dyDescent="0.25">
      <c r="A252" s="6">
        <v>250</v>
      </c>
      <c r="B252" s="8">
        <v>44183.632638888892</v>
      </c>
      <c r="C252" s="2">
        <v>367.58</v>
      </c>
      <c r="D252" s="2">
        <v>367.66</v>
      </c>
      <c r="E252" s="2">
        <v>367.48</v>
      </c>
      <c r="F252" s="2">
        <v>367.495</v>
      </c>
      <c r="G252" s="1">
        <v>93046</v>
      </c>
      <c r="H252" s="2">
        <f t="shared" si="6"/>
        <v>368.18020000000001</v>
      </c>
      <c r="I252" s="2">
        <f t="shared" si="7"/>
        <v>367.57</v>
      </c>
      <c r="J252" s="2">
        <f t="shared" si="8"/>
        <v>367.68</v>
      </c>
      <c r="K252" s="11">
        <f>(testdata18[[#This Row],[H]]+testdata18[[#This Row],[L]]+testdata18[[#This Row],[C]])/3</f>
        <v>367.81006666666667</v>
      </c>
      <c r="L252" s="11">
        <f>testdata18[[#This Row],[PP]]-0.382*(testdata18[[#This Row],[H]]-testdata18[[#This Row],[L]])</f>
        <v>367.57697026666665</v>
      </c>
      <c r="M252" s="11">
        <f>testdata18[[#This Row],[PP]]-0.618*(testdata18[[#This Row],[H]]-testdata18[[#This Row],[L]])</f>
        <v>367.43296306666667</v>
      </c>
      <c r="N252" s="11">
        <f>testdata18[[#This Row],[PP]]-(testdata18[[#This Row],[H]]-testdata18[[#This Row],[L]])</f>
        <v>367.19986666666665</v>
      </c>
      <c r="O252" s="11">
        <f>testdata18[[#This Row],[PP]]+0.382*(testdata18[[#This Row],[H]]-testdata18[[#This Row],[L]])</f>
        <v>368.04316306666669</v>
      </c>
      <c r="P252" s="11">
        <f>testdata18[[#This Row],[PP]]+0.618*(testdata18[[#This Row],[H]]-testdata18[[#This Row],[L]])</f>
        <v>368.18717026666667</v>
      </c>
      <c r="Q252" s="11">
        <f>testdata18[[#This Row],[PP]]+(testdata18[[#This Row],[H]]-testdata18[[#This Row],[L]])</f>
        <v>368.42026666666669</v>
      </c>
    </row>
    <row r="253" spans="1:17" x14ac:dyDescent="0.25">
      <c r="A253" s="6">
        <v>251</v>
      </c>
      <c r="B253" s="8">
        <v>44183.633333333331</v>
      </c>
      <c r="C253" s="2">
        <v>367.495</v>
      </c>
      <c r="D253" s="2">
        <v>367.53500000000003</v>
      </c>
      <c r="E253" s="2">
        <v>367.38</v>
      </c>
      <c r="F253" s="2">
        <v>367.39909999999998</v>
      </c>
      <c r="G253" s="1">
        <v>87774</v>
      </c>
      <c r="H253" s="2">
        <f t="shared" si="6"/>
        <v>368.18020000000001</v>
      </c>
      <c r="I253" s="2">
        <f t="shared" si="7"/>
        <v>367.57</v>
      </c>
      <c r="J253" s="2">
        <f t="shared" si="8"/>
        <v>367.66</v>
      </c>
      <c r="K253" s="11">
        <f>(testdata18[[#This Row],[H]]+testdata18[[#This Row],[L]]+testdata18[[#This Row],[C]])/3</f>
        <v>367.80340000000001</v>
      </c>
      <c r="L253" s="11">
        <f>testdata18[[#This Row],[PP]]-0.382*(testdata18[[#This Row],[H]]-testdata18[[#This Row],[L]])</f>
        <v>367.57030359999999</v>
      </c>
      <c r="M253" s="11">
        <f>testdata18[[#This Row],[PP]]-0.618*(testdata18[[#This Row],[H]]-testdata18[[#This Row],[L]])</f>
        <v>367.42629640000001</v>
      </c>
      <c r="N253" s="11">
        <f>testdata18[[#This Row],[PP]]-(testdata18[[#This Row],[H]]-testdata18[[#This Row],[L]])</f>
        <v>367.19319999999999</v>
      </c>
      <c r="O253" s="11">
        <f>testdata18[[#This Row],[PP]]+0.382*(testdata18[[#This Row],[H]]-testdata18[[#This Row],[L]])</f>
        <v>368.03649640000003</v>
      </c>
      <c r="P253" s="11">
        <f>testdata18[[#This Row],[PP]]+0.618*(testdata18[[#This Row],[H]]-testdata18[[#This Row],[L]])</f>
        <v>368.18050360000001</v>
      </c>
      <c r="Q253" s="11">
        <f>testdata18[[#This Row],[PP]]+(testdata18[[#This Row],[H]]-testdata18[[#This Row],[L]])</f>
        <v>368.41360000000003</v>
      </c>
    </row>
    <row r="254" spans="1:17" x14ac:dyDescent="0.25">
      <c r="A254" s="6">
        <v>252</v>
      </c>
      <c r="B254" s="8">
        <v>44183.634027777778</v>
      </c>
      <c r="C254" s="2">
        <v>367.4</v>
      </c>
      <c r="D254" s="2">
        <v>367.59</v>
      </c>
      <c r="E254" s="2">
        <v>367.37</v>
      </c>
      <c r="F254" s="2">
        <v>367.42</v>
      </c>
      <c r="G254" s="1">
        <v>123191</v>
      </c>
      <c r="H254" s="2">
        <f t="shared" ref="H254:H301" si="9">MAX($D195:$D238)</f>
        <v>368.18020000000001</v>
      </c>
      <c r="I254" s="2">
        <f t="shared" ref="I254:I301" si="10">MIN($E195:$E238)</f>
        <v>367.375</v>
      </c>
      <c r="J254" s="2">
        <f t="shared" ref="J254:J301" si="11">F238</f>
        <v>367.48</v>
      </c>
      <c r="K254" s="11">
        <f>(testdata18[[#This Row],[H]]+testdata18[[#This Row],[L]]+testdata18[[#This Row],[C]])/3</f>
        <v>367.67840000000001</v>
      </c>
      <c r="L254" s="11">
        <f>testdata18[[#This Row],[PP]]-0.382*(testdata18[[#This Row],[H]]-testdata18[[#This Row],[L]])</f>
        <v>367.37081360000002</v>
      </c>
      <c r="M254" s="11">
        <f>testdata18[[#This Row],[PP]]-0.618*(testdata18[[#This Row],[H]]-testdata18[[#This Row],[L]])</f>
        <v>367.18078639999999</v>
      </c>
      <c r="N254" s="11">
        <f>testdata18[[#This Row],[PP]]-(testdata18[[#This Row],[H]]-testdata18[[#This Row],[L]])</f>
        <v>366.8732</v>
      </c>
      <c r="O254" s="11">
        <f>testdata18[[#This Row],[PP]]+0.382*(testdata18[[#This Row],[H]]-testdata18[[#This Row],[L]])</f>
        <v>367.9859864</v>
      </c>
      <c r="P254" s="11">
        <f>testdata18[[#This Row],[PP]]+0.618*(testdata18[[#This Row],[H]]-testdata18[[#This Row],[L]])</f>
        <v>368.17601360000003</v>
      </c>
      <c r="Q254" s="11">
        <f>testdata18[[#This Row],[PP]]+(testdata18[[#This Row],[H]]-testdata18[[#This Row],[L]])</f>
        <v>368.48360000000002</v>
      </c>
    </row>
    <row r="255" spans="1:17" x14ac:dyDescent="0.25">
      <c r="A255" s="6">
        <v>253</v>
      </c>
      <c r="B255" s="8">
        <v>44183.634722222225</v>
      </c>
      <c r="C255" s="2">
        <v>367.42</v>
      </c>
      <c r="D255" s="2">
        <v>367.62</v>
      </c>
      <c r="E255" s="2">
        <v>367.42</v>
      </c>
      <c r="F255" s="2">
        <v>367.60500000000002</v>
      </c>
      <c r="G255" s="1">
        <v>125314</v>
      </c>
      <c r="H255" s="2">
        <f t="shared" si="9"/>
        <v>368.18020000000001</v>
      </c>
      <c r="I255" s="2">
        <f t="shared" si="10"/>
        <v>367.3</v>
      </c>
      <c r="J255" s="2">
        <f t="shared" si="11"/>
        <v>367.34190000000001</v>
      </c>
      <c r="K255" s="11">
        <f>(testdata18[[#This Row],[H]]+testdata18[[#This Row],[L]]+testdata18[[#This Row],[C]])/3</f>
        <v>367.60736666666662</v>
      </c>
      <c r="L255" s="11">
        <f>testdata18[[#This Row],[PP]]-0.382*(testdata18[[#This Row],[H]]-testdata18[[#This Row],[L]])</f>
        <v>367.2711302666666</v>
      </c>
      <c r="M255" s="11">
        <f>testdata18[[#This Row],[PP]]-0.618*(testdata18[[#This Row],[H]]-testdata18[[#This Row],[L]])</f>
        <v>367.06340306666664</v>
      </c>
      <c r="N255" s="11">
        <f>testdata18[[#This Row],[PP]]-(testdata18[[#This Row],[H]]-testdata18[[#This Row],[L]])</f>
        <v>366.72716666666662</v>
      </c>
      <c r="O255" s="11">
        <f>testdata18[[#This Row],[PP]]+0.382*(testdata18[[#This Row],[H]]-testdata18[[#This Row],[L]])</f>
        <v>367.94360306666664</v>
      </c>
      <c r="P255" s="11">
        <f>testdata18[[#This Row],[PP]]+0.618*(testdata18[[#This Row],[H]]-testdata18[[#This Row],[L]])</f>
        <v>368.1513302666666</v>
      </c>
      <c r="Q255" s="11">
        <f>testdata18[[#This Row],[PP]]+(testdata18[[#This Row],[H]]-testdata18[[#This Row],[L]])</f>
        <v>368.48756666666662</v>
      </c>
    </row>
    <row r="256" spans="1:17" x14ac:dyDescent="0.25">
      <c r="A256" s="6">
        <v>254</v>
      </c>
      <c r="B256" s="8">
        <v>44183.635416666664</v>
      </c>
      <c r="C256" s="2">
        <v>367.6</v>
      </c>
      <c r="D256" s="2">
        <v>367.89499999999998</v>
      </c>
      <c r="E256" s="2">
        <v>367.59</v>
      </c>
      <c r="F256" s="2">
        <v>367.86</v>
      </c>
      <c r="G256" s="1">
        <v>163843</v>
      </c>
      <c r="H256" s="2">
        <f t="shared" si="9"/>
        <v>368.18020000000001</v>
      </c>
      <c r="I256" s="2">
        <f t="shared" si="10"/>
        <v>367.3</v>
      </c>
      <c r="J256" s="2">
        <f t="shared" si="11"/>
        <v>367.59</v>
      </c>
      <c r="K256" s="11">
        <f>(testdata18[[#This Row],[H]]+testdata18[[#This Row],[L]]+testdata18[[#This Row],[C]])/3</f>
        <v>367.69006666666661</v>
      </c>
      <c r="L256" s="11">
        <f>testdata18[[#This Row],[PP]]-0.382*(testdata18[[#This Row],[H]]-testdata18[[#This Row],[L]])</f>
        <v>367.35383026666659</v>
      </c>
      <c r="M256" s="11">
        <f>testdata18[[#This Row],[PP]]-0.618*(testdata18[[#This Row],[H]]-testdata18[[#This Row],[L]])</f>
        <v>367.14610306666663</v>
      </c>
      <c r="N256" s="11">
        <f>testdata18[[#This Row],[PP]]-(testdata18[[#This Row],[H]]-testdata18[[#This Row],[L]])</f>
        <v>366.80986666666661</v>
      </c>
      <c r="O256" s="11">
        <f>testdata18[[#This Row],[PP]]+0.382*(testdata18[[#This Row],[H]]-testdata18[[#This Row],[L]])</f>
        <v>368.02630306666663</v>
      </c>
      <c r="P256" s="11">
        <f>testdata18[[#This Row],[PP]]+0.618*(testdata18[[#This Row],[H]]-testdata18[[#This Row],[L]])</f>
        <v>368.23403026666659</v>
      </c>
      <c r="Q256" s="11">
        <f>testdata18[[#This Row],[PP]]+(testdata18[[#This Row],[H]]-testdata18[[#This Row],[L]])</f>
        <v>368.57026666666661</v>
      </c>
    </row>
    <row r="257" spans="1:17" x14ac:dyDescent="0.25">
      <c r="A257" s="6">
        <v>255</v>
      </c>
      <c r="B257" s="8">
        <v>44183.636111111111</v>
      </c>
      <c r="C257" s="2">
        <v>367.87</v>
      </c>
      <c r="D257" s="2">
        <v>367.875</v>
      </c>
      <c r="E257" s="2">
        <v>367.755</v>
      </c>
      <c r="F257" s="2">
        <v>367.84</v>
      </c>
      <c r="G257" s="1">
        <v>135173</v>
      </c>
      <c r="H257" s="2">
        <f t="shared" si="9"/>
        <v>368.18020000000001</v>
      </c>
      <c r="I257" s="2">
        <f t="shared" si="10"/>
        <v>367.3</v>
      </c>
      <c r="J257" s="2">
        <f t="shared" si="11"/>
        <v>367.7</v>
      </c>
      <c r="K257" s="11">
        <f>(testdata18[[#This Row],[H]]+testdata18[[#This Row],[L]]+testdata18[[#This Row],[C]])/3</f>
        <v>367.72673333333336</v>
      </c>
      <c r="L257" s="11">
        <f>testdata18[[#This Row],[PP]]-0.382*(testdata18[[#This Row],[H]]-testdata18[[#This Row],[L]])</f>
        <v>367.39049693333334</v>
      </c>
      <c r="M257" s="11">
        <f>testdata18[[#This Row],[PP]]-0.618*(testdata18[[#This Row],[H]]-testdata18[[#This Row],[L]])</f>
        <v>367.18276973333337</v>
      </c>
      <c r="N257" s="11">
        <f>testdata18[[#This Row],[PP]]-(testdata18[[#This Row],[H]]-testdata18[[#This Row],[L]])</f>
        <v>366.84653333333335</v>
      </c>
      <c r="O257" s="11">
        <f>testdata18[[#This Row],[PP]]+0.382*(testdata18[[#This Row],[H]]-testdata18[[#This Row],[L]])</f>
        <v>368.06296973333338</v>
      </c>
      <c r="P257" s="11">
        <f>testdata18[[#This Row],[PP]]+0.618*(testdata18[[#This Row],[H]]-testdata18[[#This Row],[L]])</f>
        <v>368.27069693333334</v>
      </c>
      <c r="Q257" s="11">
        <f>testdata18[[#This Row],[PP]]+(testdata18[[#This Row],[H]]-testdata18[[#This Row],[L]])</f>
        <v>368.60693333333336</v>
      </c>
    </row>
    <row r="258" spans="1:17" x14ac:dyDescent="0.25">
      <c r="A258" s="6">
        <v>256</v>
      </c>
      <c r="B258" s="8">
        <v>44183.636805555558</v>
      </c>
      <c r="C258" s="2">
        <v>367.84</v>
      </c>
      <c r="D258" s="2">
        <v>367.93</v>
      </c>
      <c r="E258" s="2">
        <v>367.72</v>
      </c>
      <c r="F258" s="2">
        <v>367.73</v>
      </c>
      <c r="G258" s="1">
        <v>169346</v>
      </c>
      <c r="H258" s="2">
        <f t="shared" si="9"/>
        <v>368.18020000000001</v>
      </c>
      <c r="I258" s="2">
        <f t="shared" si="10"/>
        <v>367.3</v>
      </c>
      <c r="J258" s="2">
        <f t="shared" si="11"/>
        <v>367.55</v>
      </c>
      <c r="K258" s="11">
        <f>(testdata18[[#This Row],[H]]+testdata18[[#This Row],[L]]+testdata18[[#This Row],[C]])/3</f>
        <v>367.67673333333329</v>
      </c>
      <c r="L258" s="11">
        <f>testdata18[[#This Row],[PP]]-0.382*(testdata18[[#This Row],[H]]-testdata18[[#This Row],[L]])</f>
        <v>367.34049693333327</v>
      </c>
      <c r="M258" s="11">
        <f>testdata18[[#This Row],[PP]]-0.618*(testdata18[[#This Row],[H]]-testdata18[[#This Row],[L]])</f>
        <v>367.1327697333333</v>
      </c>
      <c r="N258" s="11">
        <f>testdata18[[#This Row],[PP]]-(testdata18[[#This Row],[H]]-testdata18[[#This Row],[L]])</f>
        <v>366.79653333333329</v>
      </c>
      <c r="O258" s="11">
        <f>testdata18[[#This Row],[PP]]+0.382*(testdata18[[#This Row],[H]]-testdata18[[#This Row],[L]])</f>
        <v>368.01296973333331</v>
      </c>
      <c r="P258" s="11">
        <f>testdata18[[#This Row],[PP]]+0.618*(testdata18[[#This Row],[H]]-testdata18[[#This Row],[L]])</f>
        <v>368.22069693333327</v>
      </c>
      <c r="Q258" s="11">
        <f>testdata18[[#This Row],[PP]]+(testdata18[[#This Row],[H]]-testdata18[[#This Row],[L]])</f>
        <v>368.55693333333329</v>
      </c>
    </row>
    <row r="259" spans="1:17" x14ac:dyDescent="0.25">
      <c r="A259" s="6">
        <v>257</v>
      </c>
      <c r="B259" s="8">
        <v>44183.637499999997</v>
      </c>
      <c r="C259" s="2">
        <v>367.73500000000001</v>
      </c>
      <c r="D259" s="2">
        <v>367.75</v>
      </c>
      <c r="E259" s="2">
        <v>367.6</v>
      </c>
      <c r="F259" s="2">
        <v>367.6284</v>
      </c>
      <c r="G259" s="1">
        <v>87175</v>
      </c>
      <c r="H259" s="2">
        <f t="shared" si="9"/>
        <v>368.18020000000001</v>
      </c>
      <c r="I259" s="2">
        <f t="shared" si="10"/>
        <v>367.3</v>
      </c>
      <c r="J259" s="2">
        <f t="shared" si="11"/>
        <v>367.49</v>
      </c>
      <c r="K259" s="11">
        <f>(testdata18[[#This Row],[H]]+testdata18[[#This Row],[L]]+testdata18[[#This Row],[C]])/3</f>
        <v>367.65673333333331</v>
      </c>
      <c r="L259" s="11">
        <f>testdata18[[#This Row],[PP]]-0.382*(testdata18[[#This Row],[H]]-testdata18[[#This Row],[L]])</f>
        <v>367.32049693333329</v>
      </c>
      <c r="M259" s="11">
        <f>testdata18[[#This Row],[PP]]-0.618*(testdata18[[#This Row],[H]]-testdata18[[#This Row],[L]])</f>
        <v>367.11276973333332</v>
      </c>
      <c r="N259" s="11">
        <f>testdata18[[#This Row],[PP]]-(testdata18[[#This Row],[H]]-testdata18[[#This Row],[L]])</f>
        <v>366.7765333333333</v>
      </c>
      <c r="O259" s="11">
        <f>testdata18[[#This Row],[PP]]+0.382*(testdata18[[#This Row],[H]]-testdata18[[#This Row],[L]])</f>
        <v>367.99296973333333</v>
      </c>
      <c r="P259" s="11">
        <f>testdata18[[#This Row],[PP]]+0.618*(testdata18[[#This Row],[H]]-testdata18[[#This Row],[L]])</f>
        <v>368.20069693333329</v>
      </c>
      <c r="Q259" s="11">
        <f>testdata18[[#This Row],[PP]]+(testdata18[[#This Row],[H]]-testdata18[[#This Row],[L]])</f>
        <v>368.53693333333331</v>
      </c>
    </row>
    <row r="260" spans="1:17" x14ac:dyDescent="0.25">
      <c r="A260" s="6">
        <v>258</v>
      </c>
      <c r="B260" s="8">
        <v>44183.638194444444</v>
      </c>
      <c r="C260" s="2">
        <v>367.625</v>
      </c>
      <c r="D260" s="2">
        <v>367.66</v>
      </c>
      <c r="E260" s="2">
        <v>367.57</v>
      </c>
      <c r="F260" s="2">
        <v>367.64</v>
      </c>
      <c r="G260" s="1">
        <v>89618</v>
      </c>
      <c r="H260" s="2">
        <f t="shared" si="9"/>
        <v>368.18020000000001</v>
      </c>
      <c r="I260" s="2">
        <f t="shared" si="10"/>
        <v>367.3</v>
      </c>
      <c r="J260" s="2">
        <f t="shared" si="11"/>
        <v>367.61</v>
      </c>
      <c r="K260" s="11">
        <f>(testdata18[[#This Row],[H]]+testdata18[[#This Row],[L]]+testdata18[[#This Row],[C]])/3</f>
        <v>367.69673333333338</v>
      </c>
      <c r="L260" s="11">
        <f>testdata18[[#This Row],[PP]]-0.382*(testdata18[[#This Row],[H]]-testdata18[[#This Row],[L]])</f>
        <v>367.36049693333337</v>
      </c>
      <c r="M260" s="11">
        <f>testdata18[[#This Row],[PP]]-0.618*(testdata18[[#This Row],[H]]-testdata18[[#This Row],[L]])</f>
        <v>367.1527697333334</v>
      </c>
      <c r="N260" s="11">
        <f>testdata18[[#This Row],[PP]]-(testdata18[[#This Row],[H]]-testdata18[[#This Row],[L]])</f>
        <v>366.81653333333338</v>
      </c>
      <c r="O260" s="11">
        <f>testdata18[[#This Row],[PP]]+0.382*(testdata18[[#This Row],[H]]-testdata18[[#This Row],[L]])</f>
        <v>368.0329697333334</v>
      </c>
      <c r="P260" s="11">
        <f>testdata18[[#This Row],[PP]]+0.618*(testdata18[[#This Row],[H]]-testdata18[[#This Row],[L]])</f>
        <v>368.24069693333337</v>
      </c>
      <c r="Q260" s="11">
        <f>testdata18[[#This Row],[PP]]+(testdata18[[#This Row],[H]]-testdata18[[#This Row],[L]])</f>
        <v>368.57693333333339</v>
      </c>
    </row>
    <row r="261" spans="1:17" x14ac:dyDescent="0.25">
      <c r="A261" s="6">
        <v>259</v>
      </c>
      <c r="B261" s="8">
        <v>44183.638888888891</v>
      </c>
      <c r="C261" s="2">
        <v>367.62</v>
      </c>
      <c r="D261" s="2">
        <v>367.68</v>
      </c>
      <c r="E261" s="2">
        <v>367.55500000000001</v>
      </c>
      <c r="F261" s="2">
        <v>367.55500000000001</v>
      </c>
      <c r="G261" s="1">
        <v>60491</v>
      </c>
      <c r="H261" s="2">
        <f t="shared" si="9"/>
        <v>368.18020000000001</v>
      </c>
      <c r="I261" s="2">
        <f t="shared" si="10"/>
        <v>367.3</v>
      </c>
      <c r="J261" s="2">
        <f t="shared" si="11"/>
        <v>367.565</v>
      </c>
      <c r="K261" s="11">
        <f>(testdata18[[#This Row],[H]]+testdata18[[#This Row],[L]]+testdata18[[#This Row],[C]])/3</f>
        <v>367.68173333333334</v>
      </c>
      <c r="L261" s="11">
        <f>testdata18[[#This Row],[PP]]-0.382*(testdata18[[#This Row],[H]]-testdata18[[#This Row],[L]])</f>
        <v>367.34549693333332</v>
      </c>
      <c r="M261" s="11">
        <f>testdata18[[#This Row],[PP]]-0.618*(testdata18[[#This Row],[H]]-testdata18[[#This Row],[L]])</f>
        <v>367.13776973333336</v>
      </c>
      <c r="N261" s="11">
        <f>testdata18[[#This Row],[PP]]-(testdata18[[#This Row],[H]]-testdata18[[#This Row],[L]])</f>
        <v>366.80153333333334</v>
      </c>
      <c r="O261" s="11">
        <f>testdata18[[#This Row],[PP]]+0.382*(testdata18[[#This Row],[H]]-testdata18[[#This Row],[L]])</f>
        <v>368.01796973333336</v>
      </c>
      <c r="P261" s="11">
        <f>testdata18[[#This Row],[PP]]+0.618*(testdata18[[#This Row],[H]]-testdata18[[#This Row],[L]])</f>
        <v>368.22569693333332</v>
      </c>
      <c r="Q261" s="11">
        <f>testdata18[[#This Row],[PP]]+(testdata18[[#This Row],[H]]-testdata18[[#This Row],[L]])</f>
        <v>368.56193333333334</v>
      </c>
    </row>
    <row r="262" spans="1:17" x14ac:dyDescent="0.25">
      <c r="A262" s="6">
        <v>260</v>
      </c>
      <c r="B262" s="8">
        <v>44183.63958333333</v>
      </c>
      <c r="C262" s="2">
        <v>367.56110000000001</v>
      </c>
      <c r="D262" s="2">
        <v>367.59</v>
      </c>
      <c r="E262" s="2">
        <v>367.3</v>
      </c>
      <c r="F262" s="2">
        <v>367.3014</v>
      </c>
      <c r="G262" s="1">
        <v>215478</v>
      </c>
      <c r="H262" s="2">
        <f t="shared" si="9"/>
        <v>368.18020000000001</v>
      </c>
      <c r="I262" s="2">
        <f t="shared" si="10"/>
        <v>367.3</v>
      </c>
      <c r="J262" s="2">
        <f t="shared" si="11"/>
        <v>367.68</v>
      </c>
      <c r="K262" s="11">
        <f>(testdata18[[#This Row],[H]]+testdata18[[#This Row],[L]]+testdata18[[#This Row],[C]])/3</f>
        <v>367.7200666666667</v>
      </c>
      <c r="L262" s="11">
        <f>testdata18[[#This Row],[PP]]-0.382*(testdata18[[#This Row],[H]]-testdata18[[#This Row],[L]])</f>
        <v>367.38383026666668</v>
      </c>
      <c r="M262" s="11">
        <f>testdata18[[#This Row],[PP]]-0.618*(testdata18[[#This Row],[H]]-testdata18[[#This Row],[L]])</f>
        <v>367.17610306666671</v>
      </c>
      <c r="N262" s="11">
        <f>testdata18[[#This Row],[PP]]-(testdata18[[#This Row],[H]]-testdata18[[#This Row],[L]])</f>
        <v>366.83986666666669</v>
      </c>
      <c r="O262" s="11">
        <f>testdata18[[#This Row],[PP]]+0.382*(testdata18[[#This Row],[H]]-testdata18[[#This Row],[L]])</f>
        <v>368.05630306666671</v>
      </c>
      <c r="P262" s="11">
        <f>testdata18[[#This Row],[PP]]+0.618*(testdata18[[#This Row],[H]]-testdata18[[#This Row],[L]])</f>
        <v>368.26403026666668</v>
      </c>
      <c r="Q262" s="11">
        <f>testdata18[[#This Row],[PP]]+(testdata18[[#This Row],[H]]-testdata18[[#This Row],[L]])</f>
        <v>368.6002666666667</v>
      </c>
    </row>
    <row r="263" spans="1:17" x14ac:dyDescent="0.25">
      <c r="A263" s="6">
        <v>261</v>
      </c>
      <c r="B263" s="8">
        <v>44183.640277777777</v>
      </c>
      <c r="C263" s="2">
        <v>367.3</v>
      </c>
      <c r="D263" s="2">
        <v>367.32</v>
      </c>
      <c r="E263" s="2">
        <v>367.14</v>
      </c>
      <c r="F263" s="2">
        <v>367.17</v>
      </c>
      <c r="G263" s="1">
        <v>195475</v>
      </c>
      <c r="H263" s="2">
        <f t="shared" si="9"/>
        <v>368.18020000000001</v>
      </c>
      <c r="I263" s="2">
        <f t="shared" si="10"/>
        <v>367.3</v>
      </c>
      <c r="J263" s="2">
        <f t="shared" si="11"/>
        <v>367.77</v>
      </c>
      <c r="K263" s="11">
        <f>(testdata18[[#This Row],[H]]+testdata18[[#This Row],[L]]+testdata18[[#This Row],[C]])/3</f>
        <v>367.75006666666667</v>
      </c>
      <c r="L263" s="11">
        <f>testdata18[[#This Row],[PP]]-0.382*(testdata18[[#This Row],[H]]-testdata18[[#This Row],[L]])</f>
        <v>367.41383026666665</v>
      </c>
      <c r="M263" s="11">
        <f>testdata18[[#This Row],[PP]]-0.618*(testdata18[[#This Row],[H]]-testdata18[[#This Row],[L]])</f>
        <v>367.20610306666669</v>
      </c>
      <c r="N263" s="11">
        <f>testdata18[[#This Row],[PP]]-(testdata18[[#This Row],[H]]-testdata18[[#This Row],[L]])</f>
        <v>366.86986666666667</v>
      </c>
      <c r="O263" s="11">
        <f>testdata18[[#This Row],[PP]]+0.382*(testdata18[[#This Row],[H]]-testdata18[[#This Row],[L]])</f>
        <v>368.08630306666669</v>
      </c>
      <c r="P263" s="11">
        <f>testdata18[[#This Row],[PP]]+0.618*(testdata18[[#This Row],[H]]-testdata18[[#This Row],[L]])</f>
        <v>368.29403026666665</v>
      </c>
      <c r="Q263" s="11">
        <f>testdata18[[#This Row],[PP]]+(testdata18[[#This Row],[H]]-testdata18[[#This Row],[L]])</f>
        <v>368.63026666666667</v>
      </c>
    </row>
    <row r="264" spans="1:17" x14ac:dyDescent="0.25">
      <c r="A264" s="6">
        <v>262</v>
      </c>
      <c r="B264" s="8">
        <v>44183.640972222223</v>
      </c>
      <c r="C264" s="2">
        <v>367.17</v>
      </c>
      <c r="D264" s="2">
        <v>367.33</v>
      </c>
      <c r="E264" s="2">
        <v>367.15</v>
      </c>
      <c r="F264" s="2">
        <v>367.3</v>
      </c>
      <c r="G264" s="1">
        <v>134760</v>
      </c>
      <c r="H264" s="2">
        <f t="shared" si="9"/>
        <v>368.18020000000001</v>
      </c>
      <c r="I264" s="2">
        <f t="shared" si="10"/>
        <v>367.3</v>
      </c>
      <c r="J264" s="2">
        <f t="shared" si="11"/>
        <v>367.91</v>
      </c>
      <c r="K264" s="11">
        <f>(testdata18[[#This Row],[H]]+testdata18[[#This Row],[L]]+testdata18[[#This Row],[C]])/3</f>
        <v>367.79673333333335</v>
      </c>
      <c r="L264" s="11">
        <f>testdata18[[#This Row],[PP]]-0.382*(testdata18[[#This Row],[H]]-testdata18[[#This Row],[L]])</f>
        <v>367.46049693333333</v>
      </c>
      <c r="M264" s="11">
        <f>testdata18[[#This Row],[PP]]-0.618*(testdata18[[#This Row],[H]]-testdata18[[#This Row],[L]])</f>
        <v>367.25276973333337</v>
      </c>
      <c r="N264" s="11">
        <f>testdata18[[#This Row],[PP]]-(testdata18[[#This Row],[H]]-testdata18[[#This Row],[L]])</f>
        <v>366.91653333333335</v>
      </c>
      <c r="O264" s="11">
        <f>testdata18[[#This Row],[PP]]+0.382*(testdata18[[#This Row],[H]]-testdata18[[#This Row],[L]])</f>
        <v>368.13296973333337</v>
      </c>
      <c r="P264" s="11">
        <f>testdata18[[#This Row],[PP]]+0.618*(testdata18[[#This Row],[H]]-testdata18[[#This Row],[L]])</f>
        <v>368.34069693333333</v>
      </c>
      <c r="Q264" s="11">
        <f>testdata18[[#This Row],[PP]]+(testdata18[[#This Row],[H]]-testdata18[[#This Row],[L]])</f>
        <v>368.67693333333335</v>
      </c>
    </row>
    <row r="265" spans="1:17" x14ac:dyDescent="0.25">
      <c r="A265" s="6">
        <v>263</v>
      </c>
      <c r="B265" s="8">
        <v>44183.64166666667</v>
      </c>
      <c r="C265" s="2">
        <v>367.31</v>
      </c>
      <c r="D265" s="2">
        <v>367.42</v>
      </c>
      <c r="E265" s="2">
        <v>367.21499999999997</v>
      </c>
      <c r="F265" s="2">
        <v>367.32</v>
      </c>
      <c r="G265" s="1">
        <v>112351</v>
      </c>
      <c r="H265" s="2">
        <f t="shared" si="9"/>
        <v>368.18020000000001</v>
      </c>
      <c r="I265" s="2">
        <f t="shared" si="10"/>
        <v>367.3</v>
      </c>
      <c r="J265" s="2">
        <f t="shared" si="11"/>
        <v>367.815</v>
      </c>
      <c r="K265" s="11">
        <f>(testdata18[[#This Row],[H]]+testdata18[[#This Row],[L]]+testdata18[[#This Row],[C]])/3</f>
        <v>367.76506666666666</v>
      </c>
      <c r="L265" s="11">
        <f>testdata18[[#This Row],[PP]]-0.382*(testdata18[[#This Row],[H]]-testdata18[[#This Row],[L]])</f>
        <v>367.42883026666664</v>
      </c>
      <c r="M265" s="11">
        <f>testdata18[[#This Row],[PP]]-0.618*(testdata18[[#This Row],[H]]-testdata18[[#This Row],[L]])</f>
        <v>367.22110306666667</v>
      </c>
      <c r="N265" s="11">
        <f>testdata18[[#This Row],[PP]]-(testdata18[[#This Row],[H]]-testdata18[[#This Row],[L]])</f>
        <v>366.88486666666665</v>
      </c>
      <c r="O265" s="11">
        <f>testdata18[[#This Row],[PP]]+0.382*(testdata18[[#This Row],[H]]-testdata18[[#This Row],[L]])</f>
        <v>368.10130306666667</v>
      </c>
      <c r="P265" s="11">
        <f>testdata18[[#This Row],[PP]]+0.618*(testdata18[[#This Row],[H]]-testdata18[[#This Row],[L]])</f>
        <v>368.30903026666664</v>
      </c>
      <c r="Q265" s="11">
        <f>testdata18[[#This Row],[PP]]+(testdata18[[#This Row],[H]]-testdata18[[#This Row],[L]])</f>
        <v>368.64526666666666</v>
      </c>
    </row>
    <row r="266" spans="1:17" x14ac:dyDescent="0.25">
      <c r="A266" s="6">
        <v>264</v>
      </c>
      <c r="B266" s="8">
        <v>44183.642361111109</v>
      </c>
      <c r="C266" s="2">
        <v>367.32</v>
      </c>
      <c r="D266" s="2">
        <v>367.36500000000001</v>
      </c>
      <c r="E266" s="2">
        <v>367.13</v>
      </c>
      <c r="F266" s="2">
        <v>367.14</v>
      </c>
      <c r="G266" s="1">
        <v>91107</v>
      </c>
      <c r="H266" s="2">
        <f t="shared" si="9"/>
        <v>368.18020000000001</v>
      </c>
      <c r="I266" s="2">
        <f t="shared" si="10"/>
        <v>367.3</v>
      </c>
      <c r="J266" s="2">
        <f t="shared" si="11"/>
        <v>367.72</v>
      </c>
      <c r="K266" s="11">
        <f>(testdata18[[#This Row],[H]]+testdata18[[#This Row],[L]]+testdata18[[#This Row],[C]])/3</f>
        <v>367.73340000000002</v>
      </c>
      <c r="L266" s="11">
        <f>testdata18[[#This Row],[PP]]-0.382*(testdata18[[#This Row],[H]]-testdata18[[#This Row],[L]])</f>
        <v>367.3971636</v>
      </c>
      <c r="M266" s="11">
        <f>testdata18[[#This Row],[PP]]-0.618*(testdata18[[#This Row],[H]]-testdata18[[#This Row],[L]])</f>
        <v>367.18943640000003</v>
      </c>
      <c r="N266" s="11">
        <f>testdata18[[#This Row],[PP]]-(testdata18[[#This Row],[H]]-testdata18[[#This Row],[L]])</f>
        <v>366.85320000000002</v>
      </c>
      <c r="O266" s="11">
        <f>testdata18[[#This Row],[PP]]+0.382*(testdata18[[#This Row],[H]]-testdata18[[#This Row],[L]])</f>
        <v>368.06963640000004</v>
      </c>
      <c r="P266" s="11">
        <f>testdata18[[#This Row],[PP]]+0.618*(testdata18[[#This Row],[H]]-testdata18[[#This Row],[L]])</f>
        <v>368.2773636</v>
      </c>
      <c r="Q266" s="11">
        <f>testdata18[[#This Row],[PP]]+(testdata18[[#This Row],[H]]-testdata18[[#This Row],[L]])</f>
        <v>368.61360000000002</v>
      </c>
    </row>
    <row r="267" spans="1:17" x14ac:dyDescent="0.25">
      <c r="A267" s="6">
        <v>265</v>
      </c>
      <c r="B267" s="8">
        <v>44183.643055555556</v>
      </c>
      <c r="C267" s="2">
        <v>367.14</v>
      </c>
      <c r="D267" s="2">
        <v>367.15499999999997</v>
      </c>
      <c r="E267" s="2">
        <v>367.02</v>
      </c>
      <c r="F267" s="2">
        <v>367.13</v>
      </c>
      <c r="G267" s="1">
        <v>133856</v>
      </c>
      <c r="H267" s="2">
        <f t="shared" si="9"/>
        <v>368.18020000000001</v>
      </c>
      <c r="I267" s="2">
        <f t="shared" si="10"/>
        <v>367.3</v>
      </c>
      <c r="J267" s="2">
        <f t="shared" si="11"/>
        <v>367.56</v>
      </c>
      <c r="K267" s="11">
        <f>(testdata18[[#This Row],[H]]+testdata18[[#This Row],[L]]+testdata18[[#This Row],[C]])/3</f>
        <v>367.68006666666662</v>
      </c>
      <c r="L267" s="11">
        <f>testdata18[[#This Row],[PP]]-0.382*(testdata18[[#This Row],[H]]-testdata18[[#This Row],[L]])</f>
        <v>367.3438302666666</v>
      </c>
      <c r="M267" s="11">
        <f>testdata18[[#This Row],[PP]]-0.618*(testdata18[[#This Row],[H]]-testdata18[[#This Row],[L]])</f>
        <v>367.13610306666664</v>
      </c>
      <c r="N267" s="11">
        <f>testdata18[[#This Row],[PP]]-(testdata18[[#This Row],[H]]-testdata18[[#This Row],[L]])</f>
        <v>366.79986666666662</v>
      </c>
      <c r="O267" s="11">
        <f>testdata18[[#This Row],[PP]]+0.382*(testdata18[[#This Row],[H]]-testdata18[[#This Row],[L]])</f>
        <v>368.01630306666664</v>
      </c>
      <c r="P267" s="11">
        <f>testdata18[[#This Row],[PP]]+0.618*(testdata18[[#This Row],[H]]-testdata18[[#This Row],[L]])</f>
        <v>368.2240302666666</v>
      </c>
      <c r="Q267" s="11">
        <f>testdata18[[#This Row],[PP]]+(testdata18[[#This Row],[H]]-testdata18[[#This Row],[L]])</f>
        <v>368.56026666666662</v>
      </c>
    </row>
    <row r="268" spans="1:17" x14ac:dyDescent="0.25">
      <c r="A268" s="6">
        <v>266</v>
      </c>
      <c r="B268" s="8">
        <v>44183.643750000003</v>
      </c>
      <c r="C268" s="2">
        <v>367.12</v>
      </c>
      <c r="D268" s="2">
        <v>367.3</v>
      </c>
      <c r="E268" s="2">
        <v>367.08</v>
      </c>
      <c r="F268" s="2">
        <v>367.14</v>
      </c>
      <c r="G268" s="1">
        <v>273963</v>
      </c>
      <c r="H268" s="2">
        <f t="shared" si="9"/>
        <v>368.18020000000001</v>
      </c>
      <c r="I268" s="2">
        <f t="shared" si="10"/>
        <v>367.3</v>
      </c>
      <c r="J268" s="2">
        <f t="shared" si="11"/>
        <v>367.495</v>
      </c>
      <c r="K268" s="11">
        <f>(testdata18[[#This Row],[H]]+testdata18[[#This Row],[L]]+testdata18[[#This Row],[C]])/3</f>
        <v>367.65839999999997</v>
      </c>
      <c r="L268" s="11">
        <f>testdata18[[#This Row],[PP]]-0.382*(testdata18[[#This Row],[H]]-testdata18[[#This Row],[L]])</f>
        <v>367.32216359999995</v>
      </c>
      <c r="M268" s="11">
        <f>testdata18[[#This Row],[PP]]-0.618*(testdata18[[#This Row],[H]]-testdata18[[#This Row],[L]])</f>
        <v>367.11443639999999</v>
      </c>
      <c r="N268" s="11">
        <f>testdata18[[#This Row],[PP]]-(testdata18[[#This Row],[H]]-testdata18[[#This Row],[L]])</f>
        <v>366.77819999999997</v>
      </c>
      <c r="O268" s="11">
        <f>testdata18[[#This Row],[PP]]+0.382*(testdata18[[#This Row],[H]]-testdata18[[#This Row],[L]])</f>
        <v>367.99463639999999</v>
      </c>
      <c r="P268" s="11">
        <f>testdata18[[#This Row],[PP]]+0.618*(testdata18[[#This Row],[H]]-testdata18[[#This Row],[L]])</f>
        <v>368.20236359999996</v>
      </c>
      <c r="Q268" s="11">
        <f>testdata18[[#This Row],[PP]]+(testdata18[[#This Row],[H]]-testdata18[[#This Row],[L]])</f>
        <v>368.53859999999997</v>
      </c>
    </row>
    <row r="269" spans="1:17" x14ac:dyDescent="0.25">
      <c r="A269" s="6">
        <v>267</v>
      </c>
      <c r="B269" s="8">
        <v>44183.644444444442</v>
      </c>
      <c r="C269" s="2">
        <v>367.14</v>
      </c>
      <c r="D269" s="2">
        <v>367.23</v>
      </c>
      <c r="E269" s="2">
        <v>367.05990000000003</v>
      </c>
      <c r="F269" s="2">
        <v>367.16</v>
      </c>
      <c r="G269" s="1">
        <v>115425</v>
      </c>
      <c r="H269" s="2">
        <f t="shared" si="9"/>
        <v>368.18020000000001</v>
      </c>
      <c r="I269" s="2">
        <f t="shared" si="10"/>
        <v>367.3</v>
      </c>
      <c r="J269" s="2">
        <f t="shared" si="11"/>
        <v>367.39909999999998</v>
      </c>
      <c r="K269" s="11">
        <f>(testdata18[[#This Row],[H]]+testdata18[[#This Row],[L]]+testdata18[[#This Row],[C]])/3</f>
        <v>367.62643333333335</v>
      </c>
      <c r="L269" s="11">
        <f>testdata18[[#This Row],[PP]]-0.382*(testdata18[[#This Row],[H]]-testdata18[[#This Row],[L]])</f>
        <v>367.29019693333333</v>
      </c>
      <c r="M269" s="11">
        <f>testdata18[[#This Row],[PP]]-0.618*(testdata18[[#This Row],[H]]-testdata18[[#This Row],[L]])</f>
        <v>367.08246973333337</v>
      </c>
      <c r="N269" s="11">
        <f>testdata18[[#This Row],[PP]]-(testdata18[[#This Row],[H]]-testdata18[[#This Row],[L]])</f>
        <v>366.74623333333335</v>
      </c>
      <c r="O269" s="11">
        <f>testdata18[[#This Row],[PP]]+0.382*(testdata18[[#This Row],[H]]-testdata18[[#This Row],[L]])</f>
        <v>367.96266973333337</v>
      </c>
      <c r="P269" s="11">
        <f>testdata18[[#This Row],[PP]]+0.618*(testdata18[[#This Row],[H]]-testdata18[[#This Row],[L]])</f>
        <v>368.17039693333334</v>
      </c>
      <c r="Q269" s="11">
        <f>testdata18[[#This Row],[PP]]+(testdata18[[#This Row],[H]]-testdata18[[#This Row],[L]])</f>
        <v>368.50663333333335</v>
      </c>
    </row>
    <row r="270" spans="1:17" x14ac:dyDescent="0.25">
      <c r="A270" s="6">
        <v>268</v>
      </c>
      <c r="B270" s="8">
        <v>44183.645138888889</v>
      </c>
      <c r="C270" s="2">
        <v>367.16</v>
      </c>
      <c r="D270" s="2">
        <v>367.31</v>
      </c>
      <c r="E270" s="2">
        <v>367.16</v>
      </c>
      <c r="F270" s="2">
        <v>367.27</v>
      </c>
      <c r="G270" s="1">
        <v>146642</v>
      </c>
      <c r="H270" s="2">
        <f t="shared" si="9"/>
        <v>368.18020000000001</v>
      </c>
      <c r="I270" s="2">
        <f t="shared" si="10"/>
        <v>367.3</v>
      </c>
      <c r="J270" s="2">
        <f t="shared" si="11"/>
        <v>367.42</v>
      </c>
      <c r="K270" s="11">
        <f>(testdata18[[#This Row],[H]]+testdata18[[#This Row],[L]]+testdata18[[#This Row],[C]])/3</f>
        <v>367.63339999999999</v>
      </c>
      <c r="L270" s="11">
        <f>testdata18[[#This Row],[PP]]-0.382*(testdata18[[#This Row],[H]]-testdata18[[#This Row],[L]])</f>
        <v>367.29716359999998</v>
      </c>
      <c r="M270" s="11">
        <f>testdata18[[#This Row],[PP]]-0.618*(testdata18[[#This Row],[H]]-testdata18[[#This Row],[L]])</f>
        <v>367.08943640000001</v>
      </c>
      <c r="N270" s="11">
        <f>testdata18[[#This Row],[PP]]-(testdata18[[#This Row],[H]]-testdata18[[#This Row],[L]])</f>
        <v>366.75319999999999</v>
      </c>
      <c r="O270" s="11">
        <f>testdata18[[#This Row],[PP]]+0.382*(testdata18[[#This Row],[H]]-testdata18[[#This Row],[L]])</f>
        <v>367.96963640000001</v>
      </c>
      <c r="P270" s="11">
        <f>testdata18[[#This Row],[PP]]+0.618*(testdata18[[#This Row],[H]]-testdata18[[#This Row],[L]])</f>
        <v>368.17736359999998</v>
      </c>
      <c r="Q270" s="11">
        <f>testdata18[[#This Row],[PP]]+(testdata18[[#This Row],[H]]-testdata18[[#This Row],[L]])</f>
        <v>368.5136</v>
      </c>
    </row>
    <row r="271" spans="1:17" x14ac:dyDescent="0.25">
      <c r="A271" s="6">
        <v>269</v>
      </c>
      <c r="B271" s="8">
        <v>44183.645833333336</v>
      </c>
      <c r="C271" s="2">
        <v>367.27</v>
      </c>
      <c r="D271" s="2">
        <v>367.39</v>
      </c>
      <c r="E271" s="2">
        <v>367.17</v>
      </c>
      <c r="F271" s="2">
        <v>367.32499999999999</v>
      </c>
      <c r="G271" s="1">
        <v>169104</v>
      </c>
      <c r="H271" s="2">
        <f t="shared" si="9"/>
        <v>368.18020000000001</v>
      </c>
      <c r="I271" s="2">
        <f t="shared" si="10"/>
        <v>367.3</v>
      </c>
      <c r="J271" s="2">
        <f t="shared" si="11"/>
        <v>367.60500000000002</v>
      </c>
      <c r="K271" s="11">
        <f>(testdata18[[#This Row],[H]]+testdata18[[#This Row],[L]]+testdata18[[#This Row],[C]])/3</f>
        <v>367.69506666666666</v>
      </c>
      <c r="L271" s="11">
        <f>testdata18[[#This Row],[PP]]-0.382*(testdata18[[#This Row],[H]]-testdata18[[#This Row],[L]])</f>
        <v>367.35883026666664</v>
      </c>
      <c r="M271" s="11">
        <f>testdata18[[#This Row],[PP]]-0.618*(testdata18[[#This Row],[H]]-testdata18[[#This Row],[L]])</f>
        <v>367.15110306666668</v>
      </c>
      <c r="N271" s="11">
        <f>testdata18[[#This Row],[PP]]-(testdata18[[#This Row],[H]]-testdata18[[#This Row],[L]])</f>
        <v>366.81486666666666</v>
      </c>
      <c r="O271" s="11">
        <f>testdata18[[#This Row],[PP]]+0.382*(testdata18[[#This Row],[H]]-testdata18[[#This Row],[L]])</f>
        <v>368.03130306666668</v>
      </c>
      <c r="P271" s="11">
        <f>testdata18[[#This Row],[PP]]+0.618*(testdata18[[#This Row],[H]]-testdata18[[#This Row],[L]])</f>
        <v>368.23903026666665</v>
      </c>
      <c r="Q271" s="11">
        <f>testdata18[[#This Row],[PP]]+(testdata18[[#This Row],[H]]-testdata18[[#This Row],[L]])</f>
        <v>368.57526666666666</v>
      </c>
    </row>
    <row r="272" spans="1:17" x14ac:dyDescent="0.25">
      <c r="A272" s="6">
        <v>270</v>
      </c>
      <c r="B272" s="8">
        <v>44183.646527777775</v>
      </c>
      <c r="C272" s="2">
        <v>367.33</v>
      </c>
      <c r="D272" s="2">
        <v>367.44</v>
      </c>
      <c r="E272" s="2">
        <v>367.25</v>
      </c>
      <c r="F272" s="2">
        <v>367.4</v>
      </c>
      <c r="G272" s="1">
        <v>115261</v>
      </c>
      <c r="H272" s="2">
        <f t="shared" si="9"/>
        <v>368.18020000000001</v>
      </c>
      <c r="I272" s="2">
        <f t="shared" si="10"/>
        <v>367.3</v>
      </c>
      <c r="J272" s="2">
        <f t="shared" si="11"/>
        <v>367.86</v>
      </c>
      <c r="K272" s="11">
        <f>(testdata18[[#This Row],[H]]+testdata18[[#This Row],[L]]+testdata18[[#This Row],[C]])/3</f>
        <v>367.7800666666667</v>
      </c>
      <c r="L272" s="11">
        <f>testdata18[[#This Row],[PP]]-0.382*(testdata18[[#This Row],[H]]-testdata18[[#This Row],[L]])</f>
        <v>367.44383026666668</v>
      </c>
      <c r="M272" s="11">
        <f>testdata18[[#This Row],[PP]]-0.618*(testdata18[[#This Row],[H]]-testdata18[[#This Row],[L]])</f>
        <v>367.23610306666671</v>
      </c>
      <c r="N272" s="11">
        <f>testdata18[[#This Row],[PP]]-(testdata18[[#This Row],[H]]-testdata18[[#This Row],[L]])</f>
        <v>366.8998666666667</v>
      </c>
      <c r="O272" s="11">
        <f>testdata18[[#This Row],[PP]]+0.382*(testdata18[[#This Row],[H]]-testdata18[[#This Row],[L]])</f>
        <v>368.11630306666672</v>
      </c>
      <c r="P272" s="11">
        <f>testdata18[[#This Row],[PP]]+0.618*(testdata18[[#This Row],[H]]-testdata18[[#This Row],[L]])</f>
        <v>368.32403026666668</v>
      </c>
      <c r="Q272" s="11">
        <f>testdata18[[#This Row],[PP]]+(testdata18[[#This Row],[H]]-testdata18[[#This Row],[L]])</f>
        <v>368.6602666666667</v>
      </c>
    </row>
    <row r="273" spans="1:17" x14ac:dyDescent="0.25">
      <c r="A273" s="6">
        <v>271</v>
      </c>
      <c r="B273" s="8">
        <v>44183.647222222222</v>
      </c>
      <c r="C273" s="2">
        <v>367.4</v>
      </c>
      <c r="D273" s="2">
        <v>367.47</v>
      </c>
      <c r="E273" s="2">
        <v>367.33</v>
      </c>
      <c r="F273" s="2">
        <v>367.47</v>
      </c>
      <c r="G273" s="1">
        <v>103712</v>
      </c>
      <c r="H273" s="2">
        <f t="shared" si="9"/>
        <v>368.18020000000001</v>
      </c>
      <c r="I273" s="2">
        <f t="shared" si="10"/>
        <v>367.3</v>
      </c>
      <c r="J273" s="2">
        <f t="shared" si="11"/>
        <v>367.84</v>
      </c>
      <c r="K273" s="11">
        <f>(testdata18[[#This Row],[H]]+testdata18[[#This Row],[L]]+testdata18[[#This Row],[C]])/3</f>
        <v>367.77339999999998</v>
      </c>
      <c r="L273" s="11">
        <f>testdata18[[#This Row],[PP]]-0.382*(testdata18[[#This Row],[H]]-testdata18[[#This Row],[L]])</f>
        <v>367.43716359999996</v>
      </c>
      <c r="M273" s="11">
        <f>testdata18[[#This Row],[PP]]-0.618*(testdata18[[#This Row],[H]]-testdata18[[#This Row],[L]])</f>
        <v>367.2294364</v>
      </c>
      <c r="N273" s="11">
        <f>testdata18[[#This Row],[PP]]-(testdata18[[#This Row],[H]]-testdata18[[#This Row],[L]])</f>
        <v>366.89319999999998</v>
      </c>
      <c r="O273" s="11">
        <f>testdata18[[#This Row],[PP]]+0.382*(testdata18[[#This Row],[H]]-testdata18[[#This Row],[L]])</f>
        <v>368.1096364</v>
      </c>
      <c r="P273" s="11">
        <f>testdata18[[#This Row],[PP]]+0.618*(testdata18[[#This Row],[H]]-testdata18[[#This Row],[L]])</f>
        <v>368.31736359999996</v>
      </c>
      <c r="Q273" s="11">
        <f>testdata18[[#This Row],[PP]]+(testdata18[[#This Row],[H]]-testdata18[[#This Row],[L]])</f>
        <v>368.65359999999998</v>
      </c>
    </row>
    <row r="274" spans="1:17" x14ac:dyDescent="0.25">
      <c r="A274" s="6">
        <v>272</v>
      </c>
      <c r="B274" s="8">
        <v>44183.647916666669</v>
      </c>
      <c r="C274" s="2">
        <v>367.47500000000002</v>
      </c>
      <c r="D274" s="2">
        <v>367.62</v>
      </c>
      <c r="E274" s="2">
        <v>367.41</v>
      </c>
      <c r="F274" s="2">
        <v>367.56150000000002</v>
      </c>
      <c r="G274" s="1">
        <v>205419</v>
      </c>
      <c r="H274" s="2">
        <f t="shared" si="9"/>
        <v>368.18020000000001</v>
      </c>
      <c r="I274" s="2">
        <f t="shared" si="10"/>
        <v>367.3</v>
      </c>
      <c r="J274" s="2">
        <f t="shared" si="11"/>
        <v>367.73</v>
      </c>
      <c r="K274" s="11">
        <f>(testdata18[[#This Row],[H]]+testdata18[[#This Row],[L]]+testdata18[[#This Row],[C]])/3</f>
        <v>367.73673333333335</v>
      </c>
      <c r="L274" s="11">
        <f>testdata18[[#This Row],[PP]]-0.382*(testdata18[[#This Row],[H]]-testdata18[[#This Row],[L]])</f>
        <v>367.40049693333333</v>
      </c>
      <c r="M274" s="11">
        <f>testdata18[[#This Row],[PP]]-0.618*(testdata18[[#This Row],[H]]-testdata18[[#This Row],[L]])</f>
        <v>367.19276973333336</v>
      </c>
      <c r="N274" s="11">
        <f>testdata18[[#This Row],[PP]]-(testdata18[[#This Row],[H]]-testdata18[[#This Row],[L]])</f>
        <v>366.85653333333335</v>
      </c>
      <c r="O274" s="11">
        <f>testdata18[[#This Row],[PP]]+0.382*(testdata18[[#This Row],[H]]-testdata18[[#This Row],[L]])</f>
        <v>368.07296973333337</v>
      </c>
      <c r="P274" s="11">
        <f>testdata18[[#This Row],[PP]]+0.618*(testdata18[[#This Row],[H]]-testdata18[[#This Row],[L]])</f>
        <v>368.28069693333333</v>
      </c>
      <c r="Q274" s="11">
        <f>testdata18[[#This Row],[PP]]+(testdata18[[#This Row],[H]]-testdata18[[#This Row],[L]])</f>
        <v>368.61693333333335</v>
      </c>
    </row>
    <row r="275" spans="1:17" x14ac:dyDescent="0.25">
      <c r="A275" s="6">
        <v>273</v>
      </c>
      <c r="B275" s="8">
        <v>44183.648611111108</v>
      </c>
      <c r="C275" s="2">
        <v>367.59</v>
      </c>
      <c r="D275" s="2">
        <v>367.68</v>
      </c>
      <c r="E275" s="2">
        <v>367.51</v>
      </c>
      <c r="F275" s="2">
        <v>367.62</v>
      </c>
      <c r="G275" s="1">
        <v>269753</v>
      </c>
      <c r="H275" s="2">
        <f t="shared" si="9"/>
        <v>368.18020000000001</v>
      </c>
      <c r="I275" s="2">
        <f t="shared" si="10"/>
        <v>367.3</v>
      </c>
      <c r="J275" s="2">
        <f t="shared" si="11"/>
        <v>367.6284</v>
      </c>
      <c r="K275" s="11">
        <f>(testdata18[[#This Row],[H]]+testdata18[[#This Row],[L]]+testdata18[[#This Row],[C]])/3</f>
        <v>367.70286666666669</v>
      </c>
      <c r="L275" s="11">
        <f>testdata18[[#This Row],[PP]]-0.382*(testdata18[[#This Row],[H]]-testdata18[[#This Row],[L]])</f>
        <v>367.36663026666668</v>
      </c>
      <c r="M275" s="11">
        <f>testdata18[[#This Row],[PP]]-0.618*(testdata18[[#This Row],[H]]-testdata18[[#This Row],[L]])</f>
        <v>367.15890306666671</v>
      </c>
      <c r="N275" s="11">
        <f>testdata18[[#This Row],[PP]]-(testdata18[[#This Row],[H]]-testdata18[[#This Row],[L]])</f>
        <v>366.82266666666669</v>
      </c>
      <c r="O275" s="11">
        <f>testdata18[[#This Row],[PP]]+0.382*(testdata18[[#This Row],[H]]-testdata18[[#This Row],[L]])</f>
        <v>368.03910306666671</v>
      </c>
      <c r="P275" s="11">
        <f>testdata18[[#This Row],[PP]]+0.618*(testdata18[[#This Row],[H]]-testdata18[[#This Row],[L]])</f>
        <v>368.24683026666668</v>
      </c>
      <c r="Q275" s="11">
        <f>testdata18[[#This Row],[PP]]+(testdata18[[#This Row],[H]]-testdata18[[#This Row],[L]])</f>
        <v>368.5830666666667</v>
      </c>
    </row>
    <row r="276" spans="1:17" x14ac:dyDescent="0.25">
      <c r="A276" s="6">
        <v>274</v>
      </c>
      <c r="B276" s="8">
        <v>44183.649305555555</v>
      </c>
      <c r="C276" s="2">
        <v>367.63</v>
      </c>
      <c r="D276" s="2">
        <v>367.63</v>
      </c>
      <c r="E276" s="2">
        <v>367.35</v>
      </c>
      <c r="F276" s="2">
        <v>367.39</v>
      </c>
      <c r="G276" s="1">
        <v>149204</v>
      </c>
      <c r="H276" s="2">
        <f t="shared" si="9"/>
        <v>368.18020000000001</v>
      </c>
      <c r="I276" s="2">
        <f t="shared" si="10"/>
        <v>367.3</v>
      </c>
      <c r="J276" s="2">
        <f t="shared" si="11"/>
        <v>367.64</v>
      </c>
      <c r="K276" s="11">
        <f>(testdata18[[#This Row],[H]]+testdata18[[#This Row],[L]]+testdata18[[#This Row],[C]])/3</f>
        <v>367.70673333333326</v>
      </c>
      <c r="L276" s="11">
        <f>testdata18[[#This Row],[PP]]-0.382*(testdata18[[#This Row],[H]]-testdata18[[#This Row],[L]])</f>
        <v>367.37049693333324</v>
      </c>
      <c r="M276" s="11">
        <f>testdata18[[#This Row],[PP]]-0.618*(testdata18[[#This Row],[H]]-testdata18[[#This Row],[L]])</f>
        <v>367.16276973333328</v>
      </c>
      <c r="N276" s="11">
        <f>testdata18[[#This Row],[PP]]-(testdata18[[#This Row],[H]]-testdata18[[#This Row],[L]])</f>
        <v>366.82653333333326</v>
      </c>
      <c r="O276" s="11">
        <f>testdata18[[#This Row],[PP]]+0.382*(testdata18[[#This Row],[H]]-testdata18[[#This Row],[L]])</f>
        <v>368.04296973333328</v>
      </c>
      <c r="P276" s="11">
        <f>testdata18[[#This Row],[PP]]+0.618*(testdata18[[#This Row],[H]]-testdata18[[#This Row],[L]])</f>
        <v>368.25069693333324</v>
      </c>
      <c r="Q276" s="11">
        <f>testdata18[[#This Row],[PP]]+(testdata18[[#This Row],[H]]-testdata18[[#This Row],[L]])</f>
        <v>368.58693333333326</v>
      </c>
    </row>
    <row r="277" spans="1:17" x14ac:dyDescent="0.25">
      <c r="A277" s="6">
        <v>275</v>
      </c>
      <c r="B277" s="8">
        <v>44183.65</v>
      </c>
      <c r="C277" s="2">
        <v>367.38499999999999</v>
      </c>
      <c r="D277" s="2">
        <v>367.66</v>
      </c>
      <c r="E277" s="2">
        <v>367.36500000000001</v>
      </c>
      <c r="F277" s="2">
        <v>367.5573</v>
      </c>
      <c r="G277" s="1">
        <v>209227</v>
      </c>
      <c r="H277" s="2">
        <f t="shared" si="9"/>
        <v>368.18</v>
      </c>
      <c r="I277" s="2">
        <f t="shared" si="10"/>
        <v>367.3</v>
      </c>
      <c r="J277" s="2">
        <f t="shared" si="11"/>
        <v>367.55500000000001</v>
      </c>
      <c r="K277" s="11">
        <f>(testdata18[[#This Row],[H]]+testdata18[[#This Row],[L]]+testdata18[[#This Row],[C]])/3</f>
        <v>367.67833333333334</v>
      </c>
      <c r="L277" s="11">
        <f>testdata18[[#This Row],[PP]]-0.382*(testdata18[[#This Row],[H]]-testdata18[[#This Row],[L]])</f>
        <v>367.34217333333333</v>
      </c>
      <c r="M277" s="11">
        <f>testdata18[[#This Row],[PP]]-0.618*(testdata18[[#This Row],[H]]-testdata18[[#This Row],[L]])</f>
        <v>367.13449333333335</v>
      </c>
      <c r="N277" s="11">
        <f>testdata18[[#This Row],[PP]]-(testdata18[[#This Row],[H]]-testdata18[[#This Row],[L]])</f>
        <v>366.79833333333335</v>
      </c>
      <c r="O277" s="11">
        <f>testdata18[[#This Row],[PP]]+0.382*(testdata18[[#This Row],[H]]-testdata18[[#This Row],[L]])</f>
        <v>368.01449333333335</v>
      </c>
      <c r="P277" s="11">
        <f>testdata18[[#This Row],[PP]]+0.618*(testdata18[[#This Row],[H]]-testdata18[[#This Row],[L]])</f>
        <v>368.22217333333333</v>
      </c>
      <c r="Q277" s="11">
        <f>testdata18[[#This Row],[PP]]+(testdata18[[#This Row],[H]]-testdata18[[#This Row],[L]])</f>
        <v>368.55833333333334</v>
      </c>
    </row>
    <row r="278" spans="1:17" x14ac:dyDescent="0.25">
      <c r="A278" s="6">
        <v>276</v>
      </c>
      <c r="B278" s="8">
        <v>44183.650694444441</v>
      </c>
      <c r="C278" s="2">
        <v>367.56</v>
      </c>
      <c r="D278" s="2">
        <v>367.57</v>
      </c>
      <c r="E278" s="2">
        <v>367.33499999999998</v>
      </c>
      <c r="F278" s="2">
        <v>367.5</v>
      </c>
      <c r="G278" s="1">
        <v>190020</v>
      </c>
      <c r="H278" s="2">
        <f t="shared" si="9"/>
        <v>368.18</v>
      </c>
      <c r="I278" s="2">
        <f t="shared" si="10"/>
        <v>367.3</v>
      </c>
      <c r="J278" s="2">
        <f t="shared" si="11"/>
        <v>367.3014</v>
      </c>
      <c r="K278" s="11">
        <f>(testdata18[[#This Row],[H]]+testdata18[[#This Row],[L]]+testdata18[[#This Row],[C]])/3</f>
        <v>367.59380000000004</v>
      </c>
      <c r="L278" s="11">
        <f>testdata18[[#This Row],[PP]]-0.382*(testdata18[[#This Row],[H]]-testdata18[[#This Row],[L]])</f>
        <v>367.25764000000004</v>
      </c>
      <c r="M278" s="11">
        <f>testdata18[[#This Row],[PP]]-0.618*(testdata18[[#This Row],[H]]-testdata18[[#This Row],[L]])</f>
        <v>367.04996000000006</v>
      </c>
      <c r="N278" s="11">
        <f>testdata18[[#This Row],[PP]]-(testdata18[[#This Row],[H]]-testdata18[[#This Row],[L]])</f>
        <v>366.71380000000005</v>
      </c>
      <c r="O278" s="11">
        <f>testdata18[[#This Row],[PP]]+0.382*(testdata18[[#This Row],[H]]-testdata18[[#This Row],[L]])</f>
        <v>367.92996000000005</v>
      </c>
      <c r="P278" s="11">
        <f>testdata18[[#This Row],[PP]]+0.618*(testdata18[[#This Row],[H]]-testdata18[[#This Row],[L]])</f>
        <v>368.13764000000003</v>
      </c>
      <c r="Q278" s="11">
        <f>testdata18[[#This Row],[PP]]+(testdata18[[#This Row],[H]]-testdata18[[#This Row],[L]])</f>
        <v>368.47380000000004</v>
      </c>
    </row>
    <row r="279" spans="1:17" x14ac:dyDescent="0.25">
      <c r="A279" s="6">
        <v>277</v>
      </c>
      <c r="B279" s="8">
        <v>44183.651388888888</v>
      </c>
      <c r="C279" s="2">
        <v>367.5</v>
      </c>
      <c r="D279" s="2">
        <v>367.51</v>
      </c>
      <c r="E279" s="2">
        <v>367.19</v>
      </c>
      <c r="F279" s="2">
        <v>367.26499999999999</v>
      </c>
      <c r="G279" s="1">
        <v>320159</v>
      </c>
      <c r="H279" s="2">
        <f t="shared" si="9"/>
        <v>368.18</v>
      </c>
      <c r="I279" s="2">
        <f t="shared" si="10"/>
        <v>367.14</v>
      </c>
      <c r="J279" s="2">
        <f t="shared" si="11"/>
        <v>367.17</v>
      </c>
      <c r="K279" s="11">
        <f>(testdata18[[#This Row],[H]]+testdata18[[#This Row],[L]]+testdata18[[#This Row],[C]])/3</f>
        <v>367.49666666666667</v>
      </c>
      <c r="L279" s="11">
        <f>testdata18[[#This Row],[PP]]-0.382*(testdata18[[#This Row],[H]]-testdata18[[#This Row],[L]])</f>
        <v>367.09938666666665</v>
      </c>
      <c r="M279" s="11">
        <f>testdata18[[#This Row],[PP]]-0.618*(testdata18[[#This Row],[H]]-testdata18[[#This Row],[L]])</f>
        <v>366.85394666666667</v>
      </c>
      <c r="N279" s="11">
        <f>testdata18[[#This Row],[PP]]-(testdata18[[#This Row],[H]]-testdata18[[#This Row],[L]])</f>
        <v>366.45666666666665</v>
      </c>
      <c r="O279" s="11">
        <f>testdata18[[#This Row],[PP]]+0.382*(testdata18[[#This Row],[H]]-testdata18[[#This Row],[L]])</f>
        <v>367.89394666666669</v>
      </c>
      <c r="P279" s="11">
        <f>testdata18[[#This Row],[PP]]+0.618*(testdata18[[#This Row],[H]]-testdata18[[#This Row],[L]])</f>
        <v>368.13938666666667</v>
      </c>
      <c r="Q279" s="11">
        <f>testdata18[[#This Row],[PP]]+(testdata18[[#This Row],[H]]-testdata18[[#This Row],[L]])</f>
        <v>368.53666666666669</v>
      </c>
    </row>
    <row r="280" spans="1:17" x14ac:dyDescent="0.25">
      <c r="A280" s="6">
        <v>278</v>
      </c>
      <c r="B280" s="8">
        <v>44183.652083333334</v>
      </c>
      <c r="C280" s="2">
        <v>367.26499999999999</v>
      </c>
      <c r="D280" s="2">
        <v>367.39499999999998</v>
      </c>
      <c r="E280" s="2">
        <v>367.25</v>
      </c>
      <c r="F280" s="2">
        <v>367.31</v>
      </c>
      <c r="G280" s="1">
        <v>231074</v>
      </c>
      <c r="H280" s="2">
        <f t="shared" si="9"/>
        <v>368.18</v>
      </c>
      <c r="I280" s="2">
        <f t="shared" si="10"/>
        <v>367.14</v>
      </c>
      <c r="J280" s="2">
        <f t="shared" si="11"/>
        <v>367.3</v>
      </c>
      <c r="K280" s="11">
        <f>(testdata18[[#This Row],[H]]+testdata18[[#This Row],[L]]+testdata18[[#This Row],[C]])/3</f>
        <v>367.53999999999996</v>
      </c>
      <c r="L280" s="11">
        <f>testdata18[[#This Row],[PP]]-0.382*(testdata18[[#This Row],[H]]-testdata18[[#This Row],[L]])</f>
        <v>367.14271999999994</v>
      </c>
      <c r="M280" s="11">
        <f>testdata18[[#This Row],[PP]]-0.618*(testdata18[[#This Row],[H]]-testdata18[[#This Row],[L]])</f>
        <v>366.89727999999997</v>
      </c>
      <c r="N280" s="11">
        <f>testdata18[[#This Row],[PP]]-(testdata18[[#This Row],[H]]-testdata18[[#This Row],[L]])</f>
        <v>366.49999999999994</v>
      </c>
      <c r="O280" s="11">
        <f>testdata18[[#This Row],[PP]]+0.382*(testdata18[[#This Row],[H]]-testdata18[[#This Row],[L]])</f>
        <v>367.93727999999999</v>
      </c>
      <c r="P280" s="11">
        <f>testdata18[[#This Row],[PP]]+0.618*(testdata18[[#This Row],[H]]-testdata18[[#This Row],[L]])</f>
        <v>368.18271999999996</v>
      </c>
      <c r="Q280" s="11">
        <f>testdata18[[#This Row],[PP]]+(testdata18[[#This Row],[H]]-testdata18[[#This Row],[L]])</f>
        <v>368.58</v>
      </c>
    </row>
    <row r="281" spans="1:17" x14ac:dyDescent="0.25">
      <c r="A281" s="6">
        <v>279</v>
      </c>
      <c r="B281" s="8">
        <v>44183.652777777781</v>
      </c>
      <c r="C281" s="2">
        <v>367.31</v>
      </c>
      <c r="D281" s="2">
        <v>367.39</v>
      </c>
      <c r="E281" s="2">
        <v>367.06299999999999</v>
      </c>
      <c r="F281" s="2">
        <v>367.38</v>
      </c>
      <c r="G281" s="1">
        <v>269778</v>
      </c>
      <c r="H281" s="2">
        <f t="shared" si="9"/>
        <v>368.18</v>
      </c>
      <c r="I281" s="2">
        <f t="shared" si="10"/>
        <v>367.14</v>
      </c>
      <c r="J281" s="2">
        <f t="shared" si="11"/>
        <v>367.32</v>
      </c>
      <c r="K281" s="11">
        <f>(testdata18[[#This Row],[H]]+testdata18[[#This Row],[L]]+testdata18[[#This Row],[C]])/3</f>
        <v>367.54666666666662</v>
      </c>
      <c r="L281" s="11">
        <f>testdata18[[#This Row],[PP]]-0.382*(testdata18[[#This Row],[H]]-testdata18[[#This Row],[L]])</f>
        <v>367.1493866666666</v>
      </c>
      <c r="M281" s="11">
        <f>testdata18[[#This Row],[PP]]-0.618*(testdata18[[#This Row],[H]]-testdata18[[#This Row],[L]])</f>
        <v>366.90394666666663</v>
      </c>
      <c r="N281" s="11">
        <f>testdata18[[#This Row],[PP]]-(testdata18[[#This Row],[H]]-testdata18[[#This Row],[L]])</f>
        <v>366.5066666666666</v>
      </c>
      <c r="O281" s="11">
        <f>testdata18[[#This Row],[PP]]+0.382*(testdata18[[#This Row],[H]]-testdata18[[#This Row],[L]])</f>
        <v>367.94394666666665</v>
      </c>
      <c r="P281" s="11">
        <f>testdata18[[#This Row],[PP]]+0.618*(testdata18[[#This Row],[H]]-testdata18[[#This Row],[L]])</f>
        <v>368.18938666666662</v>
      </c>
      <c r="Q281" s="11">
        <f>testdata18[[#This Row],[PP]]+(testdata18[[#This Row],[H]]-testdata18[[#This Row],[L]])</f>
        <v>368.58666666666664</v>
      </c>
    </row>
    <row r="282" spans="1:17" x14ac:dyDescent="0.25">
      <c r="A282" s="6">
        <v>280</v>
      </c>
      <c r="B282" s="8">
        <v>44183.65347222222</v>
      </c>
      <c r="C282" s="2">
        <v>367.37</v>
      </c>
      <c r="D282" s="2">
        <v>367.46</v>
      </c>
      <c r="E282" s="2">
        <v>367.27010000000001</v>
      </c>
      <c r="F282" s="2">
        <v>367.44</v>
      </c>
      <c r="G282" s="1">
        <v>308622</v>
      </c>
      <c r="H282" s="2">
        <f t="shared" si="9"/>
        <v>368.18</v>
      </c>
      <c r="I282" s="2">
        <f t="shared" si="10"/>
        <v>367.13</v>
      </c>
      <c r="J282" s="2">
        <f t="shared" si="11"/>
        <v>367.14</v>
      </c>
      <c r="K282" s="11">
        <f>(testdata18[[#This Row],[H]]+testdata18[[#This Row],[L]]+testdata18[[#This Row],[C]])/3</f>
        <v>367.48333333333329</v>
      </c>
      <c r="L282" s="11">
        <f>testdata18[[#This Row],[PP]]-0.382*(testdata18[[#This Row],[H]]-testdata18[[#This Row],[L]])</f>
        <v>367.08223333333331</v>
      </c>
      <c r="M282" s="11">
        <f>testdata18[[#This Row],[PP]]-0.618*(testdata18[[#This Row],[H]]-testdata18[[#This Row],[L]])</f>
        <v>366.83443333333327</v>
      </c>
      <c r="N282" s="11">
        <f>testdata18[[#This Row],[PP]]-(testdata18[[#This Row],[H]]-testdata18[[#This Row],[L]])</f>
        <v>366.43333333333328</v>
      </c>
      <c r="O282" s="11">
        <f>testdata18[[#This Row],[PP]]+0.382*(testdata18[[#This Row],[H]]-testdata18[[#This Row],[L]])</f>
        <v>367.88443333333328</v>
      </c>
      <c r="P282" s="11">
        <f>testdata18[[#This Row],[PP]]+0.618*(testdata18[[#This Row],[H]]-testdata18[[#This Row],[L]])</f>
        <v>368.13223333333332</v>
      </c>
      <c r="Q282" s="11">
        <f>testdata18[[#This Row],[PP]]+(testdata18[[#This Row],[H]]-testdata18[[#This Row],[L]])</f>
        <v>368.5333333333333</v>
      </c>
    </row>
    <row r="283" spans="1:17" x14ac:dyDescent="0.25">
      <c r="A283" s="6">
        <v>281</v>
      </c>
      <c r="B283" s="8">
        <v>44183.654166666667</v>
      </c>
      <c r="C283" s="2">
        <v>367.43990000000002</v>
      </c>
      <c r="D283" s="2">
        <v>367.83</v>
      </c>
      <c r="E283" s="2">
        <v>367.43</v>
      </c>
      <c r="F283" s="2">
        <v>367.81</v>
      </c>
      <c r="G283" s="1">
        <v>231254</v>
      </c>
      <c r="H283" s="2">
        <f t="shared" si="9"/>
        <v>368.18</v>
      </c>
      <c r="I283" s="2">
        <f t="shared" si="10"/>
        <v>367.02</v>
      </c>
      <c r="J283" s="2">
        <f t="shared" si="11"/>
        <v>367.13</v>
      </c>
      <c r="K283" s="11">
        <f>(testdata18[[#This Row],[H]]+testdata18[[#This Row],[L]]+testdata18[[#This Row],[C]])/3</f>
        <v>367.44333333333333</v>
      </c>
      <c r="L283" s="11">
        <f>testdata18[[#This Row],[PP]]-0.382*(testdata18[[#This Row],[H]]-testdata18[[#This Row],[L]])</f>
        <v>367.00021333333331</v>
      </c>
      <c r="M283" s="11">
        <f>testdata18[[#This Row],[PP]]-0.618*(testdata18[[#This Row],[H]]-testdata18[[#This Row],[L]])</f>
        <v>366.72645333333332</v>
      </c>
      <c r="N283" s="11">
        <f>testdata18[[#This Row],[PP]]-(testdata18[[#This Row],[H]]-testdata18[[#This Row],[L]])</f>
        <v>366.2833333333333</v>
      </c>
      <c r="O283" s="11">
        <f>testdata18[[#This Row],[PP]]+0.382*(testdata18[[#This Row],[H]]-testdata18[[#This Row],[L]])</f>
        <v>367.88645333333335</v>
      </c>
      <c r="P283" s="11">
        <f>testdata18[[#This Row],[PP]]+0.618*(testdata18[[#This Row],[H]]-testdata18[[#This Row],[L]])</f>
        <v>368.16021333333333</v>
      </c>
      <c r="Q283" s="11">
        <f>testdata18[[#This Row],[PP]]+(testdata18[[#This Row],[H]]-testdata18[[#This Row],[L]])</f>
        <v>368.60333333333335</v>
      </c>
    </row>
    <row r="284" spans="1:17" x14ac:dyDescent="0.25">
      <c r="A284" s="6">
        <v>282</v>
      </c>
      <c r="B284" s="8">
        <v>44183.654861111114</v>
      </c>
      <c r="C284" s="2">
        <v>367.815</v>
      </c>
      <c r="D284" s="2">
        <v>368</v>
      </c>
      <c r="E284" s="2">
        <v>367.77</v>
      </c>
      <c r="F284" s="2">
        <v>367.82</v>
      </c>
      <c r="G284" s="1">
        <v>314788</v>
      </c>
      <c r="H284" s="2">
        <f t="shared" si="9"/>
        <v>368.14</v>
      </c>
      <c r="I284" s="2">
        <f t="shared" si="10"/>
        <v>367.02</v>
      </c>
      <c r="J284" s="2">
        <f t="shared" si="11"/>
        <v>367.14</v>
      </c>
      <c r="K284" s="11">
        <f>(testdata18[[#This Row],[H]]+testdata18[[#This Row],[L]]+testdata18[[#This Row],[C]])/3</f>
        <v>367.43333333333334</v>
      </c>
      <c r="L284" s="11">
        <f>testdata18[[#This Row],[PP]]-0.382*(testdata18[[#This Row],[H]]-testdata18[[#This Row],[L]])</f>
        <v>367.00549333333333</v>
      </c>
      <c r="M284" s="11">
        <f>testdata18[[#This Row],[PP]]-0.618*(testdata18[[#This Row],[H]]-testdata18[[#This Row],[L]])</f>
        <v>366.74117333333334</v>
      </c>
      <c r="N284" s="11">
        <f>testdata18[[#This Row],[PP]]-(testdata18[[#This Row],[H]]-testdata18[[#This Row],[L]])</f>
        <v>366.31333333333333</v>
      </c>
      <c r="O284" s="11">
        <f>testdata18[[#This Row],[PP]]+0.382*(testdata18[[#This Row],[H]]-testdata18[[#This Row],[L]])</f>
        <v>367.86117333333334</v>
      </c>
      <c r="P284" s="11">
        <f>testdata18[[#This Row],[PP]]+0.618*(testdata18[[#This Row],[H]]-testdata18[[#This Row],[L]])</f>
        <v>368.12549333333334</v>
      </c>
      <c r="Q284" s="11">
        <f>testdata18[[#This Row],[PP]]+(testdata18[[#This Row],[H]]-testdata18[[#This Row],[L]])</f>
        <v>368.55333333333334</v>
      </c>
    </row>
    <row r="285" spans="1:17" x14ac:dyDescent="0.25">
      <c r="A285" s="6">
        <v>283</v>
      </c>
      <c r="B285" s="8">
        <v>44183.655555555553</v>
      </c>
      <c r="C285" s="2">
        <v>367.83</v>
      </c>
      <c r="D285" s="2">
        <v>368.17</v>
      </c>
      <c r="E285" s="2">
        <v>367.83</v>
      </c>
      <c r="F285" s="2">
        <v>368.08</v>
      </c>
      <c r="G285" s="1">
        <v>302718</v>
      </c>
      <c r="H285" s="2">
        <f t="shared" si="9"/>
        <v>368.14</v>
      </c>
      <c r="I285" s="2">
        <f t="shared" si="10"/>
        <v>367.02</v>
      </c>
      <c r="J285" s="2">
        <f t="shared" si="11"/>
        <v>367.16</v>
      </c>
      <c r="K285" s="11">
        <f>(testdata18[[#This Row],[H]]+testdata18[[#This Row],[L]]+testdata18[[#This Row],[C]])/3</f>
        <v>367.44</v>
      </c>
      <c r="L285" s="11">
        <f>testdata18[[#This Row],[PP]]-0.382*(testdata18[[#This Row],[H]]-testdata18[[#This Row],[L]])</f>
        <v>367.01215999999999</v>
      </c>
      <c r="M285" s="11">
        <f>testdata18[[#This Row],[PP]]-0.618*(testdata18[[#This Row],[H]]-testdata18[[#This Row],[L]])</f>
        <v>366.74784</v>
      </c>
      <c r="N285" s="11">
        <f>testdata18[[#This Row],[PP]]-(testdata18[[#This Row],[H]]-testdata18[[#This Row],[L]])</f>
        <v>366.32</v>
      </c>
      <c r="O285" s="11">
        <f>testdata18[[#This Row],[PP]]+0.382*(testdata18[[#This Row],[H]]-testdata18[[#This Row],[L]])</f>
        <v>367.86784</v>
      </c>
      <c r="P285" s="11">
        <f>testdata18[[#This Row],[PP]]+0.618*(testdata18[[#This Row],[H]]-testdata18[[#This Row],[L]])</f>
        <v>368.13216</v>
      </c>
      <c r="Q285" s="11">
        <f>testdata18[[#This Row],[PP]]+(testdata18[[#This Row],[H]]-testdata18[[#This Row],[L]])</f>
        <v>368.56</v>
      </c>
    </row>
    <row r="286" spans="1:17" x14ac:dyDescent="0.25">
      <c r="A286" s="6">
        <v>284</v>
      </c>
      <c r="B286" s="8">
        <v>44183.65625</v>
      </c>
      <c r="C286" s="2">
        <v>368.09</v>
      </c>
      <c r="D286" s="2">
        <v>368.33</v>
      </c>
      <c r="E286" s="2">
        <v>368.06</v>
      </c>
      <c r="F286" s="2">
        <v>368.13499999999999</v>
      </c>
      <c r="G286" s="1">
        <v>627508</v>
      </c>
      <c r="H286" s="2">
        <f t="shared" si="9"/>
        <v>368.14</v>
      </c>
      <c r="I286" s="2">
        <f t="shared" si="10"/>
        <v>367.02</v>
      </c>
      <c r="J286" s="2">
        <f t="shared" si="11"/>
        <v>367.27</v>
      </c>
      <c r="K286" s="11">
        <f>(testdata18[[#This Row],[H]]+testdata18[[#This Row],[L]]+testdata18[[#This Row],[C]])/3</f>
        <v>367.47666666666663</v>
      </c>
      <c r="L286" s="11">
        <f>testdata18[[#This Row],[PP]]-0.382*(testdata18[[#This Row],[H]]-testdata18[[#This Row],[L]])</f>
        <v>367.04882666666663</v>
      </c>
      <c r="M286" s="11">
        <f>testdata18[[#This Row],[PP]]-0.618*(testdata18[[#This Row],[H]]-testdata18[[#This Row],[L]])</f>
        <v>366.78450666666663</v>
      </c>
      <c r="N286" s="11">
        <f>testdata18[[#This Row],[PP]]-(testdata18[[#This Row],[H]]-testdata18[[#This Row],[L]])</f>
        <v>366.35666666666663</v>
      </c>
      <c r="O286" s="11">
        <f>testdata18[[#This Row],[PP]]+0.382*(testdata18[[#This Row],[H]]-testdata18[[#This Row],[L]])</f>
        <v>367.90450666666663</v>
      </c>
      <c r="P286" s="11">
        <f>testdata18[[#This Row],[PP]]+0.618*(testdata18[[#This Row],[H]]-testdata18[[#This Row],[L]])</f>
        <v>368.16882666666663</v>
      </c>
      <c r="Q286" s="11">
        <f>testdata18[[#This Row],[PP]]+(testdata18[[#This Row],[H]]-testdata18[[#This Row],[L]])</f>
        <v>368.59666666666664</v>
      </c>
    </row>
    <row r="287" spans="1:17" x14ac:dyDescent="0.25">
      <c r="A287" s="6">
        <v>285</v>
      </c>
      <c r="B287" s="8">
        <v>44183.656944444447</v>
      </c>
      <c r="C287" s="2">
        <v>368.14</v>
      </c>
      <c r="D287" s="2">
        <v>368.34</v>
      </c>
      <c r="E287" s="2">
        <v>368.05</v>
      </c>
      <c r="F287" s="2">
        <v>368.33</v>
      </c>
      <c r="G287" s="1">
        <v>455605</v>
      </c>
      <c r="H287" s="2">
        <f t="shared" si="9"/>
        <v>368.14</v>
      </c>
      <c r="I287" s="2">
        <f t="shared" si="10"/>
        <v>367.02</v>
      </c>
      <c r="J287" s="2">
        <f t="shared" si="11"/>
        <v>367.32499999999999</v>
      </c>
      <c r="K287" s="11">
        <f>(testdata18[[#This Row],[H]]+testdata18[[#This Row],[L]]+testdata18[[#This Row],[C]])/3</f>
        <v>367.49499999999995</v>
      </c>
      <c r="L287" s="11">
        <f>testdata18[[#This Row],[PP]]-0.382*(testdata18[[#This Row],[H]]-testdata18[[#This Row],[L]])</f>
        <v>367.06715999999994</v>
      </c>
      <c r="M287" s="11">
        <f>testdata18[[#This Row],[PP]]-0.618*(testdata18[[#This Row],[H]]-testdata18[[#This Row],[L]])</f>
        <v>366.80283999999995</v>
      </c>
      <c r="N287" s="11">
        <f>testdata18[[#This Row],[PP]]-(testdata18[[#This Row],[H]]-testdata18[[#This Row],[L]])</f>
        <v>366.37499999999994</v>
      </c>
      <c r="O287" s="11">
        <f>testdata18[[#This Row],[PP]]+0.382*(testdata18[[#This Row],[H]]-testdata18[[#This Row],[L]])</f>
        <v>367.92283999999995</v>
      </c>
      <c r="P287" s="11">
        <f>testdata18[[#This Row],[PP]]+0.618*(testdata18[[#This Row],[H]]-testdata18[[#This Row],[L]])</f>
        <v>368.18715999999995</v>
      </c>
      <c r="Q287" s="11">
        <f>testdata18[[#This Row],[PP]]+(testdata18[[#This Row],[H]]-testdata18[[#This Row],[L]])</f>
        <v>368.61499999999995</v>
      </c>
    </row>
    <row r="288" spans="1:17" x14ac:dyDescent="0.25">
      <c r="A288" s="6">
        <v>286</v>
      </c>
      <c r="B288" s="8">
        <v>44183.657638888886</v>
      </c>
      <c r="C288" s="2">
        <v>368.33</v>
      </c>
      <c r="D288" s="2">
        <v>368.33</v>
      </c>
      <c r="E288" s="2">
        <v>368.05</v>
      </c>
      <c r="F288" s="2">
        <v>368.24</v>
      </c>
      <c r="G288" s="1">
        <v>292432</v>
      </c>
      <c r="H288" s="2">
        <f t="shared" si="9"/>
        <v>368.14</v>
      </c>
      <c r="I288" s="2">
        <f t="shared" si="10"/>
        <v>367.02</v>
      </c>
      <c r="J288" s="2">
        <f t="shared" si="11"/>
        <v>367.4</v>
      </c>
      <c r="K288" s="11">
        <f>(testdata18[[#This Row],[H]]+testdata18[[#This Row],[L]]+testdata18[[#This Row],[C]])/3</f>
        <v>367.52</v>
      </c>
      <c r="L288" s="11">
        <f>testdata18[[#This Row],[PP]]-0.382*(testdata18[[#This Row],[H]]-testdata18[[#This Row],[L]])</f>
        <v>367.09215999999998</v>
      </c>
      <c r="M288" s="11">
        <f>testdata18[[#This Row],[PP]]-0.618*(testdata18[[#This Row],[H]]-testdata18[[#This Row],[L]])</f>
        <v>366.82783999999998</v>
      </c>
      <c r="N288" s="11">
        <f>testdata18[[#This Row],[PP]]-(testdata18[[#This Row],[H]]-testdata18[[#This Row],[L]])</f>
        <v>366.4</v>
      </c>
      <c r="O288" s="11">
        <f>testdata18[[#This Row],[PP]]+0.382*(testdata18[[#This Row],[H]]-testdata18[[#This Row],[L]])</f>
        <v>367.94783999999999</v>
      </c>
      <c r="P288" s="11">
        <f>testdata18[[#This Row],[PP]]+0.618*(testdata18[[#This Row],[H]]-testdata18[[#This Row],[L]])</f>
        <v>368.21215999999998</v>
      </c>
      <c r="Q288" s="11">
        <f>testdata18[[#This Row],[PP]]+(testdata18[[#This Row],[H]]-testdata18[[#This Row],[L]])</f>
        <v>368.64</v>
      </c>
    </row>
    <row r="289" spans="1:17" x14ac:dyDescent="0.25">
      <c r="A289" s="6">
        <v>287</v>
      </c>
      <c r="B289" s="8">
        <v>44183.658333333333</v>
      </c>
      <c r="C289" s="2">
        <v>368.23</v>
      </c>
      <c r="D289" s="2">
        <v>368.38</v>
      </c>
      <c r="E289" s="2">
        <v>368.21</v>
      </c>
      <c r="F289" s="2">
        <v>368.27</v>
      </c>
      <c r="G289" s="1">
        <v>266726</v>
      </c>
      <c r="H289" s="2">
        <f t="shared" si="9"/>
        <v>368.14</v>
      </c>
      <c r="I289" s="2">
        <f t="shared" si="10"/>
        <v>367.02</v>
      </c>
      <c r="J289" s="2">
        <f t="shared" si="11"/>
        <v>367.47</v>
      </c>
      <c r="K289" s="11">
        <f>(testdata18[[#This Row],[H]]+testdata18[[#This Row],[L]]+testdata18[[#This Row],[C]])/3</f>
        <v>367.54333333333335</v>
      </c>
      <c r="L289" s="11">
        <f>testdata18[[#This Row],[PP]]-0.382*(testdata18[[#This Row],[H]]-testdata18[[#This Row],[L]])</f>
        <v>367.11549333333335</v>
      </c>
      <c r="M289" s="11">
        <f>testdata18[[#This Row],[PP]]-0.618*(testdata18[[#This Row],[H]]-testdata18[[#This Row],[L]])</f>
        <v>366.85117333333335</v>
      </c>
      <c r="N289" s="11">
        <f>testdata18[[#This Row],[PP]]-(testdata18[[#This Row],[H]]-testdata18[[#This Row],[L]])</f>
        <v>366.42333333333335</v>
      </c>
      <c r="O289" s="11">
        <f>testdata18[[#This Row],[PP]]+0.382*(testdata18[[#This Row],[H]]-testdata18[[#This Row],[L]])</f>
        <v>367.97117333333335</v>
      </c>
      <c r="P289" s="11">
        <f>testdata18[[#This Row],[PP]]+0.618*(testdata18[[#This Row],[H]]-testdata18[[#This Row],[L]])</f>
        <v>368.23549333333335</v>
      </c>
      <c r="Q289" s="11">
        <f>testdata18[[#This Row],[PP]]+(testdata18[[#This Row],[H]]-testdata18[[#This Row],[L]])</f>
        <v>368.66333333333336</v>
      </c>
    </row>
    <row r="290" spans="1:17" x14ac:dyDescent="0.25">
      <c r="A290" s="6">
        <v>288</v>
      </c>
      <c r="B290" s="8">
        <v>44183.65902777778</v>
      </c>
      <c r="C290" s="2">
        <v>368.27</v>
      </c>
      <c r="D290" s="2">
        <v>368.71300000000002</v>
      </c>
      <c r="E290" s="2">
        <v>368.18</v>
      </c>
      <c r="F290" s="2">
        <v>368.49</v>
      </c>
      <c r="G290" s="1">
        <v>417861</v>
      </c>
      <c r="H290" s="2">
        <f t="shared" si="9"/>
        <v>368.06</v>
      </c>
      <c r="I290" s="2">
        <f t="shared" si="10"/>
        <v>367.02</v>
      </c>
      <c r="J290" s="2">
        <f t="shared" si="11"/>
        <v>367.56150000000002</v>
      </c>
      <c r="K290" s="11">
        <f>(testdata18[[#This Row],[H]]+testdata18[[#This Row],[L]]+testdata18[[#This Row],[C]])/3</f>
        <v>367.54716666666667</v>
      </c>
      <c r="L290" s="11">
        <f>testdata18[[#This Row],[PP]]-0.382*(testdata18[[#This Row],[H]]-testdata18[[#This Row],[L]])</f>
        <v>367.14988666666665</v>
      </c>
      <c r="M290" s="11">
        <f>testdata18[[#This Row],[PP]]-0.618*(testdata18[[#This Row],[H]]-testdata18[[#This Row],[L]])</f>
        <v>366.90444666666667</v>
      </c>
      <c r="N290" s="11">
        <f>testdata18[[#This Row],[PP]]-(testdata18[[#This Row],[H]]-testdata18[[#This Row],[L]])</f>
        <v>366.50716666666665</v>
      </c>
      <c r="O290" s="11">
        <f>testdata18[[#This Row],[PP]]+0.382*(testdata18[[#This Row],[H]]-testdata18[[#This Row],[L]])</f>
        <v>367.94444666666669</v>
      </c>
      <c r="P290" s="11">
        <f>testdata18[[#This Row],[PP]]+0.618*(testdata18[[#This Row],[H]]-testdata18[[#This Row],[L]])</f>
        <v>368.18988666666667</v>
      </c>
      <c r="Q290" s="11">
        <f>testdata18[[#This Row],[PP]]+(testdata18[[#This Row],[H]]-testdata18[[#This Row],[L]])</f>
        <v>368.58716666666669</v>
      </c>
    </row>
    <row r="291" spans="1:17" x14ac:dyDescent="0.25">
      <c r="A291" s="6">
        <v>289</v>
      </c>
      <c r="B291" s="8">
        <v>44183.659722222219</v>
      </c>
      <c r="C291" s="2">
        <v>368.48</v>
      </c>
      <c r="D291" s="2">
        <v>368.7</v>
      </c>
      <c r="E291" s="2">
        <v>368.13</v>
      </c>
      <c r="F291" s="2">
        <v>368.33</v>
      </c>
      <c r="G291" s="1">
        <v>458718</v>
      </c>
      <c r="H291" s="2">
        <f t="shared" si="9"/>
        <v>368</v>
      </c>
      <c r="I291" s="2">
        <f t="shared" si="10"/>
        <v>367.02</v>
      </c>
      <c r="J291" s="2">
        <f t="shared" si="11"/>
        <v>367.62</v>
      </c>
      <c r="K291" s="11">
        <f>(testdata18[[#This Row],[H]]+testdata18[[#This Row],[L]]+testdata18[[#This Row],[C]])/3</f>
        <v>367.54666666666662</v>
      </c>
      <c r="L291" s="11">
        <f>testdata18[[#This Row],[PP]]-0.382*(testdata18[[#This Row],[H]]-testdata18[[#This Row],[L]])</f>
        <v>367.1723066666666</v>
      </c>
      <c r="M291" s="11">
        <f>testdata18[[#This Row],[PP]]-0.618*(testdata18[[#This Row],[H]]-testdata18[[#This Row],[L]])</f>
        <v>366.94102666666663</v>
      </c>
      <c r="N291" s="11">
        <f>testdata18[[#This Row],[PP]]-(testdata18[[#This Row],[H]]-testdata18[[#This Row],[L]])</f>
        <v>366.56666666666661</v>
      </c>
      <c r="O291" s="11">
        <f>testdata18[[#This Row],[PP]]+0.382*(testdata18[[#This Row],[H]]-testdata18[[#This Row],[L]])</f>
        <v>367.92102666666665</v>
      </c>
      <c r="P291" s="11">
        <f>testdata18[[#This Row],[PP]]+0.618*(testdata18[[#This Row],[H]]-testdata18[[#This Row],[L]])</f>
        <v>368.15230666666662</v>
      </c>
      <c r="Q291" s="11">
        <f>testdata18[[#This Row],[PP]]+(testdata18[[#This Row],[H]]-testdata18[[#This Row],[L]])</f>
        <v>368.52666666666664</v>
      </c>
    </row>
    <row r="292" spans="1:17" x14ac:dyDescent="0.25">
      <c r="A292" s="6">
        <v>290</v>
      </c>
      <c r="B292" s="8">
        <v>44183.660416666666</v>
      </c>
      <c r="C292" s="2">
        <v>368.32</v>
      </c>
      <c r="D292" s="2">
        <v>368.43</v>
      </c>
      <c r="E292" s="2">
        <v>368.23</v>
      </c>
      <c r="F292" s="2">
        <v>368.29</v>
      </c>
      <c r="G292" s="1">
        <v>387215</v>
      </c>
      <c r="H292" s="2">
        <f t="shared" si="9"/>
        <v>368</v>
      </c>
      <c r="I292" s="2">
        <f t="shared" si="10"/>
        <v>367.02</v>
      </c>
      <c r="J292" s="2">
        <f t="shared" si="11"/>
        <v>367.39</v>
      </c>
      <c r="K292" s="11">
        <f>(testdata18[[#This Row],[H]]+testdata18[[#This Row],[L]]+testdata18[[#This Row],[C]])/3</f>
        <v>367.46999999999997</v>
      </c>
      <c r="L292" s="11">
        <f>testdata18[[#This Row],[PP]]-0.382*(testdata18[[#This Row],[H]]-testdata18[[#This Row],[L]])</f>
        <v>367.09563999999995</v>
      </c>
      <c r="M292" s="11">
        <f>testdata18[[#This Row],[PP]]-0.618*(testdata18[[#This Row],[H]]-testdata18[[#This Row],[L]])</f>
        <v>366.86435999999998</v>
      </c>
      <c r="N292" s="11">
        <f>testdata18[[#This Row],[PP]]-(testdata18[[#This Row],[H]]-testdata18[[#This Row],[L]])</f>
        <v>366.48999999999995</v>
      </c>
      <c r="O292" s="11">
        <f>testdata18[[#This Row],[PP]]+0.382*(testdata18[[#This Row],[H]]-testdata18[[#This Row],[L]])</f>
        <v>367.84435999999999</v>
      </c>
      <c r="P292" s="11">
        <f>testdata18[[#This Row],[PP]]+0.618*(testdata18[[#This Row],[H]]-testdata18[[#This Row],[L]])</f>
        <v>368.07563999999996</v>
      </c>
      <c r="Q292" s="11">
        <f>testdata18[[#This Row],[PP]]+(testdata18[[#This Row],[H]]-testdata18[[#This Row],[L]])</f>
        <v>368.45</v>
      </c>
    </row>
    <row r="293" spans="1:17" x14ac:dyDescent="0.25">
      <c r="A293" s="6">
        <v>291</v>
      </c>
      <c r="B293" s="8">
        <v>44183.661111111112</v>
      </c>
      <c r="C293" s="2">
        <v>368.29</v>
      </c>
      <c r="D293" s="2">
        <v>368.77</v>
      </c>
      <c r="E293" s="2">
        <v>368.29</v>
      </c>
      <c r="F293" s="2">
        <v>368.76</v>
      </c>
      <c r="G293" s="1">
        <v>626870</v>
      </c>
      <c r="H293" s="2">
        <f t="shared" si="9"/>
        <v>368</v>
      </c>
      <c r="I293" s="2">
        <f t="shared" si="10"/>
        <v>367.02</v>
      </c>
      <c r="J293" s="2">
        <f t="shared" si="11"/>
        <v>367.5573</v>
      </c>
      <c r="K293" s="11">
        <f>(testdata18[[#This Row],[H]]+testdata18[[#This Row],[L]]+testdata18[[#This Row],[C]])/3</f>
        <v>367.52576666666664</v>
      </c>
      <c r="L293" s="11">
        <f>testdata18[[#This Row],[PP]]-0.382*(testdata18[[#This Row],[H]]-testdata18[[#This Row],[L]])</f>
        <v>367.15140666666662</v>
      </c>
      <c r="M293" s="11">
        <f>testdata18[[#This Row],[PP]]-0.618*(testdata18[[#This Row],[H]]-testdata18[[#This Row],[L]])</f>
        <v>366.92012666666665</v>
      </c>
      <c r="N293" s="11">
        <f>testdata18[[#This Row],[PP]]-(testdata18[[#This Row],[H]]-testdata18[[#This Row],[L]])</f>
        <v>366.54576666666662</v>
      </c>
      <c r="O293" s="11">
        <f>testdata18[[#This Row],[PP]]+0.382*(testdata18[[#This Row],[H]]-testdata18[[#This Row],[L]])</f>
        <v>367.90012666666667</v>
      </c>
      <c r="P293" s="11">
        <f>testdata18[[#This Row],[PP]]+0.618*(testdata18[[#This Row],[H]]-testdata18[[#This Row],[L]])</f>
        <v>368.13140666666663</v>
      </c>
      <c r="Q293" s="11">
        <f>testdata18[[#This Row],[PP]]+(testdata18[[#This Row],[H]]-testdata18[[#This Row],[L]])</f>
        <v>368.50576666666666</v>
      </c>
    </row>
    <row r="294" spans="1:17" x14ac:dyDescent="0.25">
      <c r="A294" s="6">
        <v>292</v>
      </c>
      <c r="B294" s="8">
        <v>44183.661805555559</v>
      </c>
      <c r="C294" s="2">
        <v>368.77</v>
      </c>
      <c r="D294" s="2">
        <v>369.57</v>
      </c>
      <c r="E294" s="2">
        <v>368.77</v>
      </c>
      <c r="F294" s="2">
        <v>369.52499999999998</v>
      </c>
      <c r="G294" s="1">
        <v>1111810</v>
      </c>
      <c r="H294" s="2">
        <f t="shared" si="9"/>
        <v>367.96170000000001</v>
      </c>
      <c r="I294" s="2">
        <f t="shared" si="10"/>
        <v>367.02</v>
      </c>
      <c r="J294" s="2">
        <f t="shared" si="11"/>
        <v>367.5</v>
      </c>
      <c r="K294" s="11">
        <f>(testdata18[[#This Row],[H]]+testdata18[[#This Row],[L]]+testdata18[[#This Row],[C]])/3</f>
        <v>367.4939</v>
      </c>
      <c r="L294" s="11">
        <f>testdata18[[#This Row],[PP]]-0.382*(testdata18[[#This Row],[H]]-testdata18[[#This Row],[L]])</f>
        <v>367.1341706</v>
      </c>
      <c r="M294" s="11">
        <f>testdata18[[#This Row],[PP]]-0.618*(testdata18[[#This Row],[H]]-testdata18[[#This Row],[L]])</f>
        <v>366.91192939999996</v>
      </c>
      <c r="N294" s="11">
        <f>testdata18[[#This Row],[PP]]-(testdata18[[#This Row],[H]]-testdata18[[#This Row],[L]])</f>
        <v>366.55219999999997</v>
      </c>
      <c r="O294" s="11">
        <f>testdata18[[#This Row],[PP]]+0.382*(testdata18[[#This Row],[H]]-testdata18[[#This Row],[L]])</f>
        <v>367.85362939999999</v>
      </c>
      <c r="P294" s="11">
        <f>testdata18[[#This Row],[PP]]+0.618*(testdata18[[#This Row],[H]]-testdata18[[#This Row],[L]])</f>
        <v>368.07587060000003</v>
      </c>
      <c r="Q294" s="11">
        <f>testdata18[[#This Row],[PP]]+(testdata18[[#This Row],[H]]-testdata18[[#This Row],[L]])</f>
        <v>368.43560000000002</v>
      </c>
    </row>
    <row r="295" spans="1:17" x14ac:dyDescent="0.25">
      <c r="A295" s="6">
        <v>293</v>
      </c>
      <c r="B295" s="8">
        <v>44183.662499999999</v>
      </c>
      <c r="C295" s="2">
        <v>369.53</v>
      </c>
      <c r="D295" s="2">
        <v>369.65</v>
      </c>
      <c r="E295" s="2">
        <v>369.13</v>
      </c>
      <c r="F295" s="2">
        <v>369.43</v>
      </c>
      <c r="G295" s="1">
        <v>735526</v>
      </c>
      <c r="H295" s="2">
        <f t="shared" si="9"/>
        <v>367.96</v>
      </c>
      <c r="I295" s="2">
        <f t="shared" si="10"/>
        <v>367.02</v>
      </c>
      <c r="J295" s="2">
        <f t="shared" si="11"/>
        <v>367.26499999999999</v>
      </c>
      <c r="K295" s="11">
        <f>(testdata18[[#This Row],[H]]+testdata18[[#This Row],[L]]+testdata18[[#This Row],[C]])/3</f>
        <v>367.41499999999996</v>
      </c>
      <c r="L295" s="11">
        <f>testdata18[[#This Row],[PP]]-0.382*(testdata18[[#This Row],[H]]-testdata18[[#This Row],[L]])</f>
        <v>367.05591999999996</v>
      </c>
      <c r="M295" s="11">
        <f>testdata18[[#This Row],[PP]]-0.618*(testdata18[[#This Row],[H]]-testdata18[[#This Row],[L]])</f>
        <v>366.83407999999997</v>
      </c>
      <c r="N295" s="11">
        <f>testdata18[[#This Row],[PP]]-(testdata18[[#This Row],[H]]-testdata18[[#This Row],[L]])</f>
        <v>366.47499999999997</v>
      </c>
      <c r="O295" s="11">
        <f>testdata18[[#This Row],[PP]]+0.382*(testdata18[[#This Row],[H]]-testdata18[[#This Row],[L]])</f>
        <v>367.77407999999997</v>
      </c>
      <c r="P295" s="11">
        <f>testdata18[[#This Row],[PP]]+0.618*(testdata18[[#This Row],[H]]-testdata18[[#This Row],[L]])</f>
        <v>367.99591999999996</v>
      </c>
      <c r="Q295" s="11">
        <f>testdata18[[#This Row],[PP]]+(testdata18[[#This Row],[H]]-testdata18[[#This Row],[L]])</f>
        <v>368.35499999999996</v>
      </c>
    </row>
    <row r="296" spans="1:17" x14ac:dyDescent="0.25">
      <c r="A296" s="6">
        <v>294</v>
      </c>
      <c r="B296" s="8">
        <v>44183.663194444445</v>
      </c>
      <c r="C296" s="2">
        <v>369.43</v>
      </c>
      <c r="D296" s="2">
        <v>369.94</v>
      </c>
      <c r="E296" s="2">
        <v>369.43</v>
      </c>
      <c r="F296" s="2">
        <v>369.93</v>
      </c>
      <c r="G296" s="1">
        <v>922253</v>
      </c>
      <c r="H296" s="2">
        <f t="shared" si="9"/>
        <v>367.96</v>
      </c>
      <c r="I296" s="2">
        <f t="shared" si="10"/>
        <v>367.02</v>
      </c>
      <c r="J296" s="2">
        <f t="shared" si="11"/>
        <v>367.31</v>
      </c>
      <c r="K296" s="11">
        <f>(testdata18[[#This Row],[H]]+testdata18[[#This Row],[L]]+testdata18[[#This Row],[C]])/3</f>
        <v>367.43</v>
      </c>
      <c r="L296" s="11">
        <f>testdata18[[#This Row],[PP]]-0.382*(testdata18[[#This Row],[H]]-testdata18[[#This Row],[L]])</f>
        <v>367.07092</v>
      </c>
      <c r="M296" s="11">
        <f>testdata18[[#This Row],[PP]]-0.618*(testdata18[[#This Row],[H]]-testdata18[[#This Row],[L]])</f>
        <v>366.84908000000001</v>
      </c>
      <c r="N296" s="11">
        <f>testdata18[[#This Row],[PP]]-(testdata18[[#This Row],[H]]-testdata18[[#This Row],[L]])</f>
        <v>366.49</v>
      </c>
      <c r="O296" s="11">
        <f>testdata18[[#This Row],[PP]]+0.382*(testdata18[[#This Row],[H]]-testdata18[[#This Row],[L]])</f>
        <v>367.78908000000001</v>
      </c>
      <c r="P296" s="11">
        <f>testdata18[[#This Row],[PP]]+0.618*(testdata18[[#This Row],[H]]-testdata18[[#This Row],[L]])</f>
        <v>368.01092</v>
      </c>
      <c r="Q296" s="11">
        <f>testdata18[[#This Row],[PP]]+(testdata18[[#This Row],[H]]-testdata18[[#This Row],[L]])</f>
        <v>368.37</v>
      </c>
    </row>
    <row r="297" spans="1:17" x14ac:dyDescent="0.25">
      <c r="A297" s="6">
        <v>295</v>
      </c>
      <c r="B297" s="8">
        <v>44183.663888888892</v>
      </c>
      <c r="C297" s="2">
        <v>369.935</v>
      </c>
      <c r="D297" s="2">
        <v>370.31</v>
      </c>
      <c r="E297" s="2">
        <v>369.83</v>
      </c>
      <c r="F297" s="2">
        <v>370.19499999999999</v>
      </c>
      <c r="G297" s="1">
        <v>842721</v>
      </c>
      <c r="H297" s="2">
        <f t="shared" si="9"/>
        <v>367.96</v>
      </c>
      <c r="I297" s="2">
        <f t="shared" si="10"/>
        <v>367.02</v>
      </c>
      <c r="J297" s="2">
        <f t="shared" si="11"/>
        <v>367.38</v>
      </c>
      <c r="K297" s="11">
        <f>(testdata18[[#This Row],[H]]+testdata18[[#This Row],[L]]+testdata18[[#This Row],[C]])/3</f>
        <v>367.45333333333338</v>
      </c>
      <c r="L297" s="11">
        <f>testdata18[[#This Row],[PP]]-0.382*(testdata18[[#This Row],[H]]-testdata18[[#This Row],[L]])</f>
        <v>367.09425333333337</v>
      </c>
      <c r="M297" s="11">
        <f>testdata18[[#This Row],[PP]]-0.618*(testdata18[[#This Row],[H]]-testdata18[[#This Row],[L]])</f>
        <v>366.87241333333338</v>
      </c>
      <c r="N297" s="11">
        <f>testdata18[[#This Row],[PP]]-(testdata18[[#This Row],[H]]-testdata18[[#This Row],[L]])</f>
        <v>366.51333333333338</v>
      </c>
      <c r="O297" s="11">
        <f>testdata18[[#This Row],[PP]]+0.382*(testdata18[[#This Row],[H]]-testdata18[[#This Row],[L]])</f>
        <v>367.81241333333338</v>
      </c>
      <c r="P297" s="11">
        <f>testdata18[[#This Row],[PP]]+0.618*(testdata18[[#This Row],[H]]-testdata18[[#This Row],[L]])</f>
        <v>368.03425333333337</v>
      </c>
      <c r="Q297" s="11">
        <f>testdata18[[#This Row],[PP]]+(testdata18[[#This Row],[H]]-testdata18[[#This Row],[L]])</f>
        <v>368.39333333333337</v>
      </c>
    </row>
    <row r="298" spans="1:17" x14ac:dyDescent="0.25">
      <c r="A298" s="6">
        <v>296</v>
      </c>
      <c r="B298" s="8">
        <v>44183.664583333331</v>
      </c>
      <c r="C298" s="2">
        <v>370.19</v>
      </c>
      <c r="D298" s="2">
        <v>370.26</v>
      </c>
      <c r="E298" s="2">
        <v>369.73</v>
      </c>
      <c r="F298" s="2">
        <v>369.83</v>
      </c>
      <c r="G298" s="1">
        <v>681410</v>
      </c>
      <c r="H298" s="2">
        <f t="shared" si="9"/>
        <v>367.96</v>
      </c>
      <c r="I298" s="2">
        <f t="shared" si="10"/>
        <v>367.02</v>
      </c>
      <c r="J298" s="2">
        <f t="shared" si="11"/>
        <v>367.44</v>
      </c>
      <c r="K298" s="11">
        <f>(testdata18[[#This Row],[H]]+testdata18[[#This Row],[L]]+testdata18[[#This Row],[C]])/3</f>
        <v>367.47333333333336</v>
      </c>
      <c r="L298" s="11">
        <f>testdata18[[#This Row],[PP]]-0.382*(testdata18[[#This Row],[H]]-testdata18[[#This Row],[L]])</f>
        <v>367.11425333333335</v>
      </c>
      <c r="M298" s="11">
        <f>testdata18[[#This Row],[PP]]-0.618*(testdata18[[#This Row],[H]]-testdata18[[#This Row],[L]])</f>
        <v>366.89241333333337</v>
      </c>
      <c r="N298" s="11">
        <f>testdata18[[#This Row],[PP]]-(testdata18[[#This Row],[H]]-testdata18[[#This Row],[L]])</f>
        <v>366.53333333333336</v>
      </c>
      <c r="O298" s="11">
        <f>testdata18[[#This Row],[PP]]+0.382*(testdata18[[#This Row],[H]]-testdata18[[#This Row],[L]])</f>
        <v>367.83241333333336</v>
      </c>
      <c r="P298" s="11">
        <f>testdata18[[#This Row],[PP]]+0.618*(testdata18[[#This Row],[H]]-testdata18[[#This Row],[L]])</f>
        <v>368.05425333333335</v>
      </c>
      <c r="Q298" s="11">
        <f>testdata18[[#This Row],[PP]]+(testdata18[[#This Row],[H]]-testdata18[[#This Row],[L]])</f>
        <v>368.41333333333336</v>
      </c>
    </row>
    <row r="299" spans="1:17" x14ac:dyDescent="0.25">
      <c r="A299" s="6">
        <v>297</v>
      </c>
      <c r="B299" s="8">
        <v>44183.665277777778</v>
      </c>
      <c r="C299" s="2">
        <v>369.83</v>
      </c>
      <c r="D299" s="2">
        <v>370.07</v>
      </c>
      <c r="E299" s="2">
        <v>369.71</v>
      </c>
      <c r="F299" s="2">
        <v>370.01499999999999</v>
      </c>
      <c r="G299" s="1">
        <v>888040</v>
      </c>
      <c r="H299" s="2">
        <f t="shared" si="9"/>
        <v>367.96</v>
      </c>
      <c r="I299" s="2">
        <f t="shared" si="10"/>
        <v>367.02</v>
      </c>
      <c r="J299" s="2">
        <f t="shared" si="11"/>
        <v>367.81</v>
      </c>
      <c r="K299" s="11">
        <f>(testdata18[[#This Row],[H]]+testdata18[[#This Row],[L]]+testdata18[[#This Row],[C]])/3</f>
        <v>367.59666666666664</v>
      </c>
      <c r="L299" s="11">
        <f>testdata18[[#This Row],[PP]]-0.382*(testdata18[[#This Row],[H]]-testdata18[[#This Row],[L]])</f>
        <v>367.23758666666663</v>
      </c>
      <c r="M299" s="11">
        <f>testdata18[[#This Row],[PP]]-0.618*(testdata18[[#This Row],[H]]-testdata18[[#This Row],[L]])</f>
        <v>367.01574666666664</v>
      </c>
      <c r="N299" s="11">
        <f>testdata18[[#This Row],[PP]]-(testdata18[[#This Row],[H]]-testdata18[[#This Row],[L]])</f>
        <v>366.65666666666664</v>
      </c>
      <c r="O299" s="11">
        <f>testdata18[[#This Row],[PP]]+0.382*(testdata18[[#This Row],[H]]-testdata18[[#This Row],[L]])</f>
        <v>367.95574666666664</v>
      </c>
      <c r="P299" s="11">
        <f>testdata18[[#This Row],[PP]]+0.618*(testdata18[[#This Row],[H]]-testdata18[[#This Row],[L]])</f>
        <v>368.17758666666663</v>
      </c>
      <c r="Q299" s="11">
        <f>testdata18[[#This Row],[PP]]+(testdata18[[#This Row],[H]]-testdata18[[#This Row],[L]])</f>
        <v>368.53666666666663</v>
      </c>
    </row>
    <row r="300" spans="1:17" x14ac:dyDescent="0.25">
      <c r="A300" s="6">
        <v>298</v>
      </c>
      <c r="B300" s="8">
        <v>44183.665972222225</v>
      </c>
      <c r="C300" s="2">
        <v>370.02</v>
      </c>
      <c r="D300" s="2">
        <v>370.05</v>
      </c>
      <c r="E300" s="2">
        <v>369.05</v>
      </c>
      <c r="F300" s="2">
        <v>369.13</v>
      </c>
      <c r="G300" s="1">
        <v>3027844</v>
      </c>
      <c r="H300" s="2">
        <f t="shared" si="9"/>
        <v>368</v>
      </c>
      <c r="I300" s="2">
        <f t="shared" si="10"/>
        <v>367.02</v>
      </c>
      <c r="J300" s="2">
        <f t="shared" si="11"/>
        <v>367.82</v>
      </c>
      <c r="K300" s="11">
        <f>(testdata18[[#This Row],[H]]+testdata18[[#This Row],[L]]+testdata18[[#This Row],[C]])/3</f>
        <v>367.61333333333329</v>
      </c>
      <c r="L300" s="11">
        <f>testdata18[[#This Row],[PP]]-0.382*(testdata18[[#This Row],[H]]-testdata18[[#This Row],[L]])</f>
        <v>367.23897333333326</v>
      </c>
      <c r="M300" s="11">
        <f>testdata18[[#This Row],[PP]]-0.618*(testdata18[[#This Row],[H]]-testdata18[[#This Row],[L]])</f>
        <v>367.00769333333329</v>
      </c>
      <c r="N300" s="11">
        <f>testdata18[[#This Row],[PP]]-(testdata18[[#This Row],[H]]-testdata18[[#This Row],[L]])</f>
        <v>366.63333333333327</v>
      </c>
      <c r="O300" s="11">
        <f>testdata18[[#This Row],[PP]]+0.382*(testdata18[[#This Row],[H]]-testdata18[[#This Row],[L]])</f>
        <v>367.98769333333331</v>
      </c>
      <c r="P300" s="11">
        <f>testdata18[[#This Row],[PP]]+0.618*(testdata18[[#This Row],[H]]-testdata18[[#This Row],[L]])</f>
        <v>368.21897333333328</v>
      </c>
      <c r="Q300" s="11">
        <f>testdata18[[#This Row],[PP]]+(testdata18[[#This Row],[H]]-testdata18[[#This Row],[L]])</f>
        <v>368.59333333333331</v>
      </c>
    </row>
    <row r="301" spans="1:17" x14ac:dyDescent="0.25">
      <c r="A301" s="6">
        <v>299</v>
      </c>
      <c r="B301" s="8">
        <v>44183.666666666664</v>
      </c>
      <c r="C301" s="2">
        <v>369.13</v>
      </c>
      <c r="D301" s="2">
        <v>369.44</v>
      </c>
      <c r="E301" s="2">
        <v>369.04</v>
      </c>
      <c r="F301" s="2">
        <v>369.15</v>
      </c>
      <c r="G301" s="1">
        <v>8422909</v>
      </c>
      <c r="H301" s="2">
        <f t="shared" si="9"/>
        <v>368.17</v>
      </c>
      <c r="I301" s="2">
        <f t="shared" si="10"/>
        <v>367.02</v>
      </c>
      <c r="J301" s="2">
        <f t="shared" si="11"/>
        <v>368.08</v>
      </c>
      <c r="K301" s="13">
        <f>(testdata18[[#This Row],[H]]+testdata18[[#This Row],[L]]+testdata18[[#This Row],[C]])/3</f>
        <v>367.75666666666666</v>
      </c>
      <c r="L301" s="13">
        <f>testdata18[[#This Row],[PP]]-0.382*(testdata18[[#This Row],[H]]-testdata18[[#This Row],[L]])</f>
        <v>367.31736666666666</v>
      </c>
      <c r="M301" s="13">
        <f>testdata18[[#This Row],[PP]]-0.618*(testdata18[[#This Row],[H]]-testdata18[[#This Row],[L]])</f>
        <v>367.04596666666663</v>
      </c>
      <c r="N301" s="13">
        <f>testdata18[[#This Row],[PP]]-(testdata18[[#This Row],[H]]-testdata18[[#This Row],[L]])</f>
        <v>366.60666666666663</v>
      </c>
      <c r="O301" s="13">
        <f>testdata18[[#This Row],[PP]]+0.382*(testdata18[[#This Row],[H]]-testdata18[[#This Row],[L]])</f>
        <v>368.19596666666666</v>
      </c>
      <c r="P301" s="13">
        <f>testdata18[[#This Row],[PP]]+0.618*(testdata18[[#This Row],[H]]-testdata18[[#This Row],[L]])</f>
        <v>368.46736666666669</v>
      </c>
      <c r="Q301" s="13">
        <f>testdata18[[#This Row],[PP]]+(testdata18[[#This Row],[H]]-testdata18[[#This Row],[L]])</f>
        <v>368.90666666666669</v>
      </c>
    </row>
    <row r="303" spans="1:17" x14ac:dyDescent="0.25">
      <c r="K303" s="11" t="str">
        <f>"Assert.AreEqual("&amp;ROUND(K61,4)&amp;"m,Math.Round((decimal)r."&amp;K$1&amp;",4));"</f>
        <v>Assert.AreEqual(368.4283m,Math.Round((decimal)r.PP,4));</v>
      </c>
      <c r="L303" s="11" t="str">
        <f t="shared" ref="L303:Q303" si="12">"Assert.AreEqual("&amp;ROUND(L61,4)&amp;"m,Math.Round((decimal)r."&amp;L$1&amp;",4));"</f>
        <v>Assert.AreEqual(367.8553m,Math.Round((decimal)r.S1,4));</v>
      </c>
      <c r="M303" s="11" t="str">
        <f t="shared" si="12"/>
        <v>Assert.AreEqual(367.5013m,Math.Round((decimal)r.S2,4));</v>
      </c>
      <c r="N303" s="11" t="str">
        <f t="shared" si="12"/>
        <v>Assert.AreEqual(366.9283m,Math.Round((decimal)r.S3,4));</v>
      </c>
      <c r="O303" s="11" t="str">
        <f t="shared" si="12"/>
        <v>Assert.AreEqual(369.0013m,Math.Round((decimal)r.R1,4));</v>
      </c>
      <c r="P303" s="11" t="str">
        <f t="shared" si="12"/>
        <v>Assert.AreEqual(369.3553m,Math.Round((decimal)r.R2,4));</v>
      </c>
      <c r="Q303" s="11" t="str">
        <f t="shared" si="12"/>
        <v>Assert.AreEqual(369.9283m,Math.Round((decimal)r.R3,4));</v>
      </c>
    </row>
  </sheetData>
  <phoneticPr fontId="18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17B08-BE6E-4268-86D1-5F49478D9B4F}">
  <dimension ref="A1:Q1567"/>
  <sheetViews>
    <sheetView zoomScaleNormal="100" workbookViewId="0">
      <selection activeCell="R1" sqref="R1"/>
    </sheetView>
  </sheetViews>
  <sheetFormatPr defaultRowHeight="15" x14ac:dyDescent="0.25"/>
  <cols>
    <col min="1" max="1" width="5" style="7" bestFit="1" customWidth="1"/>
    <col min="2" max="2" width="13.85546875" style="3" bestFit="1" customWidth="1"/>
    <col min="3" max="6" width="10.7109375" style="2" customWidth="1"/>
    <col min="7" max="7" width="10.5703125" style="1" bestFit="1" customWidth="1"/>
    <col min="8" max="17" width="10.7109375" style="2" customWidth="1"/>
  </cols>
  <sheetData>
    <row r="1" spans="1:17" x14ac:dyDescent="0.25">
      <c r="A1" s="6" t="s">
        <v>20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5" t="s">
        <v>14</v>
      </c>
      <c r="I1" s="5" t="s">
        <v>11</v>
      </c>
      <c r="J1" s="5" t="s">
        <v>12</v>
      </c>
      <c r="K1" s="5" t="s">
        <v>6</v>
      </c>
      <c r="L1" s="5" t="s">
        <v>7</v>
      </c>
      <c r="M1" s="5" t="s">
        <v>8</v>
      </c>
      <c r="N1" s="5" t="s">
        <v>16</v>
      </c>
      <c r="O1" s="5" t="s">
        <v>9</v>
      </c>
      <c r="P1" s="5" t="s">
        <v>10</v>
      </c>
      <c r="Q1" s="5" t="s">
        <v>18</v>
      </c>
    </row>
    <row r="2" spans="1:17" x14ac:dyDescent="0.25">
      <c r="A2" s="6">
        <v>0</v>
      </c>
      <c r="B2" s="8">
        <v>44180.395833333336</v>
      </c>
      <c r="C2" s="2">
        <v>367.4</v>
      </c>
      <c r="D2" s="2">
        <v>367.62</v>
      </c>
      <c r="E2" s="2">
        <v>367.36</v>
      </c>
      <c r="F2" s="2">
        <v>367.46</v>
      </c>
      <c r="G2" s="1">
        <v>407870</v>
      </c>
      <c r="H2"/>
      <c r="I2"/>
      <c r="J2"/>
      <c r="K2" s="11"/>
      <c r="L2" s="11"/>
      <c r="M2" s="11"/>
      <c r="N2" s="11"/>
      <c r="O2" s="11"/>
      <c r="P2" s="11"/>
      <c r="Q2" s="11"/>
    </row>
    <row r="3" spans="1:17" x14ac:dyDescent="0.25">
      <c r="A3" s="6">
        <v>1</v>
      </c>
      <c r="B3" s="8">
        <v>44180.396527777775</v>
      </c>
      <c r="C3" s="2">
        <v>367.48</v>
      </c>
      <c r="D3" s="2">
        <v>367.48</v>
      </c>
      <c r="E3" s="2">
        <v>367.19</v>
      </c>
      <c r="F3" s="2">
        <v>367.19</v>
      </c>
      <c r="G3" s="1">
        <v>173406</v>
      </c>
      <c r="H3"/>
      <c r="I3"/>
      <c r="J3"/>
      <c r="K3" s="11"/>
      <c r="L3" s="11"/>
      <c r="M3" s="11"/>
      <c r="N3" s="11"/>
      <c r="O3" s="11"/>
      <c r="P3" s="11"/>
      <c r="Q3" s="11"/>
    </row>
    <row r="4" spans="1:17" x14ac:dyDescent="0.25">
      <c r="A4" s="6">
        <v>2</v>
      </c>
      <c r="B4" s="8">
        <v>44180.397222222222</v>
      </c>
      <c r="C4" s="2">
        <v>367.19</v>
      </c>
      <c r="D4" s="2">
        <v>367.4</v>
      </c>
      <c r="E4" s="2">
        <v>367.02</v>
      </c>
      <c r="F4" s="2">
        <v>367.35</v>
      </c>
      <c r="G4" s="1">
        <v>149240</v>
      </c>
      <c r="H4"/>
      <c r="I4"/>
      <c r="J4"/>
      <c r="K4" s="11"/>
      <c r="L4" s="11"/>
      <c r="M4" s="11"/>
      <c r="N4" s="11"/>
      <c r="O4" s="11"/>
      <c r="P4" s="11"/>
      <c r="Q4" s="11"/>
    </row>
    <row r="5" spans="1:17" x14ac:dyDescent="0.25">
      <c r="A5" s="6">
        <v>3</v>
      </c>
      <c r="B5" s="8">
        <v>44180.397916666669</v>
      </c>
      <c r="C5" s="2">
        <v>367.34500000000003</v>
      </c>
      <c r="D5" s="2">
        <v>367.64</v>
      </c>
      <c r="E5" s="2">
        <v>367.34500000000003</v>
      </c>
      <c r="F5" s="2">
        <v>367.59</v>
      </c>
      <c r="G5" s="1">
        <v>197941</v>
      </c>
      <c r="H5"/>
      <c r="I5"/>
      <c r="J5"/>
      <c r="K5" s="11"/>
      <c r="L5" s="11"/>
      <c r="M5" s="11"/>
      <c r="N5" s="11"/>
      <c r="O5" s="11"/>
      <c r="P5" s="11"/>
      <c r="Q5" s="11"/>
    </row>
    <row r="6" spans="1:17" x14ac:dyDescent="0.25">
      <c r="A6" s="6">
        <v>4</v>
      </c>
      <c r="B6" s="8">
        <v>44180.398611111108</v>
      </c>
      <c r="C6" s="2">
        <v>367.59</v>
      </c>
      <c r="D6" s="2">
        <v>367.61</v>
      </c>
      <c r="E6" s="2">
        <v>367.32</v>
      </c>
      <c r="F6" s="2">
        <v>367.43</v>
      </c>
      <c r="G6" s="1">
        <v>147919</v>
      </c>
      <c r="H6"/>
      <c r="I6"/>
      <c r="J6"/>
      <c r="K6" s="11"/>
      <c r="L6" s="11"/>
      <c r="M6" s="11"/>
      <c r="N6" s="11"/>
      <c r="O6" s="11"/>
      <c r="P6" s="11"/>
      <c r="Q6" s="11"/>
    </row>
    <row r="7" spans="1:17" x14ac:dyDescent="0.25">
      <c r="A7" s="6">
        <v>5</v>
      </c>
      <c r="B7" s="8">
        <v>44180.399305555555</v>
      </c>
      <c r="C7" s="2">
        <v>367.43</v>
      </c>
      <c r="D7" s="2">
        <v>367.65</v>
      </c>
      <c r="E7" s="2">
        <v>367.26</v>
      </c>
      <c r="F7" s="2">
        <v>367.34</v>
      </c>
      <c r="G7" s="1">
        <v>170552</v>
      </c>
      <c r="H7"/>
      <c r="I7"/>
      <c r="J7"/>
      <c r="K7" s="11"/>
      <c r="L7" s="11"/>
      <c r="M7" s="11"/>
      <c r="N7" s="11"/>
      <c r="O7" s="11"/>
      <c r="P7" s="11"/>
      <c r="Q7" s="11"/>
    </row>
    <row r="8" spans="1:17" x14ac:dyDescent="0.25">
      <c r="A8" s="6">
        <v>6</v>
      </c>
      <c r="B8" s="8">
        <v>44180.4</v>
      </c>
      <c r="C8" s="2">
        <v>367.35</v>
      </c>
      <c r="D8" s="2">
        <v>367.56</v>
      </c>
      <c r="E8" s="2">
        <v>367.15</v>
      </c>
      <c r="F8" s="2">
        <v>367.53</v>
      </c>
      <c r="G8" s="1">
        <v>200528</v>
      </c>
      <c r="H8"/>
      <c r="I8"/>
      <c r="J8"/>
      <c r="K8" s="11"/>
      <c r="L8" s="11"/>
      <c r="M8" s="11"/>
      <c r="N8" s="11"/>
      <c r="O8" s="11"/>
      <c r="P8" s="11"/>
      <c r="Q8" s="11"/>
    </row>
    <row r="9" spans="1:17" x14ac:dyDescent="0.25">
      <c r="A9" s="6">
        <v>7</v>
      </c>
      <c r="B9" s="8">
        <v>44180.400694444441</v>
      </c>
      <c r="C9" s="2">
        <v>367.53500000000003</v>
      </c>
      <c r="D9" s="2">
        <v>367.72</v>
      </c>
      <c r="E9" s="2">
        <v>367.34</v>
      </c>
      <c r="F9" s="2">
        <v>367.47</v>
      </c>
      <c r="G9" s="1">
        <v>117417</v>
      </c>
      <c r="H9"/>
      <c r="I9"/>
      <c r="J9"/>
      <c r="K9" s="11"/>
      <c r="L9" s="11"/>
      <c r="M9" s="11"/>
      <c r="N9" s="11"/>
      <c r="O9" s="11"/>
      <c r="P9" s="11"/>
      <c r="Q9" s="11"/>
    </row>
    <row r="10" spans="1:17" x14ac:dyDescent="0.25">
      <c r="A10" s="6">
        <v>8</v>
      </c>
      <c r="B10" s="8">
        <v>44180.401388888888</v>
      </c>
      <c r="C10" s="2">
        <v>367.48</v>
      </c>
      <c r="D10" s="2">
        <v>367.48</v>
      </c>
      <c r="E10" s="2">
        <v>367.19</v>
      </c>
      <c r="F10" s="2">
        <v>367.42</v>
      </c>
      <c r="G10" s="1">
        <v>127936</v>
      </c>
      <c r="H10"/>
      <c r="I10"/>
      <c r="J10"/>
      <c r="K10" s="11"/>
      <c r="L10" s="11"/>
      <c r="M10" s="11"/>
      <c r="N10" s="11"/>
      <c r="O10" s="11"/>
      <c r="P10" s="11"/>
      <c r="Q10" s="11"/>
    </row>
    <row r="11" spans="1:17" x14ac:dyDescent="0.25">
      <c r="A11" s="6">
        <v>9</v>
      </c>
      <c r="B11" s="8">
        <v>44180.402083333334</v>
      </c>
      <c r="C11" s="2">
        <v>367.44</v>
      </c>
      <c r="D11" s="2">
        <v>367.6</v>
      </c>
      <c r="E11" s="2">
        <v>367.3</v>
      </c>
      <c r="F11" s="2">
        <v>367.57</v>
      </c>
      <c r="G11" s="1">
        <v>150339</v>
      </c>
      <c r="H11"/>
      <c r="I11"/>
      <c r="J11"/>
      <c r="K11" s="11"/>
      <c r="L11" s="11"/>
      <c r="M11" s="11"/>
      <c r="N11" s="11"/>
      <c r="O11" s="11"/>
      <c r="P11" s="11"/>
      <c r="Q11" s="11"/>
    </row>
    <row r="12" spans="1:17" x14ac:dyDescent="0.25">
      <c r="A12" s="6">
        <v>10</v>
      </c>
      <c r="B12" s="8">
        <v>44180.402777777781</v>
      </c>
      <c r="C12" s="2">
        <v>367.58</v>
      </c>
      <c r="D12" s="2">
        <v>367.77499999999998</v>
      </c>
      <c r="E12" s="2">
        <v>367.56</v>
      </c>
      <c r="F12" s="2">
        <v>367.61</v>
      </c>
      <c r="G12" s="1">
        <v>136414</v>
      </c>
      <c r="H12"/>
      <c r="I12"/>
      <c r="J12"/>
      <c r="K12" s="11"/>
      <c r="L12" s="11"/>
      <c r="M12" s="11"/>
      <c r="N12" s="11"/>
      <c r="O12" s="11"/>
      <c r="P12" s="11"/>
      <c r="Q12" s="11"/>
    </row>
    <row r="13" spans="1:17" x14ac:dyDescent="0.25">
      <c r="A13" s="6">
        <v>11</v>
      </c>
      <c r="B13" s="8">
        <v>44180.40347222222</v>
      </c>
      <c r="C13" s="2">
        <v>367.61</v>
      </c>
      <c r="D13" s="2">
        <v>367.64</v>
      </c>
      <c r="E13" s="2">
        <v>367.45</v>
      </c>
      <c r="F13" s="2">
        <v>367.6</v>
      </c>
      <c r="G13" s="1">
        <v>98185</v>
      </c>
      <c r="H13"/>
      <c r="I13"/>
      <c r="J13"/>
      <c r="K13" s="11"/>
      <c r="L13" s="11"/>
      <c r="M13" s="11"/>
      <c r="N13" s="11"/>
      <c r="O13" s="11"/>
      <c r="P13" s="11"/>
      <c r="Q13" s="11"/>
    </row>
    <row r="14" spans="1:17" x14ac:dyDescent="0.25">
      <c r="A14" s="6">
        <v>12</v>
      </c>
      <c r="B14" s="8">
        <v>44180.404166666667</v>
      </c>
      <c r="C14" s="2">
        <v>367.62</v>
      </c>
      <c r="D14" s="2">
        <v>367.69499999999999</v>
      </c>
      <c r="E14" s="2">
        <v>367.43</v>
      </c>
      <c r="F14" s="2">
        <v>367.45</v>
      </c>
      <c r="G14" s="1">
        <v>148858</v>
      </c>
      <c r="H14"/>
      <c r="I14"/>
      <c r="J14"/>
      <c r="K14" s="11"/>
      <c r="L14" s="11"/>
      <c r="M14" s="11"/>
      <c r="N14" s="11"/>
      <c r="O14" s="11"/>
      <c r="P14" s="11"/>
      <c r="Q14" s="11"/>
    </row>
    <row r="15" spans="1:17" x14ac:dyDescent="0.25">
      <c r="A15" s="6">
        <v>13</v>
      </c>
      <c r="B15" s="8">
        <v>44180.404861111114</v>
      </c>
      <c r="C15" s="2">
        <v>367.45</v>
      </c>
      <c r="D15" s="2">
        <v>367.49799999999999</v>
      </c>
      <c r="E15" s="2">
        <v>367.31</v>
      </c>
      <c r="F15" s="2">
        <v>367.33</v>
      </c>
      <c r="G15" s="1">
        <v>88886</v>
      </c>
      <c r="H15"/>
      <c r="I15"/>
      <c r="J15"/>
      <c r="K15" s="11"/>
      <c r="L15" s="11"/>
      <c r="M15" s="11"/>
      <c r="N15" s="11"/>
      <c r="O15" s="11"/>
      <c r="P15" s="11"/>
      <c r="Q15" s="11"/>
    </row>
    <row r="16" spans="1:17" x14ac:dyDescent="0.25">
      <c r="A16" s="6">
        <v>14</v>
      </c>
      <c r="B16" s="8">
        <v>44180.405555555553</v>
      </c>
      <c r="C16" s="2">
        <v>367.32</v>
      </c>
      <c r="D16" s="2">
        <v>367.46</v>
      </c>
      <c r="E16" s="2">
        <v>367.23</v>
      </c>
      <c r="F16" s="2">
        <v>367.24</v>
      </c>
      <c r="G16" s="1">
        <v>86295</v>
      </c>
      <c r="H16"/>
      <c r="I16"/>
      <c r="J16"/>
      <c r="K16" s="11"/>
      <c r="L16" s="11"/>
      <c r="M16" s="11"/>
      <c r="N16" s="11"/>
      <c r="O16" s="11"/>
      <c r="P16" s="11"/>
      <c r="Q16" s="11"/>
    </row>
    <row r="17" spans="1:17" x14ac:dyDescent="0.25">
      <c r="A17" s="6">
        <v>15</v>
      </c>
      <c r="B17" s="8">
        <v>44180.40625</v>
      </c>
      <c r="C17" s="2">
        <v>367.25</v>
      </c>
      <c r="D17" s="2">
        <v>367.34</v>
      </c>
      <c r="E17" s="2">
        <v>367.02</v>
      </c>
      <c r="F17" s="2">
        <v>367.26499999999999</v>
      </c>
      <c r="G17" s="1">
        <v>152942</v>
      </c>
      <c r="H17"/>
      <c r="I17"/>
      <c r="J17"/>
      <c r="K17" s="11"/>
      <c r="L17" s="11"/>
      <c r="M17" s="11"/>
      <c r="N17" s="11"/>
      <c r="O17" s="11"/>
      <c r="P17" s="11"/>
      <c r="Q17" s="11"/>
    </row>
    <row r="18" spans="1:17" x14ac:dyDescent="0.25">
      <c r="A18" s="6">
        <v>16</v>
      </c>
      <c r="B18" s="8">
        <v>44180.406944444447</v>
      </c>
      <c r="C18" s="2">
        <v>367.26</v>
      </c>
      <c r="D18" s="2">
        <v>367.36</v>
      </c>
      <c r="E18" s="2">
        <v>367.04</v>
      </c>
      <c r="F18" s="2">
        <v>367.09</v>
      </c>
      <c r="G18" s="1">
        <v>111088</v>
      </c>
      <c r="H18"/>
      <c r="I18"/>
      <c r="J18"/>
      <c r="K18" s="11"/>
      <c r="L18" s="11"/>
      <c r="M18" s="11"/>
      <c r="N18" s="11"/>
      <c r="O18" s="11"/>
      <c r="P18" s="11"/>
      <c r="Q18" s="11"/>
    </row>
    <row r="19" spans="1:17" x14ac:dyDescent="0.25">
      <c r="A19" s="6">
        <v>17</v>
      </c>
      <c r="B19" s="8">
        <v>44180.407638888886</v>
      </c>
      <c r="C19" s="2">
        <v>367.07</v>
      </c>
      <c r="D19" s="2">
        <v>367.17989999999998</v>
      </c>
      <c r="E19" s="2">
        <v>366.96</v>
      </c>
      <c r="F19" s="2">
        <v>367.07</v>
      </c>
      <c r="G19" s="1">
        <v>144120</v>
      </c>
      <c r="H19"/>
      <c r="I19"/>
      <c r="J19"/>
      <c r="K19" s="11"/>
      <c r="L19" s="11"/>
      <c r="M19" s="11"/>
      <c r="N19" s="11"/>
      <c r="O19" s="11"/>
      <c r="P19" s="11"/>
      <c r="Q19" s="11"/>
    </row>
    <row r="20" spans="1:17" x14ac:dyDescent="0.25">
      <c r="A20" s="6">
        <v>18</v>
      </c>
      <c r="B20" s="8">
        <v>44180.408333333333</v>
      </c>
      <c r="C20" s="2">
        <v>367.07</v>
      </c>
      <c r="D20" s="2">
        <v>367.29</v>
      </c>
      <c r="E20" s="2">
        <v>367.07</v>
      </c>
      <c r="F20" s="2">
        <v>367.20499999999998</v>
      </c>
      <c r="G20" s="1">
        <v>69962</v>
      </c>
      <c r="H20"/>
      <c r="I20"/>
      <c r="J20"/>
      <c r="K20" s="11"/>
      <c r="L20" s="11"/>
      <c r="M20" s="11"/>
      <c r="N20" s="11"/>
      <c r="O20" s="11"/>
      <c r="P20" s="11"/>
      <c r="Q20" s="11"/>
    </row>
    <row r="21" spans="1:17" x14ac:dyDescent="0.25">
      <c r="A21" s="6">
        <v>19</v>
      </c>
      <c r="B21" s="8">
        <v>44180.40902777778</v>
      </c>
      <c r="C21" s="2">
        <v>367.19</v>
      </c>
      <c r="D21" s="2">
        <v>367.24</v>
      </c>
      <c r="E21" s="2">
        <v>367.12180000000001</v>
      </c>
      <c r="F21" s="2">
        <v>367.24</v>
      </c>
      <c r="G21" s="1">
        <v>36651</v>
      </c>
      <c r="H21"/>
      <c r="I21"/>
      <c r="J21"/>
      <c r="K21" s="11"/>
      <c r="L21" s="11"/>
      <c r="M21" s="11"/>
      <c r="N21" s="11"/>
      <c r="O21" s="11"/>
      <c r="P21" s="11"/>
      <c r="Q21" s="11"/>
    </row>
    <row r="22" spans="1:17" x14ac:dyDescent="0.25">
      <c r="A22" s="6">
        <v>20</v>
      </c>
      <c r="B22" s="8">
        <v>44180.409722222219</v>
      </c>
      <c r="C22" s="2">
        <v>367.25</v>
      </c>
      <c r="D22" s="2">
        <v>367.32769999999999</v>
      </c>
      <c r="E22" s="2">
        <v>367.12</v>
      </c>
      <c r="F22" s="2">
        <v>367.32769999999999</v>
      </c>
      <c r="G22" s="1">
        <v>68939</v>
      </c>
      <c r="H22"/>
      <c r="I22"/>
      <c r="J22"/>
      <c r="K22" s="11"/>
      <c r="L22" s="11"/>
      <c r="M22" s="11"/>
      <c r="N22" s="11"/>
      <c r="O22" s="11"/>
      <c r="P22" s="11"/>
      <c r="Q22" s="11"/>
    </row>
    <row r="23" spans="1:17" x14ac:dyDescent="0.25">
      <c r="A23" s="6">
        <v>21</v>
      </c>
      <c r="B23" s="8">
        <v>44180.410416666666</v>
      </c>
      <c r="C23" s="2">
        <v>367.32</v>
      </c>
      <c r="D23" s="2">
        <v>367.43</v>
      </c>
      <c r="E23" s="2">
        <v>367.18</v>
      </c>
      <c r="F23" s="2">
        <v>367.18</v>
      </c>
      <c r="G23" s="1">
        <v>81772</v>
      </c>
      <c r="H23"/>
      <c r="I23"/>
      <c r="J23"/>
      <c r="K23" s="11"/>
      <c r="L23" s="11"/>
      <c r="M23" s="11"/>
      <c r="N23" s="11"/>
      <c r="O23" s="11"/>
      <c r="P23" s="11"/>
      <c r="Q23" s="11"/>
    </row>
    <row r="24" spans="1:17" x14ac:dyDescent="0.25">
      <c r="A24" s="6">
        <v>22</v>
      </c>
      <c r="B24" s="8">
        <v>44180.411111111112</v>
      </c>
      <c r="C24" s="2">
        <v>367.2</v>
      </c>
      <c r="D24" s="2">
        <v>367.35500000000002</v>
      </c>
      <c r="E24" s="2">
        <v>367.1</v>
      </c>
      <c r="F24" s="2">
        <v>367.32</v>
      </c>
      <c r="G24" s="1">
        <v>122545</v>
      </c>
      <c r="H24"/>
      <c r="I24"/>
      <c r="J24"/>
      <c r="K24" s="11"/>
      <c r="L24" s="11"/>
      <c r="M24" s="11"/>
      <c r="N24" s="11"/>
      <c r="O24" s="11"/>
      <c r="P24" s="11"/>
      <c r="Q24" s="11"/>
    </row>
    <row r="25" spans="1:17" x14ac:dyDescent="0.25">
      <c r="A25" s="6">
        <v>23</v>
      </c>
      <c r="B25" s="8">
        <v>44180.411805555559</v>
      </c>
      <c r="C25" s="2">
        <v>367.31889999999999</v>
      </c>
      <c r="D25" s="2">
        <v>367.38</v>
      </c>
      <c r="E25" s="2">
        <v>367.28</v>
      </c>
      <c r="F25" s="2">
        <v>367.37</v>
      </c>
      <c r="G25" s="1">
        <v>70030</v>
      </c>
      <c r="H25"/>
      <c r="I25"/>
      <c r="J25"/>
      <c r="K25" s="11"/>
      <c r="L25" s="11"/>
      <c r="M25" s="11"/>
      <c r="N25" s="11"/>
      <c r="O25" s="11"/>
      <c r="P25" s="11"/>
      <c r="Q25" s="11"/>
    </row>
    <row r="26" spans="1:17" x14ac:dyDescent="0.25">
      <c r="A26" s="6">
        <v>24</v>
      </c>
      <c r="B26" s="8">
        <v>44180.412499999999</v>
      </c>
      <c r="C26" s="2">
        <v>367.37</v>
      </c>
      <c r="D26" s="2">
        <v>367.43</v>
      </c>
      <c r="E26" s="2">
        <v>367.33499999999998</v>
      </c>
      <c r="F26" s="2">
        <v>367.35500000000002</v>
      </c>
      <c r="G26" s="1">
        <v>66495</v>
      </c>
      <c r="H26"/>
      <c r="I26"/>
      <c r="J26"/>
      <c r="K26" s="11"/>
      <c r="L26" s="11"/>
      <c r="M26" s="11"/>
      <c r="N26" s="11"/>
      <c r="O26" s="11"/>
      <c r="P26" s="11"/>
      <c r="Q26" s="11"/>
    </row>
    <row r="27" spans="1:17" x14ac:dyDescent="0.25">
      <c r="A27" s="6">
        <v>25</v>
      </c>
      <c r="B27" s="8">
        <v>44180.413194444445</v>
      </c>
      <c r="C27" s="2">
        <v>367.35500000000002</v>
      </c>
      <c r="D27" s="2">
        <v>367.44</v>
      </c>
      <c r="E27" s="2">
        <v>367.13</v>
      </c>
      <c r="F27" s="2">
        <v>367.16</v>
      </c>
      <c r="G27" s="1">
        <v>98697</v>
      </c>
      <c r="H27"/>
      <c r="I27"/>
      <c r="J27"/>
      <c r="K27" s="11"/>
      <c r="L27" s="11"/>
      <c r="M27" s="11"/>
      <c r="N27" s="11"/>
      <c r="O27" s="11"/>
      <c r="P27" s="11"/>
      <c r="Q27" s="11"/>
    </row>
    <row r="28" spans="1:17" x14ac:dyDescent="0.25">
      <c r="A28" s="6">
        <v>26</v>
      </c>
      <c r="B28" s="8">
        <v>44180.413888888892</v>
      </c>
      <c r="C28" s="2">
        <v>367.15</v>
      </c>
      <c r="D28" s="2">
        <v>367.15</v>
      </c>
      <c r="E28" s="2">
        <v>366.84</v>
      </c>
      <c r="F28" s="2">
        <v>367.02</v>
      </c>
      <c r="G28" s="1">
        <v>173288</v>
      </c>
      <c r="H28"/>
      <c r="I28"/>
      <c r="J28"/>
      <c r="K28" s="11"/>
      <c r="L28" s="11"/>
      <c r="M28" s="11"/>
      <c r="N28" s="11"/>
      <c r="O28" s="11"/>
      <c r="P28" s="11"/>
      <c r="Q28" s="11"/>
    </row>
    <row r="29" spans="1:17" x14ac:dyDescent="0.25">
      <c r="A29" s="6">
        <v>27</v>
      </c>
      <c r="B29" s="8">
        <v>44180.414583333331</v>
      </c>
      <c r="C29" s="2">
        <v>367.04</v>
      </c>
      <c r="D29" s="2">
        <v>367.1</v>
      </c>
      <c r="E29" s="2">
        <v>366.9</v>
      </c>
      <c r="F29" s="2">
        <v>366.94</v>
      </c>
      <c r="G29" s="1">
        <v>128387</v>
      </c>
      <c r="H29"/>
      <c r="I29"/>
      <c r="J29"/>
      <c r="K29" s="11"/>
      <c r="L29" s="11"/>
      <c r="M29" s="11"/>
      <c r="N29" s="11"/>
      <c r="O29" s="11"/>
      <c r="P29" s="11"/>
      <c r="Q29" s="11"/>
    </row>
    <row r="30" spans="1:17" x14ac:dyDescent="0.25">
      <c r="A30" s="6">
        <v>28</v>
      </c>
      <c r="B30" s="8">
        <v>44180.415277777778</v>
      </c>
      <c r="C30" s="2">
        <v>366.94</v>
      </c>
      <c r="D30" s="2">
        <v>366.95</v>
      </c>
      <c r="E30" s="2">
        <v>366.69</v>
      </c>
      <c r="F30" s="2">
        <v>366.85</v>
      </c>
      <c r="G30" s="1">
        <v>268954</v>
      </c>
      <c r="H30"/>
      <c r="I30"/>
      <c r="J30"/>
      <c r="K30" s="11"/>
      <c r="L30" s="11"/>
      <c r="M30" s="11"/>
      <c r="N30" s="11"/>
      <c r="O30" s="11"/>
      <c r="P30" s="11"/>
      <c r="Q30" s="11"/>
    </row>
    <row r="31" spans="1:17" x14ac:dyDescent="0.25">
      <c r="A31" s="6">
        <v>29</v>
      </c>
      <c r="B31" s="8">
        <v>44180.415972222225</v>
      </c>
      <c r="C31" s="2">
        <v>366.86</v>
      </c>
      <c r="D31" s="2">
        <v>366.94</v>
      </c>
      <c r="E31" s="2">
        <v>366.72</v>
      </c>
      <c r="F31" s="2">
        <v>366.86</v>
      </c>
      <c r="G31" s="1">
        <v>76113</v>
      </c>
      <c r="H31"/>
      <c r="I31"/>
      <c r="J31"/>
      <c r="K31" s="11"/>
      <c r="L31" s="11"/>
      <c r="M31" s="11"/>
      <c r="N31" s="11"/>
      <c r="O31" s="11"/>
      <c r="P31" s="11"/>
      <c r="Q31" s="11"/>
    </row>
    <row r="32" spans="1:17" x14ac:dyDescent="0.25">
      <c r="A32" s="6">
        <v>30</v>
      </c>
      <c r="B32" s="8">
        <v>44180.416666666664</v>
      </c>
      <c r="C32" s="2">
        <v>366.85</v>
      </c>
      <c r="D32" s="2">
        <v>366.94</v>
      </c>
      <c r="E32" s="2">
        <v>366.64</v>
      </c>
      <c r="F32" s="2">
        <v>366.85</v>
      </c>
      <c r="G32" s="1">
        <v>149756</v>
      </c>
      <c r="H32"/>
      <c r="I32"/>
      <c r="J32"/>
      <c r="K32" s="11"/>
      <c r="L32" s="11"/>
      <c r="M32" s="11"/>
      <c r="N32" s="11"/>
      <c r="O32" s="11"/>
      <c r="P32" s="11"/>
      <c r="Q32" s="11"/>
    </row>
    <row r="33" spans="1:17" x14ac:dyDescent="0.25">
      <c r="A33" s="6">
        <v>31</v>
      </c>
      <c r="B33" s="8">
        <v>44180.417361111111</v>
      </c>
      <c r="C33" s="2">
        <v>366.84</v>
      </c>
      <c r="D33" s="2">
        <v>367.08</v>
      </c>
      <c r="E33" s="2">
        <v>366.84</v>
      </c>
      <c r="F33" s="2">
        <v>366.97399999999999</v>
      </c>
      <c r="G33" s="1">
        <v>414249</v>
      </c>
      <c r="H33"/>
      <c r="I33"/>
      <c r="J33"/>
      <c r="K33" s="11"/>
      <c r="L33" s="11"/>
      <c r="M33" s="11"/>
      <c r="N33" s="11"/>
      <c r="O33" s="11"/>
      <c r="P33" s="11"/>
      <c r="Q33" s="11"/>
    </row>
    <row r="34" spans="1:17" x14ac:dyDescent="0.25">
      <c r="A34" s="6">
        <v>32</v>
      </c>
      <c r="B34" s="8">
        <v>44180.418055555558</v>
      </c>
      <c r="C34" s="2">
        <v>366.96890000000002</v>
      </c>
      <c r="D34" s="2">
        <v>367.08</v>
      </c>
      <c r="E34" s="2">
        <v>366.92469999999997</v>
      </c>
      <c r="F34" s="2">
        <v>367.01990000000001</v>
      </c>
      <c r="G34" s="1">
        <v>76530</v>
      </c>
      <c r="H34"/>
      <c r="I34"/>
      <c r="J34"/>
      <c r="K34" s="11"/>
      <c r="L34" s="11"/>
      <c r="M34" s="11"/>
      <c r="N34" s="11"/>
      <c r="O34" s="11"/>
      <c r="P34" s="11"/>
      <c r="Q34" s="11"/>
    </row>
    <row r="35" spans="1:17" x14ac:dyDescent="0.25">
      <c r="A35" s="6">
        <v>33</v>
      </c>
      <c r="B35" s="8">
        <v>44180.418749999997</v>
      </c>
      <c r="C35" s="2">
        <v>367.01</v>
      </c>
      <c r="D35" s="2">
        <v>367.01</v>
      </c>
      <c r="E35" s="2">
        <v>366.85</v>
      </c>
      <c r="F35" s="2">
        <v>366.94</v>
      </c>
      <c r="G35" s="1">
        <v>50476</v>
      </c>
      <c r="H35"/>
      <c r="I35"/>
      <c r="J35"/>
      <c r="K35" s="11"/>
      <c r="L35" s="11"/>
      <c r="M35" s="11"/>
      <c r="N35" s="11"/>
      <c r="O35" s="11"/>
      <c r="P35" s="11"/>
      <c r="Q35" s="11"/>
    </row>
    <row r="36" spans="1:17" x14ac:dyDescent="0.25">
      <c r="A36" s="6">
        <v>34</v>
      </c>
      <c r="B36" s="8">
        <v>44180.419444444444</v>
      </c>
      <c r="C36" s="2">
        <v>366.95</v>
      </c>
      <c r="D36" s="2">
        <v>366.97</v>
      </c>
      <c r="E36" s="2">
        <v>366.75</v>
      </c>
      <c r="F36" s="2">
        <v>366.87</v>
      </c>
      <c r="G36" s="1">
        <v>77957</v>
      </c>
      <c r="H36"/>
      <c r="I36"/>
      <c r="J36"/>
      <c r="K36" s="11"/>
      <c r="L36" s="11"/>
      <c r="M36" s="11"/>
      <c r="N36" s="11"/>
      <c r="O36" s="11"/>
      <c r="P36" s="11"/>
      <c r="Q36" s="11"/>
    </row>
    <row r="37" spans="1:17" x14ac:dyDescent="0.25">
      <c r="A37" s="6">
        <v>35</v>
      </c>
      <c r="B37" s="8">
        <v>44180.420138888891</v>
      </c>
      <c r="C37" s="2">
        <v>366.87</v>
      </c>
      <c r="D37" s="2">
        <v>367.05</v>
      </c>
      <c r="E37" s="2">
        <v>366.87</v>
      </c>
      <c r="F37" s="2">
        <v>367.05</v>
      </c>
      <c r="G37" s="1">
        <v>38181</v>
      </c>
      <c r="H37"/>
      <c r="I37"/>
      <c r="J37"/>
      <c r="K37" s="11"/>
      <c r="L37" s="11"/>
      <c r="M37" s="11"/>
      <c r="N37" s="11"/>
      <c r="O37" s="11"/>
      <c r="P37" s="11"/>
      <c r="Q37" s="11"/>
    </row>
    <row r="38" spans="1:17" x14ac:dyDescent="0.25">
      <c r="A38" s="6">
        <v>36</v>
      </c>
      <c r="B38" s="8">
        <v>44180.42083333333</v>
      </c>
      <c r="C38" s="2">
        <v>367.06</v>
      </c>
      <c r="D38" s="2">
        <v>367.16</v>
      </c>
      <c r="E38" s="2">
        <v>367.04</v>
      </c>
      <c r="F38" s="2">
        <v>367.16</v>
      </c>
      <c r="G38" s="1">
        <v>69695</v>
      </c>
      <c r="H38"/>
      <c r="I38"/>
      <c r="J38"/>
      <c r="K38" s="11"/>
      <c r="L38" s="11"/>
      <c r="M38" s="11"/>
      <c r="N38" s="11"/>
      <c r="O38" s="11"/>
      <c r="P38" s="11"/>
      <c r="Q38" s="11"/>
    </row>
    <row r="39" spans="1:17" x14ac:dyDescent="0.25">
      <c r="A39" s="6">
        <v>37</v>
      </c>
      <c r="B39" s="8">
        <v>44180.421527777777</v>
      </c>
      <c r="C39" s="2">
        <v>367.15010000000001</v>
      </c>
      <c r="D39" s="2">
        <v>367.17</v>
      </c>
      <c r="E39" s="2">
        <v>366.84</v>
      </c>
      <c r="F39" s="2">
        <v>366.89</v>
      </c>
      <c r="G39" s="1">
        <v>58228</v>
      </c>
      <c r="H39"/>
      <c r="I39"/>
      <c r="J39"/>
      <c r="K39" s="11"/>
      <c r="L39" s="11"/>
      <c r="M39" s="11"/>
      <c r="N39" s="11"/>
      <c r="O39" s="11"/>
      <c r="P39" s="11"/>
      <c r="Q39" s="11"/>
    </row>
    <row r="40" spans="1:17" x14ac:dyDescent="0.25">
      <c r="A40" s="6">
        <v>38</v>
      </c>
      <c r="B40" s="8">
        <v>44180.422222222223</v>
      </c>
      <c r="C40" s="2">
        <v>366.91</v>
      </c>
      <c r="D40" s="2">
        <v>366.99</v>
      </c>
      <c r="E40" s="2">
        <v>366.77</v>
      </c>
      <c r="F40" s="2">
        <v>366.85</v>
      </c>
      <c r="G40" s="1">
        <v>73405</v>
      </c>
      <c r="H40"/>
      <c r="I40"/>
      <c r="J40"/>
      <c r="K40" s="11"/>
      <c r="L40" s="11"/>
      <c r="M40" s="11"/>
      <c r="N40" s="11"/>
      <c r="O40" s="11"/>
      <c r="P40" s="11"/>
      <c r="Q40" s="11"/>
    </row>
    <row r="41" spans="1:17" x14ac:dyDescent="0.25">
      <c r="A41" s="6">
        <v>39</v>
      </c>
      <c r="B41" s="8">
        <v>44180.42291666667</v>
      </c>
      <c r="C41" s="2">
        <v>366.85</v>
      </c>
      <c r="D41" s="2">
        <v>366.9</v>
      </c>
      <c r="E41" s="2">
        <v>366.68</v>
      </c>
      <c r="F41" s="2">
        <v>366.72</v>
      </c>
      <c r="G41" s="1">
        <v>45945</v>
      </c>
      <c r="H41"/>
      <c r="I41"/>
      <c r="J41"/>
      <c r="K41" s="11"/>
      <c r="L41" s="11"/>
      <c r="M41" s="11"/>
      <c r="N41" s="11"/>
      <c r="O41" s="11"/>
      <c r="P41" s="11"/>
      <c r="Q41" s="11"/>
    </row>
    <row r="42" spans="1:17" x14ac:dyDescent="0.25">
      <c r="A42" s="6">
        <v>40</v>
      </c>
      <c r="B42" s="8">
        <v>44180.423611111109</v>
      </c>
      <c r="C42" s="2">
        <v>366.7</v>
      </c>
      <c r="D42" s="2">
        <v>366.94</v>
      </c>
      <c r="E42" s="2">
        <v>366.57</v>
      </c>
      <c r="F42" s="2">
        <v>366.94</v>
      </c>
      <c r="G42" s="1">
        <v>74418</v>
      </c>
      <c r="H42"/>
      <c r="I42"/>
      <c r="J42"/>
      <c r="K42" s="11"/>
      <c r="L42" s="11"/>
      <c r="M42" s="11"/>
      <c r="N42" s="11"/>
      <c r="O42" s="11"/>
      <c r="P42" s="11"/>
      <c r="Q42" s="11"/>
    </row>
    <row r="43" spans="1:17" x14ac:dyDescent="0.25">
      <c r="A43" s="6">
        <v>41</v>
      </c>
      <c r="B43" s="8">
        <v>44180.424305555556</v>
      </c>
      <c r="C43" s="2">
        <v>366.95</v>
      </c>
      <c r="D43" s="2">
        <v>366.99</v>
      </c>
      <c r="E43" s="2">
        <v>366.85</v>
      </c>
      <c r="F43" s="2">
        <v>366.96</v>
      </c>
      <c r="G43" s="1">
        <v>68183</v>
      </c>
      <c r="H43"/>
      <c r="I43"/>
      <c r="J43"/>
      <c r="K43" s="11"/>
      <c r="L43" s="11"/>
      <c r="M43" s="11"/>
      <c r="N43" s="11"/>
      <c r="O43" s="11"/>
      <c r="P43" s="11"/>
      <c r="Q43" s="11"/>
    </row>
    <row r="44" spans="1:17" x14ac:dyDescent="0.25">
      <c r="A44" s="6">
        <v>42</v>
      </c>
      <c r="B44" s="8">
        <v>44180.425000000003</v>
      </c>
      <c r="C44" s="2">
        <v>366.98</v>
      </c>
      <c r="D44" s="2">
        <v>366.98</v>
      </c>
      <c r="E44" s="2">
        <v>366.80500000000001</v>
      </c>
      <c r="F44" s="2">
        <v>366.91</v>
      </c>
      <c r="G44" s="1">
        <v>52955</v>
      </c>
      <c r="H44"/>
      <c r="I44"/>
      <c r="J44"/>
      <c r="K44" s="11"/>
      <c r="L44" s="11"/>
      <c r="M44" s="11"/>
      <c r="N44" s="11"/>
      <c r="O44" s="11"/>
      <c r="P44" s="11"/>
      <c r="Q44" s="11"/>
    </row>
    <row r="45" spans="1:17" x14ac:dyDescent="0.25">
      <c r="A45" s="6">
        <v>43</v>
      </c>
      <c r="B45" s="8">
        <v>44180.425694444442</v>
      </c>
      <c r="C45" s="2">
        <v>366.91899999999998</v>
      </c>
      <c r="D45" s="2">
        <v>367.03</v>
      </c>
      <c r="E45" s="2">
        <v>366.86500000000001</v>
      </c>
      <c r="F45" s="2">
        <v>366.98</v>
      </c>
      <c r="G45" s="1">
        <v>72364</v>
      </c>
      <c r="H45"/>
      <c r="I45"/>
      <c r="J45"/>
      <c r="K45" s="11"/>
      <c r="L45" s="11"/>
      <c r="M45" s="11"/>
      <c r="N45" s="11"/>
      <c r="O45" s="11"/>
      <c r="P45" s="11"/>
      <c r="Q45" s="11"/>
    </row>
    <row r="46" spans="1:17" x14ac:dyDescent="0.25">
      <c r="A46" s="6">
        <v>44</v>
      </c>
      <c r="B46" s="8">
        <v>44180.426388888889</v>
      </c>
      <c r="C46" s="2">
        <v>366.98</v>
      </c>
      <c r="D46" s="2">
        <v>367.12</v>
      </c>
      <c r="E46" s="2">
        <v>366.96</v>
      </c>
      <c r="F46" s="2">
        <v>366.97</v>
      </c>
      <c r="G46" s="1">
        <v>74651</v>
      </c>
      <c r="H46"/>
      <c r="I46"/>
      <c r="J46"/>
      <c r="K46" s="11"/>
      <c r="L46" s="11"/>
      <c r="M46" s="11"/>
      <c r="N46" s="11"/>
      <c r="O46" s="11"/>
      <c r="P46" s="11"/>
      <c r="Q46" s="11"/>
    </row>
    <row r="47" spans="1:17" x14ac:dyDescent="0.25">
      <c r="A47" s="6">
        <v>45</v>
      </c>
      <c r="B47" s="8">
        <v>44180.427083333336</v>
      </c>
      <c r="C47" s="2">
        <v>366.97</v>
      </c>
      <c r="D47" s="2">
        <v>366.97</v>
      </c>
      <c r="E47" s="2">
        <v>366.77499999999998</v>
      </c>
      <c r="F47" s="2">
        <v>366.87</v>
      </c>
      <c r="G47" s="1">
        <v>150567</v>
      </c>
      <c r="H47"/>
      <c r="I47"/>
      <c r="J47"/>
      <c r="K47" s="11"/>
      <c r="L47" s="11"/>
      <c r="M47" s="11"/>
      <c r="N47" s="11"/>
      <c r="O47" s="11"/>
      <c r="P47" s="11"/>
      <c r="Q47" s="11"/>
    </row>
    <row r="48" spans="1:17" x14ac:dyDescent="0.25">
      <c r="A48" s="6">
        <v>46</v>
      </c>
      <c r="B48" s="8">
        <v>44180.427777777775</v>
      </c>
      <c r="C48" s="2">
        <v>366.86</v>
      </c>
      <c r="D48" s="2">
        <v>367.02</v>
      </c>
      <c r="E48" s="2">
        <v>366.82499999999999</v>
      </c>
      <c r="F48" s="2">
        <v>366.98</v>
      </c>
      <c r="G48" s="1">
        <v>89099</v>
      </c>
      <c r="H48"/>
      <c r="I48"/>
      <c r="J48"/>
      <c r="K48" s="11"/>
      <c r="L48" s="11"/>
      <c r="M48" s="11"/>
      <c r="N48" s="11"/>
      <c r="O48" s="11"/>
      <c r="P48" s="11"/>
      <c r="Q48" s="11"/>
    </row>
    <row r="49" spans="1:17" x14ac:dyDescent="0.25">
      <c r="A49" s="6">
        <v>47</v>
      </c>
      <c r="B49" s="8">
        <v>44180.428472222222</v>
      </c>
      <c r="C49" s="2">
        <v>366.98</v>
      </c>
      <c r="D49" s="2">
        <v>367.08</v>
      </c>
      <c r="E49" s="2">
        <v>366.88</v>
      </c>
      <c r="F49" s="2">
        <v>366.92</v>
      </c>
      <c r="G49" s="1">
        <v>56539</v>
      </c>
      <c r="H49"/>
      <c r="I49"/>
      <c r="J49"/>
      <c r="K49" s="11"/>
      <c r="L49" s="11"/>
      <c r="M49" s="11"/>
      <c r="N49" s="11"/>
      <c r="O49" s="11"/>
      <c r="P49" s="11"/>
      <c r="Q49" s="11"/>
    </row>
    <row r="50" spans="1:17" x14ac:dyDescent="0.25">
      <c r="A50" s="6">
        <v>48</v>
      </c>
      <c r="B50" s="8">
        <v>44180.429166666669</v>
      </c>
      <c r="C50" s="2">
        <v>366.92</v>
      </c>
      <c r="D50" s="2">
        <v>367.04</v>
      </c>
      <c r="E50" s="2">
        <v>366.89010000000002</v>
      </c>
      <c r="F50" s="2">
        <v>366.97899999999998</v>
      </c>
      <c r="G50" s="1">
        <v>36546</v>
      </c>
      <c r="H50"/>
      <c r="I50"/>
      <c r="J50"/>
      <c r="K50" s="11"/>
      <c r="L50" s="11"/>
      <c r="M50" s="11"/>
      <c r="N50" s="11"/>
      <c r="O50" s="11"/>
      <c r="P50" s="11"/>
      <c r="Q50" s="11"/>
    </row>
    <row r="51" spans="1:17" x14ac:dyDescent="0.25">
      <c r="A51" s="6">
        <v>49</v>
      </c>
      <c r="B51" s="8">
        <v>44180.429861111108</v>
      </c>
      <c r="C51" s="2">
        <v>366.96</v>
      </c>
      <c r="D51" s="2">
        <v>367.01499999999999</v>
      </c>
      <c r="E51" s="2">
        <v>366.92</v>
      </c>
      <c r="F51" s="2">
        <v>366.98849999999999</v>
      </c>
      <c r="G51" s="1">
        <v>34961</v>
      </c>
      <c r="H51"/>
      <c r="I51"/>
      <c r="J51"/>
      <c r="K51" s="11"/>
      <c r="L51" s="11"/>
      <c r="M51" s="11"/>
      <c r="N51" s="11"/>
      <c r="O51" s="11"/>
      <c r="P51" s="11"/>
      <c r="Q51" s="11"/>
    </row>
    <row r="52" spans="1:17" x14ac:dyDescent="0.25">
      <c r="A52" s="6">
        <v>50</v>
      </c>
      <c r="B52" s="8">
        <v>44180.430555555555</v>
      </c>
      <c r="C52" s="2">
        <v>366.97</v>
      </c>
      <c r="D52" s="2">
        <v>367.01</v>
      </c>
      <c r="E52" s="2">
        <v>366.84</v>
      </c>
      <c r="F52" s="2">
        <v>366.88</v>
      </c>
      <c r="G52" s="1">
        <v>45956</v>
      </c>
      <c r="H52"/>
      <c r="I52"/>
      <c r="J52"/>
      <c r="K52" s="11"/>
      <c r="L52" s="11"/>
      <c r="M52" s="11"/>
      <c r="N52" s="11"/>
      <c r="O52" s="11"/>
      <c r="P52" s="11"/>
      <c r="Q52" s="11"/>
    </row>
    <row r="53" spans="1:17" x14ac:dyDescent="0.25">
      <c r="A53" s="6">
        <v>51</v>
      </c>
      <c r="B53" s="8">
        <v>44180.431250000001</v>
      </c>
      <c r="C53" s="2">
        <v>366.87</v>
      </c>
      <c r="D53" s="2">
        <v>366.89</v>
      </c>
      <c r="E53" s="2">
        <v>366.8</v>
      </c>
      <c r="F53" s="2">
        <v>366.81</v>
      </c>
      <c r="G53" s="1">
        <v>46343</v>
      </c>
      <c r="H53"/>
      <c r="I53"/>
      <c r="J53"/>
      <c r="K53" s="11"/>
      <c r="L53" s="11"/>
      <c r="M53" s="11"/>
      <c r="N53" s="11"/>
      <c r="O53" s="11"/>
      <c r="P53" s="11"/>
      <c r="Q53" s="11"/>
    </row>
    <row r="54" spans="1:17" x14ac:dyDescent="0.25">
      <c r="A54" s="6">
        <v>52</v>
      </c>
      <c r="B54" s="8">
        <v>44180.431944444441</v>
      </c>
      <c r="C54" s="2">
        <v>366.82</v>
      </c>
      <c r="D54" s="2">
        <v>366.9</v>
      </c>
      <c r="E54" s="2">
        <v>366.78</v>
      </c>
      <c r="F54" s="2">
        <v>366.87</v>
      </c>
      <c r="G54" s="1">
        <v>32357</v>
      </c>
      <c r="H54"/>
      <c r="I54"/>
      <c r="J54"/>
      <c r="K54" s="11"/>
      <c r="L54" s="11"/>
      <c r="M54" s="11"/>
      <c r="N54" s="11"/>
      <c r="O54" s="11"/>
      <c r="P54" s="11"/>
      <c r="Q54" s="11"/>
    </row>
    <row r="55" spans="1:17" x14ac:dyDescent="0.25">
      <c r="A55" s="6">
        <v>53</v>
      </c>
      <c r="B55" s="8">
        <v>44180.432638888888</v>
      </c>
      <c r="C55" s="2">
        <v>366.89</v>
      </c>
      <c r="D55" s="2">
        <v>366.93</v>
      </c>
      <c r="E55" s="2">
        <v>366.74</v>
      </c>
      <c r="F55" s="2">
        <v>366.85500000000002</v>
      </c>
      <c r="G55" s="1">
        <v>75718</v>
      </c>
      <c r="H55"/>
      <c r="I55"/>
      <c r="J55"/>
      <c r="K55" s="11"/>
      <c r="L55" s="11"/>
      <c r="M55" s="11"/>
      <c r="N55" s="11"/>
      <c r="O55" s="11"/>
      <c r="P55" s="11"/>
      <c r="Q55" s="11"/>
    </row>
    <row r="56" spans="1:17" x14ac:dyDescent="0.25">
      <c r="A56" s="6">
        <v>54</v>
      </c>
      <c r="B56" s="8">
        <v>44180.433333333334</v>
      </c>
      <c r="C56" s="2">
        <v>366.84</v>
      </c>
      <c r="D56" s="2">
        <v>366.84</v>
      </c>
      <c r="E56" s="2">
        <v>366.68</v>
      </c>
      <c r="F56" s="2">
        <v>366.82</v>
      </c>
      <c r="G56" s="1">
        <v>70101</v>
      </c>
      <c r="H56"/>
      <c r="I56"/>
      <c r="J56"/>
      <c r="K56" s="11"/>
      <c r="L56" s="11"/>
      <c r="M56" s="11"/>
      <c r="N56" s="11"/>
      <c r="O56" s="11"/>
      <c r="P56" s="11"/>
      <c r="Q56" s="11"/>
    </row>
    <row r="57" spans="1:17" x14ac:dyDescent="0.25">
      <c r="A57" s="6">
        <v>55</v>
      </c>
      <c r="B57" s="8">
        <v>44180.434027777781</v>
      </c>
      <c r="C57" s="2">
        <v>366.83</v>
      </c>
      <c r="D57" s="2">
        <v>366.86</v>
      </c>
      <c r="E57" s="2">
        <v>366.57</v>
      </c>
      <c r="F57" s="2">
        <v>366.58</v>
      </c>
      <c r="G57" s="1">
        <v>99656</v>
      </c>
      <c r="H57"/>
      <c r="I57"/>
      <c r="J57"/>
      <c r="K57" s="11"/>
      <c r="L57" s="11"/>
      <c r="M57" s="11"/>
      <c r="N57" s="11"/>
      <c r="O57" s="11"/>
      <c r="P57" s="11"/>
      <c r="Q57" s="11"/>
    </row>
    <row r="58" spans="1:17" x14ac:dyDescent="0.25">
      <c r="A58" s="6">
        <v>56</v>
      </c>
      <c r="B58" s="8">
        <v>44180.43472222222</v>
      </c>
      <c r="C58" s="2">
        <v>366.57</v>
      </c>
      <c r="D58" s="2">
        <v>366.73</v>
      </c>
      <c r="E58" s="2">
        <v>366.48</v>
      </c>
      <c r="F58" s="2">
        <v>366.61</v>
      </c>
      <c r="G58" s="1">
        <v>118821</v>
      </c>
      <c r="H58"/>
      <c r="I58"/>
      <c r="J58"/>
      <c r="K58" s="11"/>
      <c r="L58" s="11"/>
      <c r="M58" s="11"/>
      <c r="N58" s="11"/>
      <c r="O58" s="11"/>
      <c r="P58" s="11"/>
      <c r="Q58" s="11"/>
    </row>
    <row r="59" spans="1:17" x14ac:dyDescent="0.25">
      <c r="A59" s="6">
        <v>57</v>
      </c>
      <c r="B59" s="8">
        <v>44180.435416666667</v>
      </c>
      <c r="C59" s="2">
        <v>366.6</v>
      </c>
      <c r="D59" s="2">
        <v>366.60989999999998</v>
      </c>
      <c r="E59" s="2">
        <v>366.46</v>
      </c>
      <c r="F59" s="2">
        <v>366.49</v>
      </c>
      <c r="G59" s="1">
        <v>90396</v>
      </c>
      <c r="H59"/>
      <c r="I59"/>
      <c r="J59"/>
      <c r="K59" s="11"/>
      <c r="L59" s="11"/>
      <c r="M59" s="11"/>
      <c r="N59" s="11"/>
      <c r="O59" s="11"/>
      <c r="P59" s="11"/>
      <c r="Q59" s="11"/>
    </row>
    <row r="60" spans="1:17" x14ac:dyDescent="0.25">
      <c r="A60" s="6">
        <v>58</v>
      </c>
      <c r="B60" s="8">
        <v>44180.436111111114</v>
      </c>
      <c r="C60" s="2">
        <v>366.5</v>
      </c>
      <c r="D60" s="2">
        <v>366.63799999999998</v>
      </c>
      <c r="E60" s="2">
        <v>366.42</v>
      </c>
      <c r="F60" s="2">
        <v>366.61500000000001</v>
      </c>
      <c r="G60" s="1">
        <v>134661</v>
      </c>
      <c r="H60"/>
      <c r="I60"/>
      <c r="J60"/>
      <c r="K60" s="11"/>
      <c r="L60" s="11"/>
      <c r="M60" s="11"/>
      <c r="N60" s="11"/>
      <c r="O60" s="11"/>
      <c r="P60" s="11"/>
      <c r="Q60" s="11"/>
    </row>
    <row r="61" spans="1:17" x14ac:dyDescent="0.25">
      <c r="A61" s="6">
        <v>59</v>
      </c>
      <c r="B61" s="8">
        <v>44180.436805555553</v>
      </c>
      <c r="C61" s="2">
        <v>366.61500000000001</v>
      </c>
      <c r="D61" s="2">
        <v>366.64</v>
      </c>
      <c r="E61" s="2">
        <v>366.53</v>
      </c>
      <c r="F61" s="2">
        <v>366.6</v>
      </c>
      <c r="G61" s="1">
        <v>50578</v>
      </c>
      <c r="H61"/>
      <c r="I61"/>
      <c r="J61"/>
      <c r="K61" s="11"/>
      <c r="L61" s="11"/>
      <c r="M61" s="11"/>
      <c r="N61" s="11"/>
      <c r="O61" s="11"/>
      <c r="P61" s="11"/>
      <c r="Q61" s="11"/>
    </row>
    <row r="62" spans="1:17" x14ac:dyDescent="0.25">
      <c r="A62" s="6">
        <v>60</v>
      </c>
      <c r="B62" s="8">
        <v>44180.4375</v>
      </c>
      <c r="C62" s="2">
        <v>366.59</v>
      </c>
      <c r="D62" s="2">
        <v>366.6499</v>
      </c>
      <c r="E62" s="2">
        <v>366.52</v>
      </c>
      <c r="F62" s="2">
        <v>366.64</v>
      </c>
      <c r="G62" s="1">
        <v>104121</v>
      </c>
      <c r="H62"/>
      <c r="I62"/>
      <c r="J62"/>
      <c r="K62" s="11"/>
      <c r="L62" s="11"/>
      <c r="M62" s="11"/>
      <c r="N62" s="11"/>
      <c r="O62" s="11"/>
      <c r="P62" s="11"/>
      <c r="Q62" s="11"/>
    </row>
    <row r="63" spans="1:17" x14ac:dyDescent="0.25">
      <c r="A63" s="6">
        <v>61</v>
      </c>
      <c r="B63" s="8">
        <v>44180.438194444447</v>
      </c>
      <c r="C63" s="2">
        <v>366.64</v>
      </c>
      <c r="D63" s="2">
        <v>366.69499999999999</v>
      </c>
      <c r="E63" s="2">
        <v>366.60500000000002</v>
      </c>
      <c r="F63" s="2">
        <v>366.69</v>
      </c>
      <c r="G63" s="1">
        <v>125147</v>
      </c>
      <c r="H63"/>
      <c r="I63"/>
      <c r="J63"/>
      <c r="K63" s="11"/>
      <c r="L63" s="11"/>
      <c r="M63" s="11"/>
      <c r="N63" s="11"/>
      <c r="O63" s="11"/>
      <c r="P63" s="11"/>
      <c r="Q63" s="11"/>
    </row>
    <row r="64" spans="1:17" x14ac:dyDescent="0.25">
      <c r="A64" s="6">
        <v>62</v>
      </c>
      <c r="B64" s="8">
        <v>44180.438888888886</v>
      </c>
      <c r="C64" s="2">
        <v>366.68</v>
      </c>
      <c r="D64" s="2">
        <v>366.84500000000003</v>
      </c>
      <c r="E64" s="2">
        <v>366.65</v>
      </c>
      <c r="F64" s="2">
        <v>366.69</v>
      </c>
      <c r="G64" s="1">
        <v>107999</v>
      </c>
      <c r="H64"/>
      <c r="I64"/>
      <c r="J64"/>
      <c r="K64" s="11"/>
      <c r="L64" s="11"/>
      <c r="M64" s="11"/>
      <c r="N64" s="11"/>
      <c r="O64" s="11"/>
      <c r="P64" s="11"/>
      <c r="Q64" s="11"/>
    </row>
    <row r="65" spans="1:17" x14ac:dyDescent="0.25">
      <c r="A65" s="6">
        <v>63</v>
      </c>
      <c r="B65" s="8">
        <v>44180.439583333333</v>
      </c>
      <c r="C65" s="2">
        <v>366.69</v>
      </c>
      <c r="D65" s="2">
        <v>366.79809999999998</v>
      </c>
      <c r="E65" s="2">
        <v>366.59</v>
      </c>
      <c r="F65" s="2">
        <v>366.77</v>
      </c>
      <c r="G65" s="1">
        <v>101350</v>
      </c>
      <c r="H65"/>
      <c r="I65"/>
      <c r="J65"/>
      <c r="K65" s="11"/>
      <c r="L65" s="11"/>
      <c r="M65" s="11"/>
      <c r="N65" s="11"/>
      <c r="O65" s="11"/>
      <c r="P65" s="11"/>
      <c r="Q65" s="11"/>
    </row>
    <row r="66" spans="1:17" x14ac:dyDescent="0.25">
      <c r="A66" s="6">
        <v>64</v>
      </c>
      <c r="B66" s="8">
        <v>44180.44027777778</v>
      </c>
      <c r="C66" s="2">
        <v>366.76499999999999</v>
      </c>
      <c r="D66" s="2">
        <v>366.9418</v>
      </c>
      <c r="E66" s="2">
        <v>366.76499999999999</v>
      </c>
      <c r="F66" s="2">
        <v>366.88</v>
      </c>
      <c r="G66" s="1">
        <v>94169</v>
      </c>
      <c r="H66"/>
      <c r="I66"/>
      <c r="J66"/>
      <c r="K66" s="11"/>
      <c r="L66" s="11"/>
      <c r="M66" s="11"/>
      <c r="N66" s="11"/>
      <c r="O66" s="11"/>
      <c r="P66" s="11"/>
      <c r="Q66" s="11"/>
    </row>
    <row r="67" spans="1:17" x14ac:dyDescent="0.25">
      <c r="A67" s="6">
        <v>65</v>
      </c>
      <c r="B67" s="8">
        <v>44180.440972222219</v>
      </c>
      <c r="C67" s="2">
        <v>366.89</v>
      </c>
      <c r="D67" s="2">
        <v>366.93</v>
      </c>
      <c r="E67" s="2">
        <v>366.76</v>
      </c>
      <c r="F67" s="2">
        <v>366.84500000000003</v>
      </c>
      <c r="G67" s="1">
        <v>244982</v>
      </c>
      <c r="H67"/>
      <c r="I67"/>
      <c r="J67"/>
      <c r="K67" s="11"/>
      <c r="L67" s="11"/>
      <c r="M67" s="11"/>
      <c r="N67" s="11"/>
      <c r="O67" s="11"/>
      <c r="P67" s="11"/>
      <c r="Q67" s="11"/>
    </row>
    <row r="68" spans="1:17" x14ac:dyDescent="0.25">
      <c r="A68" s="6">
        <v>66</v>
      </c>
      <c r="B68" s="8">
        <v>44180.441666666666</v>
      </c>
      <c r="C68" s="2">
        <v>366.85750000000002</v>
      </c>
      <c r="D68" s="2">
        <v>366.85750000000002</v>
      </c>
      <c r="E68" s="2">
        <v>366.66</v>
      </c>
      <c r="F68" s="2">
        <v>366.68</v>
      </c>
      <c r="G68" s="1">
        <v>53412</v>
      </c>
      <c r="H68"/>
      <c r="I68"/>
      <c r="J68"/>
      <c r="K68" s="11"/>
      <c r="L68" s="11"/>
      <c r="M68" s="11"/>
      <c r="N68" s="11"/>
      <c r="O68" s="11"/>
      <c r="P68" s="11"/>
      <c r="Q68" s="11"/>
    </row>
    <row r="69" spans="1:17" x14ac:dyDescent="0.25">
      <c r="A69" s="6">
        <v>67</v>
      </c>
      <c r="B69" s="8">
        <v>44180.442361111112</v>
      </c>
      <c r="C69" s="2">
        <v>366.69</v>
      </c>
      <c r="D69" s="2">
        <v>366.71499999999997</v>
      </c>
      <c r="E69" s="2">
        <v>366.56</v>
      </c>
      <c r="F69" s="2">
        <v>366.56</v>
      </c>
      <c r="G69" s="1">
        <v>50078</v>
      </c>
      <c r="H69"/>
      <c r="I69"/>
      <c r="J69"/>
      <c r="K69" s="11"/>
      <c r="L69" s="11"/>
      <c r="M69" s="11"/>
      <c r="N69" s="11"/>
      <c r="O69" s="11"/>
      <c r="P69" s="11"/>
      <c r="Q69" s="11"/>
    </row>
    <row r="70" spans="1:17" x14ac:dyDescent="0.25">
      <c r="A70" s="6">
        <v>68</v>
      </c>
      <c r="B70" s="8">
        <v>44180.443055555559</v>
      </c>
      <c r="C70" s="2">
        <v>366.55</v>
      </c>
      <c r="D70" s="2">
        <v>366.56</v>
      </c>
      <c r="E70" s="2">
        <v>366.21</v>
      </c>
      <c r="F70" s="2">
        <v>366.2199</v>
      </c>
      <c r="G70" s="1">
        <v>172213</v>
      </c>
      <c r="H70"/>
      <c r="I70"/>
      <c r="J70"/>
      <c r="K70" s="11"/>
      <c r="L70" s="11"/>
      <c r="M70" s="11"/>
      <c r="N70" s="11"/>
      <c r="O70" s="11"/>
      <c r="P70" s="11"/>
      <c r="Q70" s="11"/>
    </row>
    <row r="71" spans="1:17" x14ac:dyDescent="0.25">
      <c r="A71" s="6">
        <v>69</v>
      </c>
      <c r="B71" s="8">
        <v>44180.443749999999</v>
      </c>
      <c r="C71" s="2">
        <v>366.21</v>
      </c>
      <c r="D71" s="2">
        <v>366.39</v>
      </c>
      <c r="E71" s="2">
        <v>366.17110000000002</v>
      </c>
      <c r="F71" s="2">
        <v>366.2</v>
      </c>
      <c r="G71" s="1">
        <v>109683</v>
      </c>
      <c r="H71"/>
      <c r="I71"/>
      <c r="J71"/>
      <c r="K71" s="11"/>
      <c r="L71" s="11"/>
      <c r="M71" s="11"/>
      <c r="N71" s="11"/>
      <c r="O71" s="11"/>
      <c r="P71" s="11"/>
      <c r="Q71" s="11"/>
    </row>
    <row r="72" spans="1:17" x14ac:dyDescent="0.25">
      <c r="A72" s="6">
        <v>70</v>
      </c>
      <c r="B72" s="8">
        <v>44180.444444444445</v>
      </c>
      <c r="C72" s="2">
        <v>366.21</v>
      </c>
      <c r="D72" s="2">
        <v>366.38</v>
      </c>
      <c r="E72" s="2">
        <v>366.2</v>
      </c>
      <c r="F72" s="2">
        <v>366.3</v>
      </c>
      <c r="G72" s="1">
        <v>92784</v>
      </c>
      <c r="H72"/>
      <c r="I72"/>
      <c r="J72"/>
      <c r="K72" s="11"/>
      <c r="L72" s="11"/>
      <c r="M72" s="11"/>
      <c r="N72" s="11"/>
      <c r="O72" s="11"/>
      <c r="P72" s="11"/>
      <c r="Q72" s="11"/>
    </row>
    <row r="73" spans="1:17" x14ac:dyDescent="0.25">
      <c r="A73" s="6">
        <v>71</v>
      </c>
      <c r="B73" s="8">
        <v>44180.445138888892</v>
      </c>
      <c r="C73" s="2">
        <v>366.31</v>
      </c>
      <c r="D73" s="2">
        <v>366.36</v>
      </c>
      <c r="E73" s="2">
        <v>366.22</v>
      </c>
      <c r="F73" s="2">
        <v>366.34</v>
      </c>
      <c r="G73" s="1">
        <v>38863</v>
      </c>
      <c r="H73"/>
      <c r="I73"/>
      <c r="J73"/>
      <c r="K73" s="11"/>
      <c r="L73" s="11"/>
      <c r="M73" s="11"/>
      <c r="N73" s="11"/>
      <c r="O73" s="11"/>
      <c r="P73" s="11"/>
      <c r="Q73" s="11"/>
    </row>
    <row r="74" spans="1:17" x14ac:dyDescent="0.25">
      <c r="A74" s="6">
        <v>72</v>
      </c>
      <c r="B74" s="8">
        <v>44180.445833333331</v>
      </c>
      <c r="C74" s="2">
        <v>366.32</v>
      </c>
      <c r="D74" s="2">
        <v>366.32</v>
      </c>
      <c r="E74" s="2">
        <v>366.07010000000002</v>
      </c>
      <c r="F74" s="2">
        <v>366.31</v>
      </c>
      <c r="G74" s="1">
        <v>67738</v>
      </c>
      <c r="H74"/>
      <c r="I74"/>
      <c r="J74"/>
      <c r="K74" s="11"/>
      <c r="L74" s="11"/>
      <c r="M74" s="11"/>
      <c r="N74" s="11"/>
      <c r="O74" s="11"/>
      <c r="P74" s="11"/>
      <c r="Q74" s="11"/>
    </row>
    <row r="75" spans="1:17" x14ac:dyDescent="0.25">
      <c r="A75" s="6">
        <v>73</v>
      </c>
      <c r="B75" s="8">
        <v>44180.446527777778</v>
      </c>
      <c r="C75" s="2">
        <v>366.31</v>
      </c>
      <c r="D75" s="2">
        <v>366.42</v>
      </c>
      <c r="E75" s="2">
        <v>366.27</v>
      </c>
      <c r="F75" s="2">
        <v>366.36500000000001</v>
      </c>
      <c r="G75" s="1">
        <v>66216</v>
      </c>
      <c r="H75"/>
      <c r="I75"/>
      <c r="J75"/>
      <c r="K75" s="11"/>
      <c r="L75" s="11"/>
      <c r="M75" s="11"/>
      <c r="N75" s="11"/>
      <c r="O75" s="11"/>
      <c r="P75" s="11"/>
      <c r="Q75" s="11"/>
    </row>
    <row r="76" spans="1:17" x14ac:dyDescent="0.25">
      <c r="A76" s="6">
        <v>74</v>
      </c>
      <c r="B76" s="8">
        <v>44180.447222222225</v>
      </c>
      <c r="C76" s="2">
        <v>366.36079999999998</v>
      </c>
      <c r="D76" s="2">
        <v>366.52</v>
      </c>
      <c r="E76" s="2">
        <v>366.36079999999998</v>
      </c>
      <c r="F76" s="2">
        <v>366.41950000000003</v>
      </c>
      <c r="G76" s="1">
        <v>55917</v>
      </c>
      <c r="H76"/>
      <c r="I76"/>
      <c r="J76"/>
      <c r="K76" s="11"/>
      <c r="L76" s="11"/>
      <c r="M76" s="11"/>
      <c r="N76" s="11"/>
      <c r="O76" s="11"/>
      <c r="P76" s="11"/>
      <c r="Q76" s="11"/>
    </row>
    <row r="77" spans="1:17" x14ac:dyDescent="0.25">
      <c r="A77" s="6">
        <v>75</v>
      </c>
      <c r="B77" s="8">
        <v>44180.447916666664</v>
      </c>
      <c r="C77" s="2">
        <v>366.42</v>
      </c>
      <c r="D77" s="2">
        <v>366.6</v>
      </c>
      <c r="E77" s="2">
        <v>366.42</v>
      </c>
      <c r="F77" s="2">
        <v>366.58</v>
      </c>
      <c r="G77" s="1">
        <v>44695</v>
      </c>
      <c r="H77"/>
      <c r="I77"/>
      <c r="J77"/>
      <c r="K77" s="11"/>
      <c r="L77" s="11"/>
      <c r="M77" s="11"/>
      <c r="N77" s="11"/>
      <c r="O77" s="11"/>
      <c r="P77" s="11"/>
      <c r="Q77" s="11"/>
    </row>
    <row r="78" spans="1:17" x14ac:dyDescent="0.25">
      <c r="A78" s="6">
        <v>76</v>
      </c>
      <c r="B78" s="8">
        <v>44180.448611111111</v>
      </c>
      <c r="C78" s="2">
        <v>366.58</v>
      </c>
      <c r="D78" s="2">
        <v>366.7199</v>
      </c>
      <c r="E78" s="2">
        <v>366.55279999999999</v>
      </c>
      <c r="F78" s="2">
        <v>366.65800000000002</v>
      </c>
      <c r="G78" s="1">
        <v>53730</v>
      </c>
      <c r="H78"/>
      <c r="I78"/>
      <c r="J78"/>
      <c r="K78" s="11"/>
      <c r="L78" s="11"/>
      <c r="M78" s="11"/>
      <c r="N78" s="11"/>
      <c r="O78" s="11"/>
      <c r="P78" s="11"/>
      <c r="Q78" s="11"/>
    </row>
    <row r="79" spans="1:17" x14ac:dyDescent="0.25">
      <c r="A79" s="6">
        <v>77</v>
      </c>
      <c r="B79" s="8">
        <v>44180.449305555558</v>
      </c>
      <c r="C79" s="2">
        <v>366.66</v>
      </c>
      <c r="D79" s="2">
        <v>366.72</v>
      </c>
      <c r="E79" s="2">
        <v>366.6</v>
      </c>
      <c r="F79" s="2">
        <v>366.6</v>
      </c>
      <c r="G79" s="1">
        <v>56724</v>
      </c>
      <c r="H79"/>
      <c r="I79"/>
      <c r="J79"/>
      <c r="K79" s="11"/>
      <c r="L79" s="11"/>
      <c r="M79" s="11"/>
      <c r="N79" s="11"/>
      <c r="O79" s="11"/>
      <c r="P79" s="11"/>
      <c r="Q79" s="11"/>
    </row>
    <row r="80" spans="1:17" x14ac:dyDescent="0.25">
      <c r="A80" s="6">
        <v>78</v>
      </c>
      <c r="B80" s="8">
        <v>44180.45</v>
      </c>
      <c r="C80" s="2">
        <v>366.6</v>
      </c>
      <c r="D80" s="2">
        <v>366.60070000000002</v>
      </c>
      <c r="E80" s="2">
        <v>366.47460000000001</v>
      </c>
      <c r="F80" s="2">
        <v>366.5419</v>
      </c>
      <c r="G80" s="1">
        <v>121216</v>
      </c>
      <c r="H80"/>
      <c r="I80"/>
      <c r="J80"/>
      <c r="K80" s="11"/>
      <c r="L80" s="11"/>
      <c r="M80" s="11"/>
      <c r="N80" s="11"/>
      <c r="O80" s="11"/>
      <c r="P80" s="11"/>
      <c r="Q80" s="11"/>
    </row>
    <row r="81" spans="1:17" x14ac:dyDescent="0.25">
      <c r="A81" s="6">
        <v>79</v>
      </c>
      <c r="B81" s="8">
        <v>44180.450694444444</v>
      </c>
      <c r="C81" s="2">
        <v>366.54</v>
      </c>
      <c r="D81" s="2">
        <v>366.65</v>
      </c>
      <c r="E81" s="2">
        <v>366.52</v>
      </c>
      <c r="F81" s="2">
        <v>366.65</v>
      </c>
      <c r="G81" s="1">
        <v>29798</v>
      </c>
      <c r="H81"/>
      <c r="I81"/>
      <c r="J81"/>
      <c r="K81" s="11"/>
      <c r="L81" s="11"/>
      <c r="M81" s="11"/>
      <c r="N81" s="11"/>
      <c r="O81" s="11"/>
      <c r="P81" s="11"/>
      <c r="Q81" s="11"/>
    </row>
    <row r="82" spans="1:17" x14ac:dyDescent="0.25">
      <c r="A82" s="6">
        <v>80</v>
      </c>
      <c r="B82" s="8">
        <v>44180.451388888891</v>
      </c>
      <c r="C82" s="2">
        <v>366.62</v>
      </c>
      <c r="D82" s="2">
        <v>366.66</v>
      </c>
      <c r="E82" s="2">
        <v>366.47019999999998</v>
      </c>
      <c r="F82" s="2">
        <v>366.49</v>
      </c>
      <c r="G82" s="1">
        <v>63200</v>
      </c>
      <c r="H82"/>
      <c r="I82"/>
      <c r="J82"/>
      <c r="K82" s="11"/>
      <c r="L82" s="11"/>
      <c r="M82" s="11"/>
      <c r="N82" s="11"/>
      <c r="O82" s="11"/>
      <c r="P82" s="11"/>
      <c r="Q82" s="11"/>
    </row>
    <row r="83" spans="1:17" x14ac:dyDescent="0.25">
      <c r="A83" s="6">
        <v>81</v>
      </c>
      <c r="B83" s="8">
        <v>44180.45208333333</v>
      </c>
      <c r="C83" s="2">
        <v>366.48500000000001</v>
      </c>
      <c r="D83" s="2">
        <v>366.51</v>
      </c>
      <c r="E83" s="2">
        <v>366.35</v>
      </c>
      <c r="F83" s="2">
        <v>366.51</v>
      </c>
      <c r="G83" s="1">
        <v>88269</v>
      </c>
      <c r="H83"/>
      <c r="I83"/>
      <c r="J83"/>
      <c r="K83" s="11"/>
      <c r="L83" s="11"/>
      <c r="M83" s="11"/>
      <c r="N83" s="11"/>
      <c r="O83" s="11"/>
      <c r="P83" s="11"/>
      <c r="Q83" s="11"/>
    </row>
    <row r="84" spans="1:17" x14ac:dyDescent="0.25">
      <c r="A84" s="6">
        <v>82</v>
      </c>
      <c r="B84" s="8">
        <v>44180.452777777777</v>
      </c>
      <c r="C84" s="2">
        <v>366.52</v>
      </c>
      <c r="D84" s="2">
        <v>366.62</v>
      </c>
      <c r="E84" s="2">
        <v>366.48</v>
      </c>
      <c r="F84" s="2">
        <v>366.60239999999999</v>
      </c>
      <c r="G84" s="1">
        <v>48889</v>
      </c>
      <c r="H84"/>
      <c r="I84"/>
      <c r="J84"/>
      <c r="K84" s="11"/>
      <c r="L84" s="11"/>
      <c r="M84" s="11"/>
      <c r="N84" s="11"/>
      <c r="O84" s="11"/>
      <c r="P84" s="11"/>
      <c r="Q84" s="11"/>
    </row>
    <row r="85" spans="1:17" x14ac:dyDescent="0.25">
      <c r="A85" s="6">
        <v>83</v>
      </c>
      <c r="B85" s="8">
        <v>44180.453472222223</v>
      </c>
      <c r="C85" s="2">
        <v>366.61</v>
      </c>
      <c r="D85" s="2">
        <v>366.72</v>
      </c>
      <c r="E85" s="2">
        <v>366.55</v>
      </c>
      <c r="F85" s="2">
        <v>366.7</v>
      </c>
      <c r="G85" s="1">
        <v>88943</v>
      </c>
      <c r="H85"/>
      <c r="I85"/>
      <c r="J85"/>
      <c r="K85" s="11"/>
      <c r="L85" s="11"/>
      <c r="M85" s="11"/>
      <c r="N85" s="11"/>
      <c r="O85" s="11"/>
      <c r="P85" s="11"/>
      <c r="Q85" s="11"/>
    </row>
    <row r="86" spans="1:17" x14ac:dyDescent="0.25">
      <c r="A86" s="6">
        <v>84</v>
      </c>
      <c r="B86" s="8">
        <v>44180.45416666667</v>
      </c>
      <c r="C86" s="2">
        <v>366.69</v>
      </c>
      <c r="D86" s="2">
        <v>366.75700000000001</v>
      </c>
      <c r="E86" s="2">
        <v>366.68</v>
      </c>
      <c r="F86" s="2">
        <v>366.74</v>
      </c>
      <c r="G86" s="1">
        <v>42692</v>
      </c>
      <c r="H86"/>
      <c r="I86"/>
      <c r="J86"/>
      <c r="K86" s="11"/>
      <c r="L86" s="11"/>
      <c r="M86" s="11"/>
      <c r="N86" s="11"/>
      <c r="O86" s="11"/>
      <c r="P86" s="11"/>
      <c r="Q86" s="11"/>
    </row>
    <row r="87" spans="1:17" x14ac:dyDescent="0.25">
      <c r="A87" s="6">
        <v>85</v>
      </c>
      <c r="B87" s="8">
        <v>44180.454861111109</v>
      </c>
      <c r="C87" s="2">
        <v>366.74</v>
      </c>
      <c r="D87" s="2">
        <v>366.8</v>
      </c>
      <c r="E87" s="2">
        <v>366.64</v>
      </c>
      <c r="F87" s="2">
        <v>366.71499999999997</v>
      </c>
      <c r="G87" s="1">
        <v>38501</v>
      </c>
      <c r="H87"/>
      <c r="I87"/>
      <c r="J87"/>
      <c r="K87" s="11"/>
      <c r="L87" s="11"/>
      <c r="M87" s="11"/>
      <c r="N87" s="11"/>
      <c r="O87" s="11"/>
      <c r="P87" s="11"/>
      <c r="Q87" s="11"/>
    </row>
    <row r="88" spans="1:17" x14ac:dyDescent="0.25">
      <c r="A88" s="6">
        <v>86</v>
      </c>
      <c r="B88" s="8">
        <v>44180.455555555556</v>
      </c>
      <c r="C88" s="2">
        <v>366.71179999999998</v>
      </c>
      <c r="D88" s="2">
        <v>366.81</v>
      </c>
      <c r="E88" s="2">
        <v>366.65</v>
      </c>
      <c r="F88" s="2">
        <v>366.76499999999999</v>
      </c>
      <c r="G88" s="1">
        <v>41665</v>
      </c>
      <c r="H88"/>
      <c r="I88"/>
      <c r="J88"/>
      <c r="K88" s="11"/>
      <c r="L88" s="11"/>
      <c r="M88" s="11"/>
      <c r="N88" s="11"/>
      <c r="O88" s="11"/>
      <c r="P88" s="11"/>
      <c r="Q88" s="11"/>
    </row>
    <row r="89" spans="1:17" x14ac:dyDescent="0.25">
      <c r="A89" s="6">
        <v>87</v>
      </c>
      <c r="B89" s="8">
        <v>44180.456250000003</v>
      </c>
      <c r="C89" s="2">
        <v>366.75110000000001</v>
      </c>
      <c r="D89" s="2">
        <v>366.78179999999998</v>
      </c>
      <c r="E89" s="2">
        <v>366.69</v>
      </c>
      <c r="F89" s="2">
        <v>366.69</v>
      </c>
      <c r="G89" s="1">
        <v>25523</v>
      </c>
      <c r="H89"/>
      <c r="I89"/>
      <c r="J89"/>
      <c r="K89" s="11"/>
      <c r="L89" s="11"/>
      <c r="M89" s="11"/>
      <c r="N89" s="11"/>
      <c r="O89" s="11"/>
      <c r="P89" s="11"/>
      <c r="Q89" s="11"/>
    </row>
    <row r="90" spans="1:17" x14ac:dyDescent="0.25">
      <c r="A90" s="6">
        <v>88</v>
      </c>
      <c r="B90" s="8">
        <v>44180.456944444442</v>
      </c>
      <c r="C90" s="2">
        <v>366.7</v>
      </c>
      <c r="D90" s="2">
        <v>366.79</v>
      </c>
      <c r="E90" s="2">
        <v>366.64</v>
      </c>
      <c r="F90" s="2">
        <v>366.74799999999999</v>
      </c>
      <c r="G90" s="1">
        <v>55947</v>
      </c>
      <c r="H90"/>
      <c r="I90"/>
      <c r="J90"/>
      <c r="K90" s="11"/>
      <c r="L90" s="11"/>
      <c r="M90" s="11"/>
      <c r="N90" s="11"/>
      <c r="O90" s="11"/>
      <c r="P90" s="11"/>
      <c r="Q90" s="11"/>
    </row>
    <row r="91" spans="1:17" x14ac:dyDescent="0.25">
      <c r="A91" s="6">
        <v>89</v>
      </c>
      <c r="B91" s="8">
        <v>44180.457638888889</v>
      </c>
      <c r="C91" s="2">
        <v>366.76</v>
      </c>
      <c r="D91" s="2">
        <v>366.77</v>
      </c>
      <c r="E91" s="2">
        <v>366.69009999999997</v>
      </c>
      <c r="F91" s="2">
        <v>366.721</v>
      </c>
      <c r="G91" s="1">
        <v>29433</v>
      </c>
      <c r="H91"/>
      <c r="I91"/>
      <c r="J91"/>
      <c r="K91" s="11"/>
      <c r="L91" s="11"/>
      <c r="M91" s="11"/>
      <c r="N91" s="11"/>
      <c r="O91" s="11"/>
      <c r="P91" s="11"/>
      <c r="Q91" s="11"/>
    </row>
    <row r="92" spans="1:17" x14ac:dyDescent="0.25">
      <c r="A92" s="6">
        <v>90</v>
      </c>
      <c r="B92" s="8">
        <v>44180.458333333336</v>
      </c>
      <c r="C92" s="2">
        <v>366.74</v>
      </c>
      <c r="D92" s="2">
        <v>366.74939999999998</v>
      </c>
      <c r="E92" s="2">
        <v>366.59</v>
      </c>
      <c r="F92" s="2">
        <v>366.61</v>
      </c>
      <c r="G92" s="1">
        <v>132141</v>
      </c>
      <c r="H92"/>
      <c r="I92"/>
      <c r="J92"/>
      <c r="K92" s="11"/>
      <c r="L92" s="11"/>
      <c r="M92" s="11"/>
      <c r="N92" s="11"/>
      <c r="O92" s="11"/>
      <c r="P92" s="11"/>
      <c r="Q92" s="11"/>
    </row>
    <row r="93" spans="1:17" x14ac:dyDescent="0.25">
      <c r="A93" s="6">
        <v>91</v>
      </c>
      <c r="B93" s="8">
        <v>44180.459027777775</v>
      </c>
      <c r="C93" s="2">
        <v>366.6</v>
      </c>
      <c r="D93" s="2">
        <v>366.65499999999997</v>
      </c>
      <c r="E93" s="2">
        <v>366.54</v>
      </c>
      <c r="F93" s="2">
        <v>366.61</v>
      </c>
      <c r="G93" s="1">
        <v>71077</v>
      </c>
      <c r="H93"/>
      <c r="I93"/>
      <c r="J93"/>
      <c r="K93" s="11"/>
      <c r="L93" s="11"/>
      <c r="M93" s="11"/>
      <c r="N93" s="11"/>
      <c r="O93" s="11"/>
      <c r="P93" s="11"/>
      <c r="Q93" s="11"/>
    </row>
    <row r="94" spans="1:17" x14ac:dyDescent="0.25">
      <c r="A94" s="6">
        <v>92</v>
      </c>
      <c r="B94" s="8">
        <v>44180.459722222222</v>
      </c>
      <c r="C94" s="2">
        <v>366.61</v>
      </c>
      <c r="D94" s="2">
        <v>366.67</v>
      </c>
      <c r="E94" s="2">
        <v>366.51</v>
      </c>
      <c r="F94" s="2">
        <v>366.56</v>
      </c>
      <c r="G94" s="1">
        <v>60547</v>
      </c>
      <c r="H94"/>
      <c r="I94"/>
      <c r="J94"/>
      <c r="K94" s="11"/>
      <c r="L94" s="11"/>
      <c r="M94" s="11"/>
      <c r="N94" s="11"/>
      <c r="O94" s="11"/>
      <c r="P94" s="11"/>
      <c r="Q94" s="11"/>
    </row>
    <row r="95" spans="1:17" x14ac:dyDescent="0.25">
      <c r="A95" s="6">
        <v>93</v>
      </c>
      <c r="B95" s="8">
        <v>44180.460416666669</v>
      </c>
      <c r="C95" s="2">
        <v>366.56</v>
      </c>
      <c r="D95" s="2">
        <v>366.64499999999998</v>
      </c>
      <c r="E95" s="2">
        <v>366.54</v>
      </c>
      <c r="F95" s="2">
        <v>366.58</v>
      </c>
      <c r="G95" s="1">
        <v>55849</v>
      </c>
      <c r="H95"/>
      <c r="I95"/>
      <c r="J95"/>
      <c r="K95" s="11"/>
      <c r="L95" s="11"/>
      <c r="M95" s="11"/>
      <c r="N95" s="11"/>
      <c r="O95" s="11"/>
      <c r="P95" s="11"/>
      <c r="Q95" s="11"/>
    </row>
    <row r="96" spans="1:17" x14ac:dyDescent="0.25">
      <c r="A96" s="6">
        <v>94</v>
      </c>
      <c r="B96" s="8">
        <v>44180.461111111108</v>
      </c>
      <c r="C96" s="2">
        <v>366.58</v>
      </c>
      <c r="D96" s="2">
        <v>366.64</v>
      </c>
      <c r="E96" s="2">
        <v>366.48</v>
      </c>
      <c r="F96" s="2">
        <v>366.49</v>
      </c>
      <c r="G96" s="1">
        <v>71730</v>
      </c>
      <c r="H96"/>
      <c r="I96"/>
      <c r="J96"/>
      <c r="K96" s="11"/>
      <c r="L96" s="11"/>
      <c r="M96" s="11"/>
      <c r="N96" s="11"/>
      <c r="O96" s="11"/>
      <c r="P96" s="11"/>
      <c r="Q96" s="11"/>
    </row>
    <row r="97" spans="1:17" x14ac:dyDescent="0.25">
      <c r="A97" s="6">
        <v>95</v>
      </c>
      <c r="B97" s="8">
        <v>44180.461805555555</v>
      </c>
      <c r="C97" s="2">
        <v>366.48</v>
      </c>
      <c r="D97" s="2">
        <v>366.495</v>
      </c>
      <c r="E97" s="2">
        <v>366.26</v>
      </c>
      <c r="F97" s="2">
        <v>366.31</v>
      </c>
      <c r="G97" s="1">
        <v>123585</v>
      </c>
      <c r="H97"/>
      <c r="I97"/>
      <c r="J97"/>
      <c r="K97" s="11"/>
      <c r="L97" s="11"/>
      <c r="M97" s="11"/>
      <c r="N97" s="11"/>
      <c r="O97" s="11"/>
      <c r="P97" s="11"/>
      <c r="Q97" s="11"/>
    </row>
    <row r="98" spans="1:17" x14ac:dyDescent="0.25">
      <c r="A98" s="6">
        <v>96</v>
      </c>
      <c r="B98" s="8">
        <v>44180.462500000001</v>
      </c>
      <c r="C98" s="2">
        <v>366.31</v>
      </c>
      <c r="D98" s="2">
        <v>366.36</v>
      </c>
      <c r="E98" s="2">
        <v>366.06</v>
      </c>
      <c r="F98" s="2">
        <v>366.11</v>
      </c>
      <c r="G98" s="1">
        <v>184158</v>
      </c>
      <c r="H98"/>
      <c r="I98"/>
      <c r="J98"/>
      <c r="K98" s="11"/>
      <c r="L98" s="11"/>
      <c r="M98" s="11"/>
      <c r="N98" s="11"/>
      <c r="O98" s="11"/>
      <c r="P98" s="11"/>
      <c r="Q98" s="11"/>
    </row>
    <row r="99" spans="1:17" x14ac:dyDescent="0.25">
      <c r="A99" s="6">
        <v>97</v>
      </c>
      <c r="B99" s="8">
        <v>44180.463194444441</v>
      </c>
      <c r="C99" s="2">
        <v>366.11</v>
      </c>
      <c r="D99" s="2">
        <v>366.23</v>
      </c>
      <c r="E99" s="2">
        <v>365.92</v>
      </c>
      <c r="F99" s="2">
        <v>365.96</v>
      </c>
      <c r="G99" s="1">
        <v>237787</v>
      </c>
      <c r="H99"/>
      <c r="I99"/>
      <c r="J99"/>
      <c r="K99" s="11"/>
      <c r="L99" s="11"/>
      <c r="M99" s="11"/>
      <c r="N99" s="11"/>
      <c r="O99" s="11"/>
      <c r="P99" s="11"/>
      <c r="Q99" s="11"/>
    </row>
    <row r="100" spans="1:17" x14ac:dyDescent="0.25">
      <c r="A100" s="6">
        <v>98</v>
      </c>
      <c r="B100" s="8">
        <v>44180.463888888888</v>
      </c>
      <c r="C100" s="2">
        <v>365.95</v>
      </c>
      <c r="D100" s="2">
        <v>366.24</v>
      </c>
      <c r="E100" s="2">
        <v>365.95</v>
      </c>
      <c r="F100" s="2">
        <v>366.0822</v>
      </c>
      <c r="G100" s="1">
        <v>145022</v>
      </c>
      <c r="H100"/>
      <c r="I100"/>
      <c r="J100"/>
      <c r="K100" s="11"/>
      <c r="L100" s="11"/>
      <c r="M100" s="11"/>
      <c r="N100" s="11"/>
      <c r="O100" s="11"/>
      <c r="P100" s="11"/>
      <c r="Q100" s="11"/>
    </row>
    <row r="101" spans="1:17" x14ac:dyDescent="0.25">
      <c r="A101" s="6">
        <v>99</v>
      </c>
      <c r="B101" s="8">
        <v>44180.464583333334</v>
      </c>
      <c r="C101" s="2">
        <v>366.08</v>
      </c>
      <c r="D101" s="2">
        <v>366.27</v>
      </c>
      <c r="E101" s="2">
        <v>366.06</v>
      </c>
      <c r="F101" s="2">
        <v>366.27</v>
      </c>
      <c r="G101" s="1">
        <v>62675</v>
      </c>
      <c r="H101"/>
      <c r="I101"/>
      <c r="J101"/>
      <c r="K101" s="11"/>
      <c r="L101" s="11"/>
      <c r="M101" s="11"/>
      <c r="N101" s="11"/>
      <c r="O101" s="11"/>
      <c r="P101" s="11"/>
      <c r="Q101" s="11"/>
    </row>
    <row r="102" spans="1:17" x14ac:dyDescent="0.25">
      <c r="A102" s="6">
        <v>100</v>
      </c>
      <c r="B102" s="8">
        <v>44180.465277777781</v>
      </c>
      <c r="C102" s="2">
        <v>366.27</v>
      </c>
      <c r="D102" s="2">
        <v>366.37</v>
      </c>
      <c r="E102" s="2">
        <v>366.22</v>
      </c>
      <c r="F102" s="2">
        <v>366.28</v>
      </c>
      <c r="G102" s="1">
        <v>70530</v>
      </c>
      <c r="H102"/>
      <c r="I102"/>
      <c r="J102"/>
      <c r="K102" s="11"/>
      <c r="L102" s="11"/>
      <c r="M102" s="11"/>
      <c r="N102" s="11"/>
      <c r="O102" s="11"/>
      <c r="P102" s="11"/>
      <c r="Q102" s="11"/>
    </row>
    <row r="103" spans="1:17" x14ac:dyDescent="0.25">
      <c r="A103" s="6">
        <v>101</v>
      </c>
      <c r="B103" s="8">
        <v>44180.46597222222</v>
      </c>
      <c r="C103" s="2">
        <v>366.28</v>
      </c>
      <c r="D103" s="2">
        <v>366.44</v>
      </c>
      <c r="E103" s="2">
        <v>366.255</v>
      </c>
      <c r="F103" s="2">
        <v>366.41</v>
      </c>
      <c r="G103" s="1">
        <v>82800</v>
      </c>
      <c r="H103"/>
      <c r="I103"/>
      <c r="J103"/>
      <c r="K103" s="11"/>
      <c r="L103" s="11"/>
      <c r="M103" s="11"/>
      <c r="N103" s="11"/>
      <c r="O103" s="11"/>
      <c r="P103" s="11"/>
      <c r="Q103" s="11"/>
    </row>
    <row r="104" spans="1:17" x14ac:dyDescent="0.25">
      <c r="A104" s="6">
        <v>102</v>
      </c>
      <c r="B104" s="8">
        <v>44180.466666666667</v>
      </c>
      <c r="C104" s="2">
        <v>366.4</v>
      </c>
      <c r="D104" s="2">
        <v>366.56009999999998</v>
      </c>
      <c r="E104" s="2">
        <v>366.36</v>
      </c>
      <c r="F104" s="2">
        <v>366.56</v>
      </c>
      <c r="G104" s="1">
        <v>100577</v>
      </c>
      <c r="H104"/>
      <c r="I104"/>
      <c r="J104"/>
      <c r="K104" s="11"/>
      <c r="L104" s="11"/>
      <c r="M104" s="11"/>
      <c r="N104" s="11"/>
      <c r="O104" s="11"/>
      <c r="P104" s="11"/>
      <c r="Q104" s="11"/>
    </row>
    <row r="105" spans="1:17" x14ac:dyDescent="0.25">
      <c r="A105" s="6">
        <v>103</v>
      </c>
      <c r="B105" s="8">
        <v>44180.467361111114</v>
      </c>
      <c r="C105" s="2">
        <v>366.56</v>
      </c>
      <c r="D105" s="2">
        <v>366.65</v>
      </c>
      <c r="E105" s="2">
        <v>366.36</v>
      </c>
      <c r="F105" s="2">
        <v>366.61</v>
      </c>
      <c r="G105" s="1">
        <v>204843</v>
      </c>
      <c r="H105"/>
      <c r="I105"/>
      <c r="J105"/>
      <c r="K105" s="11"/>
      <c r="L105" s="11"/>
      <c r="M105" s="11"/>
      <c r="N105" s="11"/>
      <c r="O105" s="11"/>
      <c r="P105" s="11"/>
      <c r="Q105" s="11"/>
    </row>
    <row r="106" spans="1:17" x14ac:dyDescent="0.25">
      <c r="A106" s="6">
        <v>104</v>
      </c>
      <c r="B106" s="8">
        <v>44180.468055555553</v>
      </c>
      <c r="C106" s="2">
        <v>366.60750000000002</v>
      </c>
      <c r="D106" s="2">
        <v>366.71</v>
      </c>
      <c r="E106" s="2">
        <v>366.59</v>
      </c>
      <c r="F106" s="2">
        <v>366.66500000000002</v>
      </c>
      <c r="G106" s="1">
        <v>82802</v>
      </c>
      <c r="H106"/>
      <c r="I106"/>
      <c r="J106"/>
      <c r="K106" s="11"/>
      <c r="L106" s="11"/>
      <c r="M106" s="11"/>
      <c r="N106" s="11"/>
      <c r="O106" s="11"/>
      <c r="P106" s="11"/>
      <c r="Q106" s="11"/>
    </row>
    <row r="107" spans="1:17" x14ac:dyDescent="0.25">
      <c r="A107" s="6">
        <v>105</v>
      </c>
      <c r="B107" s="8">
        <v>44180.46875</v>
      </c>
      <c r="C107" s="2">
        <v>366.67</v>
      </c>
      <c r="D107" s="2">
        <v>366.67</v>
      </c>
      <c r="E107" s="2">
        <v>366.46</v>
      </c>
      <c r="F107" s="2">
        <v>366.48</v>
      </c>
      <c r="G107" s="1">
        <v>29282</v>
      </c>
      <c r="H107"/>
      <c r="I107"/>
      <c r="J107"/>
      <c r="K107" s="11"/>
      <c r="L107" s="11"/>
      <c r="M107" s="11"/>
      <c r="N107" s="11"/>
      <c r="O107" s="11"/>
      <c r="P107" s="11"/>
      <c r="Q107" s="11"/>
    </row>
    <row r="108" spans="1:17" x14ac:dyDescent="0.25">
      <c r="A108" s="6">
        <v>106</v>
      </c>
      <c r="B108" s="8">
        <v>44180.469444444447</v>
      </c>
      <c r="C108" s="2">
        <v>366.48</v>
      </c>
      <c r="D108" s="2">
        <v>366.58</v>
      </c>
      <c r="E108" s="2">
        <v>366.36</v>
      </c>
      <c r="F108" s="2">
        <v>366.56</v>
      </c>
      <c r="G108" s="1">
        <v>57990</v>
      </c>
      <c r="H108"/>
      <c r="I108"/>
      <c r="J108"/>
      <c r="K108" s="11"/>
      <c r="L108" s="11"/>
      <c r="M108" s="11"/>
      <c r="N108" s="11"/>
      <c r="O108" s="11"/>
      <c r="P108" s="11"/>
      <c r="Q108" s="11"/>
    </row>
    <row r="109" spans="1:17" x14ac:dyDescent="0.25">
      <c r="A109" s="6">
        <v>107</v>
      </c>
      <c r="B109" s="8">
        <v>44180.470138888886</v>
      </c>
      <c r="C109" s="2">
        <v>366.55</v>
      </c>
      <c r="D109" s="2">
        <v>366.65</v>
      </c>
      <c r="E109" s="2">
        <v>366.55</v>
      </c>
      <c r="F109" s="2">
        <v>366.58</v>
      </c>
      <c r="G109" s="1">
        <v>54799</v>
      </c>
      <c r="H109"/>
      <c r="I109"/>
      <c r="J109"/>
      <c r="K109" s="11"/>
      <c r="L109" s="11"/>
      <c r="M109" s="11"/>
      <c r="N109" s="11"/>
      <c r="O109" s="11"/>
      <c r="P109" s="11"/>
      <c r="Q109" s="11"/>
    </row>
    <row r="110" spans="1:17" x14ac:dyDescent="0.25">
      <c r="A110" s="6">
        <v>108</v>
      </c>
      <c r="B110" s="8">
        <v>44180.470833333333</v>
      </c>
      <c r="C110" s="2">
        <v>366.58499999999998</v>
      </c>
      <c r="D110" s="2">
        <v>366.64</v>
      </c>
      <c r="E110" s="2">
        <v>366.51</v>
      </c>
      <c r="F110" s="2">
        <v>366.58499999999998</v>
      </c>
      <c r="G110" s="1">
        <v>51947</v>
      </c>
      <c r="H110"/>
      <c r="I110"/>
      <c r="J110"/>
      <c r="K110" s="11"/>
      <c r="L110" s="11"/>
      <c r="M110" s="11"/>
      <c r="N110" s="11"/>
      <c r="O110" s="11"/>
      <c r="P110" s="11"/>
      <c r="Q110" s="11"/>
    </row>
    <row r="111" spans="1:17" x14ac:dyDescent="0.25">
      <c r="A111" s="6">
        <v>109</v>
      </c>
      <c r="B111" s="8">
        <v>44180.47152777778</v>
      </c>
      <c r="C111" s="2">
        <v>366.58</v>
      </c>
      <c r="D111" s="2">
        <v>366.64780000000002</v>
      </c>
      <c r="E111" s="2">
        <v>366.49</v>
      </c>
      <c r="F111" s="2">
        <v>366.64600000000002</v>
      </c>
      <c r="G111" s="1">
        <v>70424</v>
      </c>
      <c r="H111"/>
      <c r="I111"/>
      <c r="J111"/>
      <c r="K111" s="11"/>
      <c r="L111" s="11"/>
      <c r="M111" s="11"/>
      <c r="N111" s="11"/>
      <c r="O111" s="11"/>
      <c r="P111" s="11"/>
      <c r="Q111" s="11"/>
    </row>
    <row r="112" spans="1:17" x14ac:dyDescent="0.25">
      <c r="A112" s="6">
        <v>110</v>
      </c>
      <c r="B112" s="8">
        <v>44180.472222222219</v>
      </c>
      <c r="C112" s="2">
        <v>366.64</v>
      </c>
      <c r="D112" s="2">
        <v>366.8</v>
      </c>
      <c r="E112" s="2">
        <v>366.61189999999999</v>
      </c>
      <c r="F112" s="2">
        <v>366.76499999999999</v>
      </c>
      <c r="G112" s="1">
        <v>119637</v>
      </c>
      <c r="H112"/>
      <c r="I112"/>
      <c r="J112"/>
      <c r="K112" s="11"/>
      <c r="L112" s="11"/>
      <c r="M112" s="11"/>
      <c r="N112" s="11"/>
      <c r="O112" s="11"/>
      <c r="P112" s="11"/>
      <c r="Q112" s="11"/>
    </row>
    <row r="113" spans="1:17" x14ac:dyDescent="0.25">
      <c r="A113" s="6">
        <v>111</v>
      </c>
      <c r="B113" s="8">
        <v>44180.472916666666</v>
      </c>
      <c r="C113" s="2">
        <v>366.76</v>
      </c>
      <c r="D113" s="2">
        <v>366.77</v>
      </c>
      <c r="E113" s="2">
        <v>366.62</v>
      </c>
      <c r="F113" s="2">
        <v>366.66</v>
      </c>
      <c r="G113" s="1">
        <v>49251</v>
      </c>
      <c r="H113"/>
      <c r="I113"/>
      <c r="J113"/>
      <c r="K113" s="11"/>
      <c r="L113" s="11"/>
      <c r="M113" s="11"/>
      <c r="N113" s="11"/>
      <c r="O113" s="11"/>
      <c r="P113" s="11"/>
      <c r="Q113" s="11"/>
    </row>
    <row r="114" spans="1:17" x14ac:dyDescent="0.25">
      <c r="A114" s="6">
        <v>112</v>
      </c>
      <c r="B114" s="8">
        <v>44180.473611111112</v>
      </c>
      <c r="C114" s="2">
        <v>366.66</v>
      </c>
      <c r="D114" s="2">
        <v>366.67</v>
      </c>
      <c r="E114" s="2">
        <v>366.54500000000002</v>
      </c>
      <c r="F114" s="2">
        <v>366.63589999999999</v>
      </c>
      <c r="G114" s="1">
        <v>65390</v>
      </c>
      <c r="H114"/>
      <c r="I114"/>
      <c r="J114"/>
      <c r="K114" s="11"/>
      <c r="L114" s="11"/>
      <c r="M114" s="11"/>
      <c r="N114" s="11"/>
      <c r="O114" s="11"/>
      <c r="P114" s="11"/>
      <c r="Q114" s="11"/>
    </row>
    <row r="115" spans="1:17" x14ac:dyDescent="0.25">
      <c r="A115" s="6">
        <v>113</v>
      </c>
      <c r="B115" s="8">
        <v>44180.474305555559</v>
      </c>
      <c r="C115" s="2">
        <v>366.61500000000001</v>
      </c>
      <c r="D115" s="2">
        <v>366.68799999999999</v>
      </c>
      <c r="E115" s="2">
        <v>366.53</v>
      </c>
      <c r="F115" s="2">
        <v>366.55</v>
      </c>
      <c r="G115" s="1">
        <v>44167</v>
      </c>
      <c r="H115"/>
      <c r="I115"/>
      <c r="J115"/>
      <c r="K115" s="11"/>
      <c r="L115" s="11"/>
      <c r="M115" s="11"/>
      <c r="N115" s="11"/>
      <c r="O115" s="11"/>
      <c r="P115" s="11"/>
      <c r="Q115" s="11"/>
    </row>
    <row r="116" spans="1:17" x14ac:dyDescent="0.25">
      <c r="A116" s="6">
        <v>114</v>
      </c>
      <c r="B116" s="8">
        <v>44180.474999999999</v>
      </c>
      <c r="C116" s="2">
        <v>366.55</v>
      </c>
      <c r="D116" s="2">
        <v>366.65</v>
      </c>
      <c r="E116" s="2">
        <v>366.51499999999999</v>
      </c>
      <c r="F116" s="2">
        <v>366.64</v>
      </c>
      <c r="G116" s="1">
        <v>48155</v>
      </c>
      <c r="H116"/>
      <c r="I116"/>
      <c r="J116"/>
      <c r="K116" s="11"/>
      <c r="L116" s="11"/>
      <c r="M116" s="11"/>
      <c r="N116" s="11"/>
      <c r="O116" s="11"/>
      <c r="P116" s="11"/>
      <c r="Q116" s="11"/>
    </row>
    <row r="117" spans="1:17" x14ac:dyDescent="0.25">
      <c r="A117" s="6">
        <v>115</v>
      </c>
      <c r="B117" s="8">
        <v>44180.475694444445</v>
      </c>
      <c r="C117" s="2">
        <v>366.64499999999998</v>
      </c>
      <c r="D117" s="2">
        <v>366.79</v>
      </c>
      <c r="E117" s="2">
        <v>366.58499999999998</v>
      </c>
      <c r="F117" s="2">
        <v>366.58499999999998</v>
      </c>
      <c r="G117" s="1">
        <v>50106</v>
      </c>
      <c r="H117"/>
      <c r="I117"/>
      <c r="J117"/>
      <c r="K117" s="11"/>
      <c r="L117" s="11"/>
      <c r="M117" s="11"/>
      <c r="N117" s="11"/>
      <c r="O117" s="11"/>
      <c r="P117" s="11"/>
      <c r="Q117" s="11"/>
    </row>
    <row r="118" spans="1:17" x14ac:dyDescent="0.25">
      <c r="A118" s="6">
        <v>116</v>
      </c>
      <c r="B118" s="8">
        <v>44180.476388888892</v>
      </c>
      <c r="C118" s="2">
        <v>366.59500000000003</v>
      </c>
      <c r="D118" s="2">
        <v>366.63029999999998</v>
      </c>
      <c r="E118" s="2">
        <v>366.46010000000001</v>
      </c>
      <c r="F118" s="2">
        <v>366.54469999999998</v>
      </c>
      <c r="G118" s="1">
        <v>70361</v>
      </c>
      <c r="H118"/>
      <c r="I118"/>
      <c r="J118"/>
      <c r="K118" s="11"/>
      <c r="L118" s="11"/>
      <c r="M118" s="11"/>
      <c r="N118" s="11"/>
      <c r="O118" s="11"/>
      <c r="P118" s="11"/>
      <c r="Q118" s="11"/>
    </row>
    <row r="119" spans="1:17" x14ac:dyDescent="0.25">
      <c r="A119" s="6">
        <v>117</v>
      </c>
      <c r="B119" s="8">
        <v>44180.477083333331</v>
      </c>
      <c r="C119" s="2">
        <v>366.54</v>
      </c>
      <c r="D119" s="2">
        <v>366.61</v>
      </c>
      <c r="E119" s="2">
        <v>366.50009999999997</v>
      </c>
      <c r="F119" s="2">
        <v>366.52</v>
      </c>
      <c r="G119" s="1">
        <v>20110</v>
      </c>
      <c r="H119"/>
      <c r="I119"/>
      <c r="J119"/>
      <c r="K119" s="11"/>
      <c r="L119" s="11"/>
      <c r="M119" s="11"/>
      <c r="N119" s="11"/>
      <c r="O119" s="11"/>
      <c r="P119" s="11"/>
      <c r="Q119" s="11"/>
    </row>
    <row r="120" spans="1:17" x14ac:dyDescent="0.25">
      <c r="A120" s="6">
        <v>118</v>
      </c>
      <c r="B120" s="8">
        <v>44180.477777777778</v>
      </c>
      <c r="C120" s="2">
        <v>366.55</v>
      </c>
      <c r="D120" s="2">
        <v>366.76</v>
      </c>
      <c r="E120" s="2">
        <v>366.53</v>
      </c>
      <c r="F120" s="2">
        <v>366.68</v>
      </c>
      <c r="G120" s="1">
        <v>59328</v>
      </c>
      <c r="H120"/>
      <c r="I120"/>
      <c r="J120"/>
      <c r="K120" s="11"/>
      <c r="L120" s="11"/>
      <c r="M120" s="11"/>
      <c r="N120" s="11"/>
      <c r="O120" s="11"/>
      <c r="P120" s="11"/>
      <c r="Q120" s="11"/>
    </row>
    <row r="121" spans="1:17" x14ac:dyDescent="0.25">
      <c r="A121" s="6">
        <v>119</v>
      </c>
      <c r="B121" s="8">
        <v>44180.478472222225</v>
      </c>
      <c r="C121" s="2">
        <v>366.68</v>
      </c>
      <c r="D121" s="2">
        <v>366.76</v>
      </c>
      <c r="E121" s="2">
        <v>366.59</v>
      </c>
      <c r="F121" s="2">
        <v>366.71</v>
      </c>
      <c r="G121" s="1">
        <v>44163</v>
      </c>
      <c r="H121"/>
      <c r="I121"/>
      <c r="J121"/>
      <c r="K121" s="11"/>
      <c r="L121" s="11"/>
      <c r="M121" s="11"/>
      <c r="N121" s="11"/>
      <c r="O121" s="11"/>
      <c r="P121" s="11"/>
      <c r="Q121" s="11"/>
    </row>
    <row r="122" spans="1:17" x14ac:dyDescent="0.25">
      <c r="A122" s="6">
        <v>120</v>
      </c>
      <c r="B122" s="8">
        <v>44180.479166666664</v>
      </c>
      <c r="C122" s="2">
        <v>366.7</v>
      </c>
      <c r="D122" s="2">
        <v>366.7</v>
      </c>
      <c r="E122" s="2">
        <v>366.53</v>
      </c>
      <c r="F122" s="2">
        <v>366.66</v>
      </c>
      <c r="G122" s="1">
        <v>61616</v>
      </c>
      <c r="H122"/>
      <c r="I122"/>
      <c r="J122"/>
      <c r="K122" s="11"/>
      <c r="L122" s="11"/>
      <c r="M122" s="11"/>
      <c r="N122" s="11"/>
      <c r="O122" s="11"/>
      <c r="P122" s="11"/>
      <c r="Q122" s="11"/>
    </row>
    <row r="123" spans="1:17" x14ac:dyDescent="0.25">
      <c r="A123" s="6">
        <v>121</v>
      </c>
      <c r="B123" s="8">
        <v>44180.479861111111</v>
      </c>
      <c r="C123" s="2">
        <v>366.67</v>
      </c>
      <c r="D123" s="2">
        <v>366.73</v>
      </c>
      <c r="E123" s="2">
        <v>366.63</v>
      </c>
      <c r="F123" s="2">
        <v>366.66</v>
      </c>
      <c r="G123" s="1">
        <v>30549</v>
      </c>
      <c r="H123"/>
      <c r="I123"/>
      <c r="J123"/>
      <c r="K123" s="11"/>
      <c r="L123" s="11"/>
      <c r="M123" s="11"/>
      <c r="N123" s="11"/>
      <c r="O123" s="11"/>
      <c r="P123" s="11"/>
      <c r="Q123" s="11"/>
    </row>
    <row r="124" spans="1:17" x14ac:dyDescent="0.25">
      <c r="A124" s="6">
        <v>122</v>
      </c>
      <c r="B124" s="8">
        <v>44180.480555555558</v>
      </c>
      <c r="C124" s="2">
        <v>366.66</v>
      </c>
      <c r="D124" s="2">
        <v>366.74</v>
      </c>
      <c r="E124" s="2">
        <v>366.59</v>
      </c>
      <c r="F124" s="2">
        <v>366.69810000000001</v>
      </c>
      <c r="G124" s="1">
        <v>42167</v>
      </c>
      <c r="H124"/>
      <c r="I124"/>
      <c r="J124"/>
      <c r="K124" s="11"/>
      <c r="L124" s="11"/>
      <c r="M124" s="11"/>
      <c r="N124" s="11"/>
      <c r="O124" s="11"/>
      <c r="P124" s="11"/>
      <c r="Q124" s="11"/>
    </row>
    <row r="125" spans="1:17" x14ac:dyDescent="0.25">
      <c r="A125" s="6">
        <v>123</v>
      </c>
      <c r="B125" s="8">
        <v>44180.481249999997</v>
      </c>
      <c r="C125" s="2">
        <v>366.70100000000002</v>
      </c>
      <c r="D125" s="2">
        <v>366.73</v>
      </c>
      <c r="E125" s="2">
        <v>366.65</v>
      </c>
      <c r="F125" s="2">
        <v>366.69</v>
      </c>
      <c r="G125" s="1">
        <v>20158</v>
      </c>
      <c r="H125"/>
      <c r="I125"/>
      <c r="J125"/>
      <c r="K125" s="11"/>
      <c r="L125" s="11"/>
      <c r="M125" s="11"/>
      <c r="N125" s="11"/>
      <c r="O125" s="11"/>
      <c r="P125" s="11"/>
      <c r="Q125" s="11"/>
    </row>
    <row r="126" spans="1:17" x14ac:dyDescent="0.25">
      <c r="A126" s="6">
        <v>124</v>
      </c>
      <c r="B126" s="8">
        <v>44180.481944444444</v>
      </c>
      <c r="C126" s="2">
        <v>366.7</v>
      </c>
      <c r="D126" s="2">
        <v>366.75</v>
      </c>
      <c r="E126" s="2">
        <v>366.65</v>
      </c>
      <c r="F126" s="2">
        <v>366.67500000000001</v>
      </c>
      <c r="G126" s="1">
        <v>38572</v>
      </c>
      <c r="H126"/>
      <c r="I126"/>
      <c r="J126"/>
      <c r="K126" s="11"/>
      <c r="L126" s="11"/>
      <c r="M126" s="11"/>
      <c r="N126" s="11"/>
      <c r="O126" s="11"/>
      <c r="P126" s="11"/>
      <c r="Q126" s="11"/>
    </row>
    <row r="127" spans="1:17" x14ac:dyDescent="0.25">
      <c r="A127" s="6">
        <v>125</v>
      </c>
      <c r="B127" s="8">
        <v>44180.482638888891</v>
      </c>
      <c r="C127" s="2">
        <v>366.67</v>
      </c>
      <c r="D127" s="2">
        <v>366.77499999999998</v>
      </c>
      <c r="E127" s="2">
        <v>366.6</v>
      </c>
      <c r="F127" s="2">
        <v>366.62299999999999</v>
      </c>
      <c r="G127" s="1">
        <v>55128</v>
      </c>
      <c r="H127"/>
      <c r="I127"/>
      <c r="J127"/>
      <c r="K127" s="11"/>
      <c r="L127" s="11"/>
      <c r="M127" s="11"/>
      <c r="N127" s="11"/>
      <c r="O127" s="11"/>
      <c r="P127" s="11"/>
      <c r="Q127" s="11"/>
    </row>
    <row r="128" spans="1:17" x14ac:dyDescent="0.25">
      <c r="A128" s="6">
        <v>126</v>
      </c>
      <c r="B128" s="8">
        <v>44180.48333333333</v>
      </c>
      <c r="C128" s="2">
        <v>366.64</v>
      </c>
      <c r="D128" s="2">
        <v>366.67</v>
      </c>
      <c r="E128" s="2">
        <v>366.58</v>
      </c>
      <c r="F128" s="2">
        <v>366.64</v>
      </c>
      <c r="G128" s="1">
        <v>42155</v>
      </c>
      <c r="H128"/>
      <c r="I128"/>
      <c r="J128"/>
      <c r="K128" s="11"/>
      <c r="L128" s="11"/>
      <c r="M128" s="11"/>
      <c r="N128" s="11"/>
      <c r="O128" s="11"/>
      <c r="P128" s="11"/>
      <c r="Q128" s="11"/>
    </row>
    <row r="129" spans="1:17" x14ac:dyDescent="0.25">
      <c r="A129" s="6">
        <v>127</v>
      </c>
      <c r="B129" s="8">
        <v>44180.484027777777</v>
      </c>
      <c r="C129" s="2">
        <v>366.64</v>
      </c>
      <c r="D129" s="2">
        <v>366.75</v>
      </c>
      <c r="E129" s="2">
        <v>366.62</v>
      </c>
      <c r="F129" s="2">
        <v>366.73</v>
      </c>
      <c r="G129" s="1">
        <v>36612</v>
      </c>
      <c r="H129"/>
      <c r="I129"/>
      <c r="J129"/>
      <c r="K129" s="11"/>
      <c r="L129" s="11"/>
      <c r="M129" s="11"/>
      <c r="N129" s="11"/>
      <c r="O129" s="11"/>
      <c r="P129" s="11"/>
      <c r="Q129" s="11"/>
    </row>
    <row r="130" spans="1:17" x14ac:dyDescent="0.25">
      <c r="A130" s="6">
        <v>128</v>
      </c>
      <c r="B130" s="8">
        <v>44180.484722222223</v>
      </c>
      <c r="C130" s="2">
        <v>366.73</v>
      </c>
      <c r="D130" s="2">
        <v>366.88499999999999</v>
      </c>
      <c r="E130" s="2">
        <v>366.72</v>
      </c>
      <c r="F130" s="2">
        <v>366.84</v>
      </c>
      <c r="G130" s="1">
        <v>137499</v>
      </c>
      <c r="H130"/>
      <c r="I130"/>
      <c r="J130"/>
      <c r="K130" s="11"/>
      <c r="L130" s="11"/>
      <c r="M130" s="11"/>
      <c r="N130" s="11"/>
      <c r="O130" s="11"/>
      <c r="P130" s="11"/>
      <c r="Q130" s="11"/>
    </row>
    <row r="131" spans="1:17" x14ac:dyDescent="0.25">
      <c r="A131" s="6">
        <v>129</v>
      </c>
      <c r="B131" s="8">
        <v>44180.48541666667</v>
      </c>
      <c r="C131" s="2">
        <v>366.85</v>
      </c>
      <c r="D131" s="2">
        <v>366.87</v>
      </c>
      <c r="E131" s="2">
        <v>366.8</v>
      </c>
      <c r="F131" s="2">
        <v>366.83</v>
      </c>
      <c r="G131" s="1">
        <v>147694</v>
      </c>
      <c r="H131"/>
      <c r="I131"/>
      <c r="J131"/>
      <c r="K131" s="11"/>
      <c r="L131" s="11"/>
      <c r="M131" s="11"/>
      <c r="N131" s="11"/>
      <c r="O131" s="11"/>
      <c r="P131" s="11"/>
      <c r="Q131" s="11"/>
    </row>
    <row r="132" spans="1:17" x14ac:dyDescent="0.25">
      <c r="A132" s="6">
        <v>130</v>
      </c>
      <c r="B132" s="8">
        <v>44180.486111111109</v>
      </c>
      <c r="C132" s="2">
        <v>366.82499999999999</v>
      </c>
      <c r="D132" s="2">
        <v>367.17</v>
      </c>
      <c r="E132" s="2">
        <v>366.82499999999999</v>
      </c>
      <c r="F132" s="2">
        <v>367.13</v>
      </c>
      <c r="G132" s="1">
        <v>247775</v>
      </c>
      <c r="H132"/>
      <c r="I132"/>
      <c r="J132"/>
      <c r="K132" s="11"/>
      <c r="L132" s="11"/>
      <c r="M132" s="11"/>
      <c r="N132" s="11"/>
      <c r="O132" s="11"/>
      <c r="P132" s="11"/>
      <c r="Q132" s="11"/>
    </row>
    <row r="133" spans="1:17" x14ac:dyDescent="0.25">
      <c r="A133" s="6">
        <v>131</v>
      </c>
      <c r="B133" s="8">
        <v>44180.486805555556</v>
      </c>
      <c r="C133" s="2">
        <v>367.16</v>
      </c>
      <c r="D133" s="2">
        <v>367.21</v>
      </c>
      <c r="E133" s="2">
        <v>367.1</v>
      </c>
      <c r="F133" s="2">
        <v>367.18</v>
      </c>
      <c r="G133" s="1">
        <v>70058</v>
      </c>
      <c r="H133"/>
      <c r="I133"/>
      <c r="J133"/>
      <c r="K133" s="11"/>
      <c r="L133" s="11"/>
      <c r="M133" s="11"/>
      <c r="N133" s="11"/>
      <c r="O133" s="11"/>
      <c r="P133" s="11"/>
      <c r="Q133" s="11"/>
    </row>
    <row r="134" spans="1:17" x14ac:dyDescent="0.25">
      <c r="A134" s="6">
        <v>132</v>
      </c>
      <c r="B134" s="8">
        <v>44180.487500000003</v>
      </c>
      <c r="C134" s="2">
        <v>367.17</v>
      </c>
      <c r="D134" s="2">
        <v>367.19</v>
      </c>
      <c r="E134" s="2">
        <v>367.09</v>
      </c>
      <c r="F134" s="2">
        <v>367.17</v>
      </c>
      <c r="G134" s="1">
        <v>139276</v>
      </c>
      <c r="H134"/>
      <c r="I134"/>
      <c r="J134"/>
      <c r="K134" s="11"/>
      <c r="L134" s="11"/>
      <c r="M134" s="11"/>
      <c r="N134" s="11"/>
      <c r="O134" s="11"/>
      <c r="P134" s="11"/>
      <c r="Q134" s="11"/>
    </row>
    <row r="135" spans="1:17" x14ac:dyDescent="0.25">
      <c r="A135" s="6">
        <v>133</v>
      </c>
      <c r="B135" s="8">
        <v>44180.488194444442</v>
      </c>
      <c r="C135" s="2">
        <v>367.16</v>
      </c>
      <c r="D135" s="2">
        <v>367.2</v>
      </c>
      <c r="E135" s="2">
        <v>367.11</v>
      </c>
      <c r="F135" s="2">
        <v>367.16</v>
      </c>
      <c r="G135" s="1">
        <v>88676</v>
      </c>
      <c r="H135"/>
      <c r="I135"/>
      <c r="J135"/>
      <c r="K135" s="11"/>
      <c r="L135" s="11"/>
      <c r="M135" s="11"/>
      <c r="N135" s="11"/>
      <c r="O135" s="11"/>
      <c r="P135" s="11"/>
      <c r="Q135" s="11"/>
    </row>
    <row r="136" spans="1:17" x14ac:dyDescent="0.25">
      <c r="A136" s="6">
        <v>134</v>
      </c>
      <c r="B136" s="8">
        <v>44180.488888888889</v>
      </c>
      <c r="C136" s="2">
        <v>367.16</v>
      </c>
      <c r="D136" s="2">
        <v>367.25</v>
      </c>
      <c r="E136" s="2">
        <v>367.15</v>
      </c>
      <c r="F136" s="2">
        <v>367.24</v>
      </c>
      <c r="G136" s="1">
        <v>67991</v>
      </c>
      <c r="H136"/>
      <c r="I136"/>
      <c r="J136"/>
      <c r="K136" s="11"/>
      <c r="L136" s="11"/>
      <c r="M136" s="11"/>
      <c r="N136" s="11"/>
      <c r="O136" s="11"/>
      <c r="P136" s="11"/>
      <c r="Q136" s="11"/>
    </row>
    <row r="137" spans="1:17" x14ac:dyDescent="0.25">
      <c r="A137" s="6">
        <v>135</v>
      </c>
      <c r="B137" s="8">
        <v>44180.489583333336</v>
      </c>
      <c r="C137" s="2">
        <v>367.22</v>
      </c>
      <c r="D137" s="2">
        <v>367.22</v>
      </c>
      <c r="E137" s="2">
        <v>367.09</v>
      </c>
      <c r="F137" s="2">
        <v>367.13</v>
      </c>
      <c r="G137" s="1">
        <v>48164</v>
      </c>
      <c r="H137"/>
      <c r="I137"/>
      <c r="J137"/>
      <c r="K137" s="11"/>
      <c r="L137" s="11"/>
      <c r="M137" s="11"/>
      <c r="N137" s="11"/>
      <c r="O137" s="11"/>
      <c r="P137" s="11"/>
      <c r="Q137" s="11"/>
    </row>
    <row r="138" spans="1:17" x14ac:dyDescent="0.25">
      <c r="A138" s="6">
        <v>136</v>
      </c>
      <c r="B138" s="8">
        <v>44180.490277777775</v>
      </c>
      <c r="C138" s="2">
        <v>367.13</v>
      </c>
      <c r="D138" s="2">
        <v>367.13</v>
      </c>
      <c r="E138" s="2">
        <v>366.97</v>
      </c>
      <c r="F138" s="2">
        <v>367.10109999999997</v>
      </c>
      <c r="G138" s="1">
        <v>77213</v>
      </c>
      <c r="H138"/>
      <c r="I138"/>
      <c r="J138"/>
      <c r="K138" s="11"/>
      <c r="L138" s="11"/>
      <c r="M138" s="11"/>
      <c r="N138" s="11"/>
      <c r="O138" s="11"/>
      <c r="P138" s="11"/>
      <c r="Q138" s="11"/>
    </row>
    <row r="139" spans="1:17" x14ac:dyDescent="0.25">
      <c r="A139" s="6">
        <v>137</v>
      </c>
      <c r="B139" s="8">
        <v>44180.490972222222</v>
      </c>
      <c r="C139" s="2">
        <v>367.101</v>
      </c>
      <c r="D139" s="2">
        <v>367.16</v>
      </c>
      <c r="E139" s="2">
        <v>367.04</v>
      </c>
      <c r="F139" s="2">
        <v>367.04</v>
      </c>
      <c r="G139" s="1">
        <v>25958</v>
      </c>
      <c r="H139"/>
      <c r="I139"/>
      <c r="J139"/>
      <c r="K139" s="11"/>
      <c r="L139" s="11"/>
      <c r="M139" s="11"/>
      <c r="N139" s="11"/>
      <c r="O139" s="11"/>
      <c r="P139" s="11"/>
      <c r="Q139" s="11"/>
    </row>
    <row r="140" spans="1:17" x14ac:dyDescent="0.25">
      <c r="A140" s="6">
        <v>138</v>
      </c>
      <c r="B140" s="8">
        <v>44180.491666666669</v>
      </c>
      <c r="C140" s="2">
        <v>367.02</v>
      </c>
      <c r="D140" s="2">
        <v>367.07</v>
      </c>
      <c r="E140" s="2">
        <v>366.97</v>
      </c>
      <c r="F140" s="2">
        <v>366.99</v>
      </c>
      <c r="G140" s="1">
        <v>49616</v>
      </c>
      <c r="H140"/>
      <c r="I140"/>
      <c r="J140"/>
      <c r="K140" s="11"/>
      <c r="L140" s="11"/>
      <c r="M140" s="11"/>
      <c r="N140" s="11"/>
      <c r="O140" s="11"/>
      <c r="P140" s="11"/>
      <c r="Q140" s="11"/>
    </row>
    <row r="141" spans="1:17" x14ac:dyDescent="0.25">
      <c r="A141" s="6">
        <v>139</v>
      </c>
      <c r="B141" s="8">
        <v>44180.492361111108</v>
      </c>
      <c r="C141" s="2">
        <v>367</v>
      </c>
      <c r="D141" s="2">
        <v>367</v>
      </c>
      <c r="E141" s="2">
        <v>366.91</v>
      </c>
      <c r="F141" s="2">
        <v>366.92009999999999</v>
      </c>
      <c r="G141" s="1">
        <v>47762</v>
      </c>
      <c r="H141"/>
      <c r="I141"/>
      <c r="J141"/>
      <c r="K141" s="11"/>
      <c r="L141" s="11"/>
      <c r="M141" s="11"/>
      <c r="N141" s="11"/>
      <c r="O141" s="11"/>
      <c r="P141" s="11"/>
      <c r="Q141" s="11"/>
    </row>
    <row r="142" spans="1:17" x14ac:dyDescent="0.25">
      <c r="A142" s="6">
        <v>140</v>
      </c>
      <c r="B142" s="8">
        <v>44180.493055555555</v>
      </c>
      <c r="C142" s="2">
        <v>366.93</v>
      </c>
      <c r="D142" s="2">
        <v>367.01</v>
      </c>
      <c r="E142" s="2">
        <v>366.87</v>
      </c>
      <c r="F142" s="2">
        <v>366.99009999999998</v>
      </c>
      <c r="G142" s="1">
        <v>135923</v>
      </c>
      <c r="H142"/>
      <c r="I142"/>
      <c r="J142"/>
      <c r="K142" s="11"/>
      <c r="L142" s="11"/>
      <c r="M142" s="11"/>
      <c r="N142" s="11"/>
      <c r="O142" s="11"/>
      <c r="P142" s="11"/>
      <c r="Q142" s="11"/>
    </row>
    <row r="143" spans="1:17" x14ac:dyDescent="0.25">
      <c r="A143" s="6">
        <v>141</v>
      </c>
      <c r="B143" s="8">
        <v>44180.493750000001</v>
      </c>
      <c r="C143" s="2">
        <v>366.99</v>
      </c>
      <c r="D143" s="2">
        <v>367.08</v>
      </c>
      <c r="E143" s="2">
        <v>366.86</v>
      </c>
      <c r="F143" s="2">
        <v>366.98</v>
      </c>
      <c r="G143" s="1">
        <v>114239</v>
      </c>
      <c r="H143"/>
      <c r="I143"/>
      <c r="J143"/>
      <c r="K143" s="11"/>
      <c r="L143" s="11"/>
      <c r="M143" s="11"/>
      <c r="N143" s="11"/>
      <c r="O143" s="11"/>
      <c r="P143" s="11"/>
      <c r="Q143" s="11"/>
    </row>
    <row r="144" spans="1:17" x14ac:dyDescent="0.25">
      <c r="A144" s="6">
        <v>142</v>
      </c>
      <c r="B144" s="8">
        <v>44180.494444444441</v>
      </c>
      <c r="C144" s="2">
        <v>366.99</v>
      </c>
      <c r="D144" s="2">
        <v>367.1</v>
      </c>
      <c r="E144" s="2">
        <v>366.9</v>
      </c>
      <c r="F144" s="2">
        <v>366.97</v>
      </c>
      <c r="G144" s="1">
        <v>49964</v>
      </c>
      <c r="H144"/>
      <c r="I144"/>
      <c r="J144"/>
      <c r="K144" s="11"/>
      <c r="L144" s="11"/>
      <c r="M144" s="11"/>
      <c r="N144" s="11"/>
      <c r="O144" s="11"/>
      <c r="P144" s="11"/>
      <c r="Q144" s="11"/>
    </row>
    <row r="145" spans="1:17" x14ac:dyDescent="0.25">
      <c r="A145" s="6">
        <v>143</v>
      </c>
      <c r="B145" s="8">
        <v>44180.495138888888</v>
      </c>
      <c r="C145" s="2">
        <v>366.97</v>
      </c>
      <c r="D145" s="2">
        <v>367.05500000000001</v>
      </c>
      <c r="E145" s="2">
        <v>366.94</v>
      </c>
      <c r="F145" s="2">
        <v>367.01190000000003</v>
      </c>
      <c r="G145" s="1">
        <v>44195</v>
      </c>
      <c r="H145"/>
      <c r="I145"/>
      <c r="J145"/>
      <c r="K145" s="11"/>
      <c r="L145" s="11"/>
      <c r="M145" s="11"/>
      <c r="N145" s="11"/>
      <c r="O145" s="11"/>
      <c r="P145" s="11"/>
      <c r="Q145" s="11"/>
    </row>
    <row r="146" spans="1:17" x14ac:dyDescent="0.25">
      <c r="A146" s="6">
        <v>144</v>
      </c>
      <c r="B146" s="8">
        <v>44180.495833333334</v>
      </c>
      <c r="C146" s="2">
        <v>367.005</v>
      </c>
      <c r="D146" s="2">
        <v>367.01</v>
      </c>
      <c r="E146" s="2">
        <v>366.8</v>
      </c>
      <c r="F146" s="2">
        <v>366.81</v>
      </c>
      <c r="G146" s="1">
        <v>43580</v>
      </c>
      <c r="H146"/>
      <c r="I146"/>
      <c r="J146"/>
      <c r="K146" s="11"/>
      <c r="L146" s="11"/>
      <c r="M146" s="11"/>
      <c r="N146" s="11"/>
      <c r="O146" s="11"/>
      <c r="P146" s="11"/>
      <c r="Q146" s="11"/>
    </row>
    <row r="147" spans="1:17" x14ac:dyDescent="0.25">
      <c r="A147" s="6">
        <v>145</v>
      </c>
      <c r="B147" s="8">
        <v>44180.496527777781</v>
      </c>
      <c r="C147" s="2">
        <v>366.80900000000003</v>
      </c>
      <c r="D147" s="2">
        <v>366.85989999999998</v>
      </c>
      <c r="E147" s="2">
        <v>366.75</v>
      </c>
      <c r="F147" s="2">
        <v>366.8</v>
      </c>
      <c r="G147" s="1">
        <v>68862</v>
      </c>
      <c r="H147"/>
      <c r="I147"/>
      <c r="J147"/>
      <c r="K147" s="11"/>
      <c r="L147" s="11"/>
      <c r="M147" s="11"/>
      <c r="N147" s="11"/>
      <c r="O147" s="11"/>
      <c r="P147" s="11"/>
      <c r="Q147" s="11"/>
    </row>
    <row r="148" spans="1:17" x14ac:dyDescent="0.25">
      <c r="A148" s="6">
        <v>146</v>
      </c>
      <c r="B148" s="8">
        <v>44180.49722222222</v>
      </c>
      <c r="C148" s="2">
        <v>366.81</v>
      </c>
      <c r="D148" s="2">
        <v>366.87</v>
      </c>
      <c r="E148" s="2">
        <v>366.75</v>
      </c>
      <c r="F148" s="2">
        <v>366.86099999999999</v>
      </c>
      <c r="G148" s="1">
        <v>35564</v>
      </c>
      <c r="H148"/>
      <c r="I148"/>
      <c r="J148"/>
      <c r="K148" s="11"/>
      <c r="L148" s="11"/>
      <c r="M148" s="11"/>
      <c r="N148" s="11"/>
      <c r="O148" s="11"/>
      <c r="P148" s="11"/>
      <c r="Q148" s="11"/>
    </row>
    <row r="149" spans="1:17" x14ac:dyDescent="0.25">
      <c r="A149" s="6">
        <v>147</v>
      </c>
      <c r="B149" s="8">
        <v>44180.497916666667</v>
      </c>
      <c r="C149" s="2">
        <v>366.86160000000001</v>
      </c>
      <c r="D149" s="2">
        <v>366.97989999999999</v>
      </c>
      <c r="E149" s="2">
        <v>366.86160000000001</v>
      </c>
      <c r="F149" s="2">
        <v>366.89</v>
      </c>
      <c r="G149" s="1">
        <v>51478</v>
      </c>
      <c r="H149"/>
      <c r="I149"/>
      <c r="J149"/>
      <c r="K149" s="11"/>
      <c r="L149" s="11"/>
      <c r="M149" s="11"/>
      <c r="N149" s="11"/>
      <c r="O149" s="11"/>
      <c r="P149" s="11"/>
      <c r="Q149" s="11"/>
    </row>
    <row r="150" spans="1:17" x14ac:dyDescent="0.25">
      <c r="A150" s="6">
        <v>148</v>
      </c>
      <c r="B150" s="8">
        <v>44180.498611111114</v>
      </c>
      <c r="C150" s="2">
        <v>366.89</v>
      </c>
      <c r="D150" s="2">
        <v>366.93</v>
      </c>
      <c r="E150" s="2">
        <v>366.85</v>
      </c>
      <c r="F150" s="2">
        <v>366.91</v>
      </c>
      <c r="G150" s="1">
        <v>55391</v>
      </c>
      <c r="H150"/>
      <c r="I150"/>
      <c r="J150"/>
      <c r="K150" s="11"/>
      <c r="L150" s="11"/>
      <c r="M150" s="11"/>
      <c r="N150" s="11"/>
      <c r="O150" s="11"/>
      <c r="P150" s="11"/>
      <c r="Q150" s="11"/>
    </row>
    <row r="151" spans="1:17" x14ac:dyDescent="0.25">
      <c r="A151" s="6">
        <v>149</v>
      </c>
      <c r="B151" s="8">
        <v>44180.499305555553</v>
      </c>
      <c r="C151" s="2">
        <v>366.92</v>
      </c>
      <c r="D151" s="2">
        <v>367.16</v>
      </c>
      <c r="E151" s="2">
        <v>366.9</v>
      </c>
      <c r="F151" s="2">
        <v>367.15969999999999</v>
      </c>
      <c r="G151" s="1">
        <v>74136</v>
      </c>
      <c r="H151"/>
      <c r="I151"/>
      <c r="J151"/>
      <c r="K151" s="11"/>
      <c r="L151" s="11"/>
      <c r="M151" s="11"/>
      <c r="N151" s="11"/>
      <c r="O151" s="11"/>
      <c r="P151" s="11"/>
      <c r="Q151" s="11"/>
    </row>
    <row r="152" spans="1:17" x14ac:dyDescent="0.25">
      <c r="A152" s="6">
        <v>150</v>
      </c>
      <c r="B152" s="8">
        <v>44180.5</v>
      </c>
      <c r="C152" s="2">
        <v>367.15</v>
      </c>
      <c r="D152" s="2">
        <v>367.27</v>
      </c>
      <c r="E152" s="2">
        <v>367.08</v>
      </c>
      <c r="F152" s="2">
        <v>367.21</v>
      </c>
      <c r="G152" s="1">
        <v>90572</v>
      </c>
      <c r="H152"/>
      <c r="I152"/>
      <c r="J152"/>
      <c r="K152" s="11"/>
      <c r="L152" s="11"/>
      <c r="M152" s="11"/>
      <c r="N152" s="11"/>
      <c r="O152" s="11"/>
      <c r="P152" s="11"/>
      <c r="Q152" s="11"/>
    </row>
    <row r="153" spans="1:17" x14ac:dyDescent="0.25">
      <c r="A153" s="6">
        <v>151</v>
      </c>
      <c r="B153" s="8">
        <v>44180.500694444447</v>
      </c>
      <c r="C153" s="2">
        <v>367.21</v>
      </c>
      <c r="D153" s="2">
        <v>367.35989999999998</v>
      </c>
      <c r="E153" s="2">
        <v>367.21</v>
      </c>
      <c r="F153" s="2">
        <v>367.31</v>
      </c>
      <c r="G153" s="1">
        <v>89281</v>
      </c>
      <c r="H153"/>
      <c r="I153"/>
      <c r="J153"/>
      <c r="K153" s="11"/>
      <c r="L153" s="11"/>
      <c r="M153" s="11"/>
      <c r="N153" s="11"/>
      <c r="O153" s="11"/>
      <c r="P153" s="11"/>
      <c r="Q153" s="11"/>
    </row>
    <row r="154" spans="1:17" x14ac:dyDescent="0.25">
      <c r="A154" s="6">
        <v>152</v>
      </c>
      <c r="B154" s="8">
        <v>44180.501388888886</v>
      </c>
      <c r="C154" s="2">
        <v>367.31009999999998</v>
      </c>
      <c r="D154" s="2">
        <v>367.38</v>
      </c>
      <c r="E154" s="2">
        <v>367.31</v>
      </c>
      <c r="F154" s="2">
        <v>367.35</v>
      </c>
      <c r="G154" s="1">
        <v>48558</v>
      </c>
      <c r="H154"/>
      <c r="I154"/>
      <c r="J154"/>
      <c r="K154" s="11"/>
      <c r="L154" s="11"/>
      <c r="M154" s="11"/>
      <c r="N154" s="11"/>
      <c r="O154" s="11"/>
      <c r="P154" s="11"/>
      <c r="Q154" s="11"/>
    </row>
    <row r="155" spans="1:17" x14ac:dyDescent="0.25">
      <c r="A155" s="6">
        <v>153</v>
      </c>
      <c r="B155" s="8">
        <v>44180.502083333333</v>
      </c>
      <c r="C155" s="2">
        <v>367.34010000000001</v>
      </c>
      <c r="D155" s="2">
        <v>367.44</v>
      </c>
      <c r="E155" s="2">
        <v>367.34010000000001</v>
      </c>
      <c r="F155" s="2">
        <v>367.4282</v>
      </c>
      <c r="G155" s="1">
        <v>68739</v>
      </c>
      <c r="H155"/>
      <c r="I155"/>
      <c r="J155"/>
      <c r="K155" s="11"/>
      <c r="L155" s="11"/>
      <c r="M155" s="11"/>
      <c r="N155" s="11"/>
      <c r="O155" s="11"/>
      <c r="P155" s="11"/>
      <c r="Q155" s="11"/>
    </row>
    <row r="156" spans="1:17" x14ac:dyDescent="0.25">
      <c r="A156" s="6">
        <v>154</v>
      </c>
      <c r="B156" s="8">
        <v>44180.50277777778</v>
      </c>
      <c r="C156" s="2">
        <v>367.43990000000002</v>
      </c>
      <c r="D156" s="2">
        <v>367.43990000000002</v>
      </c>
      <c r="E156" s="2">
        <v>367.38</v>
      </c>
      <c r="F156" s="2">
        <v>367.41</v>
      </c>
      <c r="G156" s="1">
        <v>43971</v>
      </c>
      <c r="H156"/>
      <c r="I156"/>
      <c r="J156"/>
      <c r="K156" s="11"/>
      <c r="L156" s="11"/>
      <c r="M156" s="11"/>
      <c r="N156" s="11"/>
      <c r="O156" s="11"/>
      <c r="P156" s="11"/>
      <c r="Q156" s="11"/>
    </row>
    <row r="157" spans="1:17" x14ac:dyDescent="0.25">
      <c r="A157" s="6">
        <v>155</v>
      </c>
      <c r="B157" s="8">
        <v>44180.503472222219</v>
      </c>
      <c r="C157" s="2">
        <v>367.42</v>
      </c>
      <c r="D157" s="2">
        <v>367.48</v>
      </c>
      <c r="E157" s="2">
        <v>367.37</v>
      </c>
      <c r="F157" s="2">
        <v>367.45</v>
      </c>
      <c r="G157" s="1">
        <v>60181</v>
      </c>
      <c r="H157"/>
      <c r="I157"/>
      <c r="J157"/>
      <c r="K157" s="11"/>
      <c r="L157" s="11"/>
      <c r="M157" s="11"/>
      <c r="N157" s="11"/>
      <c r="O157" s="11"/>
      <c r="P157" s="11"/>
      <c r="Q157" s="11"/>
    </row>
    <row r="158" spans="1:17" x14ac:dyDescent="0.25">
      <c r="A158" s="6">
        <v>156</v>
      </c>
      <c r="B158" s="8">
        <v>44180.504166666666</v>
      </c>
      <c r="C158" s="2">
        <v>367.45</v>
      </c>
      <c r="D158" s="2">
        <v>367.46</v>
      </c>
      <c r="E158" s="2">
        <v>367.3</v>
      </c>
      <c r="F158" s="2">
        <v>367.33600000000001</v>
      </c>
      <c r="G158" s="1">
        <v>73512</v>
      </c>
      <c r="H158"/>
      <c r="I158"/>
      <c r="J158"/>
      <c r="K158" s="11"/>
      <c r="L158" s="11"/>
      <c r="M158" s="11"/>
      <c r="N158" s="11"/>
      <c r="O158" s="11"/>
      <c r="P158" s="11"/>
      <c r="Q158" s="11"/>
    </row>
    <row r="159" spans="1:17" x14ac:dyDescent="0.25">
      <c r="A159" s="6">
        <v>157</v>
      </c>
      <c r="B159" s="8">
        <v>44180.504861111112</v>
      </c>
      <c r="C159" s="2">
        <v>367.34</v>
      </c>
      <c r="D159" s="2">
        <v>367.34</v>
      </c>
      <c r="E159" s="2">
        <v>367.23</v>
      </c>
      <c r="F159" s="2">
        <v>367.23</v>
      </c>
      <c r="G159" s="1">
        <v>34824</v>
      </c>
      <c r="H159"/>
      <c r="I159"/>
      <c r="J159"/>
      <c r="K159" s="11"/>
      <c r="L159" s="11"/>
      <c r="M159" s="11"/>
      <c r="N159" s="11"/>
      <c r="O159" s="11"/>
      <c r="P159" s="11"/>
      <c r="Q159" s="11"/>
    </row>
    <row r="160" spans="1:17" x14ac:dyDescent="0.25">
      <c r="A160" s="6">
        <v>158</v>
      </c>
      <c r="B160" s="8">
        <v>44180.505555555559</v>
      </c>
      <c r="C160" s="2">
        <v>367.24</v>
      </c>
      <c r="D160" s="2">
        <v>367.36</v>
      </c>
      <c r="E160" s="2">
        <v>367.23500000000001</v>
      </c>
      <c r="F160" s="2">
        <v>367.25</v>
      </c>
      <c r="G160" s="1">
        <v>32465</v>
      </c>
      <c r="H160"/>
      <c r="I160"/>
      <c r="J160"/>
      <c r="K160" s="11"/>
      <c r="L160" s="11"/>
      <c r="M160" s="11"/>
      <c r="N160" s="11"/>
      <c r="O160" s="11"/>
      <c r="P160" s="11"/>
      <c r="Q160" s="11"/>
    </row>
    <row r="161" spans="1:17" x14ac:dyDescent="0.25">
      <c r="A161" s="6">
        <v>159</v>
      </c>
      <c r="B161" s="8">
        <v>44180.506249999999</v>
      </c>
      <c r="C161" s="2">
        <v>367.26</v>
      </c>
      <c r="D161" s="2">
        <v>367.32990000000001</v>
      </c>
      <c r="E161" s="2">
        <v>367.22</v>
      </c>
      <c r="F161" s="2">
        <v>367.25</v>
      </c>
      <c r="G161" s="1">
        <v>36107</v>
      </c>
      <c r="H161"/>
      <c r="I161"/>
      <c r="J161"/>
      <c r="K161" s="11"/>
      <c r="L161" s="11"/>
      <c r="M161" s="11"/>
      <c r="N161" s="11"/>
      <c r="O161" s="11"/>
      <c r="P161" s="11"/>
      <c r="Q161" s="11"/>
    </row>
    <row r="162" spans="1:17" x14ac:dyDescent="0.25">
      <c r="A162" s="6">
        <v>160</v>
      </c>
      <c r="B162" s="8">
        <v>44180.506944444445</v>
      </c>
      <c r="C162" s="2">
        <v>367.26</v>
      </c>
      <c r="D162" s="2">
        <v>367.3</v>
      </c>
      <c r="E162" s="2">
        <v>367.23</v>
      </c>
      <c r="F162" s="2">
        <v>367.25</v>
      </c>
      <c r="G162" s="1">
        <v>16154</v>
      </c>
      <c r="H162"/>
      <c r="I162"/>
      <c r="J162"/>
      <c r="K162" s="11"/>
      <c r="L162" s="11"/>
      <c r="M162" s="11"/>
      <c r="N162" s="11"/>
      <c r="O162" s="11"/>
      <c r="P162" s="11"/>
      <c r="Q162" s="11"/>
    </row>
    <row r="163" spans="1:17" x14ac:dyDescent="0.25">
      <c r="A163" s="6">
        <v>161</v>
      </c>
      <c r="B163" s="8">
        <v>44180.507638888892</v>
      </c>
      <c r="C163" s="2">
        <v>367.24</v>
      </c>
      <c r="D163" s="2">
        <v>367.38</v>
      </c>
      <c r="E163" s="2">
        <v>367.24</v>
      </c>
      <c r="F163" s="2">
        <v>367.36</v>
      </c>
      <c r="G163" s="1">
        <v>33055</v>
      </c>
      <c r="H163"/>
      <c r="I163"/>
      <c r="J163"/>
      <c r="K163" s="11"/>
      <c r="L163" s="11"/>
      <c r="M163" s="11"/>
      <c r="N163" s="11"/>
      <c r="O163" s="11"/>
      <c r="P163" s="11"/>
      <c r="Q163" s="11"/>
    </row>
    <row r="164" spans="1:17" x14ac:dyDescent="0.25">
      <c r="A164" s="6">
        <v>162</v>
      </c>
      <c r="B164" s="8">
        <v>44180.508333333331</v>
      </c>
      <c r="C164" s="2">
        <v>367.36</v>
      </c>
      <c r="D164" s="2">
        <v>367.39859999999999</v>
      </c>
      <c r="E164" s="2">
        <v>367.31</v>
      </c>
      <c r="F164" s="2">
        <v>367.315</v>
      </c>
      <c r="G164" s="1">
        <v>34447</v>
      </c>
      <c r="H164"/>
      <c r="I164"/>
      <c r="J164"/>
      <c r="K164" s="11"/>
      <c r="L164" s="11"/>
      <c r="M164" s="11"/>
      <c r="N164" s="11"/>
      <c r="O164" s="11"/>
      <c r="P164" s="11"/>
      <c r="Q164" s="11"/>
    </row>
    <row r="165" spans="1:17" x14ac:dyDescent="0.25">
      <c r="A165" s="6">
        <v>163</v>
      </c>
      <c r="B165" s="8">
        <v>44180.509027777778</v>
      </c>
      <c r="C165" s="2">
        <v>367.32</v>
      </c>
      <c r="D165" s="2">
        <v>367.32990000000001</v>
      </c>
      <c r="E165" s="2">
        <v>367.28</v>
      </c>
      <c r="F165" s="2">
        <v>367.29</v>
      </c>
      <c r="G165" s="1">
        <v>42028</v>
      </c>
      <c r="H165"/>
      <c r="I165"/>
      <c r="J165"/>
      <c r="K165" s="11"/>
      <c r="L165" s="11"/>
      <c r="M165" s="11"/>
      <c r="N165" s="11"/>
      <c r="O165" s="11"/>
      <c r="P165" s="11"/>
      <c r="Q165" s="11"/>
    </row>
    <row r="166" spans="1:17" x14ac:dyDescent="0.25">
      <c r="A166" s="6">
        <v>164</v>
      </c>
      <c r="B166" s="8">
        <v>44180.509722222225</v>
      </c>
      <c r="C166" s="2">
        <v>367.28</v>
      </c>
      <c r="D166" s="2">
        <v>367.39</v>
      </c>
      <c r="E166" s="2">
        <v>367.27</v>
      </c>
      <c r="F166" s="2">
        <v>367.39</v>
      </c>
      <c r="G166" s="1">
        <v>52276</v>
      </c>
      <c r="H166"/>
      <c r="I166"/>
      <c r="J166"/>
      <c r="K166" s="11"/>
      <c r="L166" s="11"/>
      <c r="M166" s="11"/>
      <c r="N166" s="11"/>
      <c r="O166" s="11"/>
      <c r="P166" s="11"/>
      <c r="Q166" s="11"/>
    </row>
    <row r="167" spans="1:17" x14ac:dyDescent="0.25">
      <c r="A167" s="6">
        <v>165</v>
      </c>
      <c r="B167" s="8">
        <v>44180.510416666664</v>
      </c>
      <c r="C167" s="2">
        <v>367.39499999999998</v>
      </c>
      <c r="D167" s="2">
        <v>367.41</v>
      </c>
      <c r="E167" s="2">
        <v>367.31</v>
      </c>
      <c r="F167" s="2">
        <v>367.34</v>
      </c>
      <c r="G167" s="1">
        <v>46078</v>
      </c>
      <c r="H167"/>
      <c r="I167"/>
      <c r="J167"/>
      <c r="K167" s="11"/>
      <c r="L167" s="11"/>
      <c r="M167" s="11"/>
      <c r="N167" s="11"/>
      <c r="O167" s="11"/>
      <c r="P167" s="11"/>
      <c r="Q167" s="11"/>
    </row>
    <row r="168" spans="1:17" x14ac:dyDescent="0.25">
      <c r="A168" s="6">
        <v>166</v>
      </c>
      <c r="B168" s="8">
        <v>44180.511111111111</v>
      </c>
      <c r="C168" s="2">
        <v>367.33</v>
      </c>
      <c r="D168" s="2">
        <v>367.36</v>
      </c>
      <c r="E168" s="2">
        <v>367.32</v>
      </c>
      <c r="F168" s="2">
        <v>367.35610000000003</v>
      </c>
      <c r="G168" s="1">
        <v>18592</v>
      </c>
      <c r="H168"/>
      <c r="I168"/>
      <c r="J168"/>
      <c r="K168" s="11"/>
      <c r="L168" s="11"/>
      <c r="M168" s="11"/>
      <c r="N168" s="11"/>
      <c r="O168" s="11"/>
      <c r="P168" s="11"/>
      <c r="Q168" s="11"/>
    </row>
    <row r="169" spans="1:17" x14ac:dyDescent="0.25">
      <c r="A169" s="6">
        <v>167</v>
      </c>
      <c r="B169" s="8">
        <v>44180.511805555558</v>
      </c>
      <c r="C169" s="2">
        <v>367.35180000000003</v>
      </c>
      <c r="D169" s="2">
        <v>367.48</v>
      </c>
      <c r="E169" s="2">
        <v>367.35180000000003</v>
      </c>
      <c r="F169" s="2">
        <v>367.37189999999998</v>
      </c>
      <c r="G169" s="1">
        <v>61142</v>
      </c>
      <c r="H169"/>
      <c r="I169"/>
      <c r="J169"/>
      <c r="K169" s="11"/>
      <c r="L169" s="11"/>
      <c r="M169" s="11"/>
      <c r="N169" s="11"/>
      <c r="O169" s="11"/>
      <c r="P169" s="11"/>
      <c r="Q169" s="11"/>
    </row>
    <row r="170" spans="1:17" x14ac:dyDescent="0.25">
      <c r="A170" s="6">
        <v>168</v>
      </c>
      <c r="B170" s="8">
        <v>44180.512499999997</v>
      </c>
      <c r="C170" s="2">
        <v>367.37</v>
      </c>
      <c r="D170" s="2">
        <v>367.37</v>
      </c>
      <c r="E170" s="2">
        <v>367.32</v>
      </c>
      <c r="F170" s="2">
        <v>367.36</v>
      </c>
      <c r="G170" s="1">
        <v>35546</v>
      </c>
      <c r="H170"/>
      <c r="I170"/>
      <c r="J170"/>
      <c r="K170" s="11"/>
      <c r="L170" s="11"/>
      <c r="M170" s="11"/>
      <c r="N170" s="11"/>
      <c r="O170" s="11"/>
      <c r="P170" s="11"/>
      <c r="Q170" s="11"/>
    </row>
    <row r="171" spans="1:17" x14ac:dyDescent="0.25">
      <c r="A171" s="6">
        <v>169</v>
      </c>
      <c r="B171" s="8">
        <v>44180.513194444444</v>
      </c>
      <c r="C171" s="2">
        <v>367.37</v>
      </c>
      <c r="D171" s="2">
        <v>367.5</v>
      </c>
      <c r="E171" s="2">
        <v>367.36</v>
      </c>
      <c r="F171" s="2">
        <v>367.48</v>
      </c>
      <c r="G171" s="1">
        <v>68346</v>
      </c>
      <c r="H171"/>
      <c r="I171"/>
      <c r="J171"/>
      <c r="K171" s="11"/>
      <c r="L171" s="11"/>
      <c r="M171" s="11"/>
      <c r="N171" s="11"/>
      <c r="O171" s="11"/>
      <c r="P171" s="11"/>
      <c r="Q171" s="11"/>
    </row>
    <row r="172" spans="1:17" x14ac:dyDescent="0.25">
      <c r="A172" s="6">
        <v>170</v>
      </c>
      <c r="B172" s="8">
        <v>44180.513888888891</v>
      </c>
      <c r="C172" s="2">
        <v>367.47</v>
      </c>
      <c r="D172" s="2">
        <v>367.5</v>
      </c>
      <c r="E172" s="2">
        <v>367.44</v>
      </c>
      <c r="F172" s="2">
        <v>367.45</v>
      </c>
      <c r="G172" s="1">
        <v>40747</v>
      </c>
      <c r="H172"/>
      <c r="I172"/>
      <c r="J172"/>
      <c r="K172" s="11"/>
      <c r="L172" s="11"/>
      <c r="M172" s="11"/>
      <c r="N172" s="11"/>
      <c r="O172" s="11"/>
      <c r="P172" s="11"/>
      <c r="Q172" s="11"/>
    </row>
    <row r="173" spans="1:17" x14ac:dyDescent="0.25">
      <c r="A173" s="6">
        <v>171</v>
      </c>
      <c r="B173" s="8">
        <v>44180.51458333333</v>
      </c>
      <c r="C173" s="2">
        <v>367.46</v>
      </c>
      <c r="D173" s="2">
        <v>367.62</v>
      </c>
      <c r="E173" s="2">
        <v>367.45</v>
      </c>
      <c r="F173" s="2">
        <v>367.61399999999998</v>
      </c>
      <c r="G173" s="1">
        <v>66327</v>
      </c>
      <c r="H173"/>
      <c r="I173"/>
      <c r="J173"/>
      <c r="K173" s="11"/>
      <c r="L173" s="11"/>
      <c r="M173" s="11"/>
      <c r="N173" s="11"/>
      <c r="O173" s="11"/>
      <c r="P173" s="11"/>
      <c r="Q173" s="11"/>
    </row>
    <row r="174" spans="1:17" x14ac:dyDescent="0.25">
      <c r="A174" s="6">
        <v>172</v>
      </c>
      <c r="B174" s="8">
        <v>44180.515277777777</v>
      </c>
      <c r="C174" s="2">
        <v>367.62</v>
      </c>
      <c r="D174" s="2">
        <v>367.65890000000002</v>
      </c>
      <c r="E174" s="2">
        <v>367.56</v>
      </c>
      <c r="F174" s="2">
        <v>367.6</v>
      </c>
      <c r="G174" s="1">
        <v>33778</v>
      </c>
      <c r="H174"/>
      <c r="I174"/>
      <c r="J174"/>
      <c r="K174" s="11"/>
      <c r="L174" s="11"/>
      <c r="M174" s="11"/>
      <c r="N174" s="11"/>
      <c r="O174" s="11"/>
      <c r="P174" s="11"/>
      <c r="Q174" s="11"/>
    </row>
    <row r="175" spans="1:17" x14ac:dyDescent="0.25">
      <c r="A175" s="6">
        <v>173</v>
      </c>
      <c r="B175" s="8">
        <v>44180.515972222223</v>
      </c>
      <c r="C175" s="2">
        <v>367.6</v>
      </c>
      <c r="D175" s="2">
        <v>367.64</v>
      </c>
      <c r="E175" s="2">
        <v>367.54</v>
      </c>
      <c r="F175" s="2">
        <v>367.64</v>
      </c>
      <c r="G175" s="1">
        <v>47858</v>
      </c>
      <c r="H175"/>
      <c r="I175"/>
      <c r="J175"/>
      <c r="K175" s="11"/>
      <c r="L175" s="11"/>
      <c r="M175" s="11"/>
      <c r="N175" s="11"/>
      <c r="O175" s="11"/>
      <c r="P175" s="11"/>
      <c r="Q175" s="11"/>
    </row>
    <row r="176" spans="1:17" x14ac:dyDescent="0.25">
      <c r="A176" s="6">
        <v>174</v>
      </c>
      <c r="B176" s="8">
        <v>44180.51666666667</v>
      </c>
      <c r="C176" s="2">
        <v>367.63</v>
      </c>
      <c r="D176" s="2">
        <v>367.65</v>
      </c>
      <c r="E176" s="2">
        <v>367.6</v>
      </c>
      <c r="F176" s="2">
        <v>367.63</v>
      </c>
      <c r="G176" s="1">
        <v>37334</v>
      </c>
      <c r="H176"/>
      <c r="I176"/>
      <c r="J176"/>
      <c r="K176" s="11"/>
      <c r="L176" s="11"/>
      <c r="M176" s="11"/>
      <c r="N176" s="11"/>
      <c r="O176" s="11"/>
      <c r="P176" s="11"/>
      <c r="Q176" s="11"/>
    </row>
    <row r="177" spans="1:17" x14ac:dyDescent="0.25">
      <c r="A177" s="6">
        <v>175</v>
      </c>
      <c r="B177" s="8">
        <v>44180.517361111109</v>
      </c>
      <c r="C177" s="2">
        <v>367.63</v>
      </c>
      <c r="D177" s="2">
        <v>367.64</v>
      </c>
      <c r="E177" s="2">
        <v>367.57</v>
      </c>
      <c r="F177" s="2">
        <v>367.62</v>
      </c>
      <c r="G177" s="1">
        <v>39242</v>
      </c>
      <c r="H177"/>
      <c r="I177"/>
      <c r="J177"/>
      <c r="K177" s="11"/>
      <c r="L177" s="11"/>
      <c r="M177" s="11"/>
      <c r="N177" s="11"/>
      <c r="O177" s="11"/>
      <c r="P177" s="11"/>
      <c r="Q177" s="11"/>
    </row>
    <row r="178" spans="1:17" x14ac:dyDescent="0.25">
      <c r="A178" s="6">
        <v>176</v>
      </c>
      <c r="B178" s="8">
        <v>44180.518055555556</v>
      </c>
      <c r="C178" s="2">
        <v>367.62</v>
      </c>
      <c r="D178" s="2">
        <v>367.63</v>
      </c>
      <c r="E178" s="2">
        <v>367.56</v>
      </c>
      <c r="F178" s="2">
        <v>367.59</v>
      </c>
      <c r="G178" s="1">
        <v>16999</v>
      </c>
      <c r="H178"/>
      <c r="I178"/>
      <c r="J178"/>
      <c r="K178" s="11"/>
      <c r="L178" s="11"/>
      <c r="M178" s="11"/>
      <c r="N178" s="11"/>
      <c r="O178" s="11"/>
      <c r="P178" s="11"/>
      <c r="Q178" s="11"/>
    </row>
    <row r="179" spans="1:17" x14ac:dyDescent="0.25">
      <c r="A179" s="6">
        <v>177</v>
      </c>
      <c r="B179" s="8">
        <v>44180.518750000003</v>
      </c>
      <c r="C179" s="2">
        <v>367.58</v>
      </c>
      <c r="D179" s="2">
        <v>367.59179999999998</v>
      </c>
      <c r="E179" s="2">
        <v>367.55</v>
      </c>
      <c r="F179" s="2">
        <v>367.57499999999999</v>
      </c>
      <c r="G179" s="1">
        <v>14156</v>
      </c>
      <c r="H179"/>
      <c r="I179"/>
      <c r="J179"/>
      <c r="K179" s="11"/>
      <c r="L179" s="11"/>
      <c r="M179" s="11"/>
      <c r="N179" s="11"/>
      <c r="O179" s="11"/>
      <c r="P179" s="11"/>
      <c r="Q179" s="11"/>
    </row>
    <row r="180" spans="1:17" x14ac:dyDescent="0.25">
      <c r="A180" s="6">
        <v>178</v>
      </c>
      <c r="B180" s="8">
        <v>44180.519444444442</v>
      </c>
      <c r="C180" s="2">
        <v>367.58</v>
      </c>
      <c r="D180" s="2">
        <v>367.59</v>
      </c>
      <c r="E180" s="2">
        <v>367.5136</v>
      </c>
      <c r="F180" s="2">
        <v>367.53</v>
      </c>
      <c r="G180" s="1">
        <v>26535</v>
      </c>
      <c r="H180"/>
      <c r="I180"/>
      <c r="J180"/>
      <c r="K180" s="11"/>
      <c r="L180" s="11"/>
      <c r="M180" s="11"/>
      <c r="N180" s="11"/>
      <c r="O180" s="11"/>
      <c r="P180" s="11"/>
      <c r="Q180" s="11"/>
    </row>
    <row r="181" spans="1:17" x14ac:dyDescent="0.25">
      <c r="A181" s="6">
        <v>179</v>
      </c>
      <c r="B181" s="8">
        <v>44180.520138888889</v>
      </c>
      <c r="C181" s="2">
        <v>367.54</v>
      </c>
      <c r="D181" s="2">
        <v>367.59</v>
      </c>
      <c r="E181" s="2">
        <v>367.52</v>
      </c>
      <c r="F181" s="2">
        <v>367.57</v>
      </c>
      <c r="G181" s="1">
        <v>43668</v>
      </c>
      <c r="H181"/>
      <c r="I181"/>
      <c r="J181"/>
      <c r="K181" s="11"/>
      <c r="L181" s="11"/>
      <c r="M181" s="11"/>
      <c r="N181" s="11"/>
      <c r="O181" s="11"/>
      <c r="P181" s="11"/>
      <c r="Q181" s="11"/>
    </row>
    <row r="182" spans="1:17" x14ac:dyDescent="0.25">
      <c r="A182" s="6">
        <v>180</v>
      </c>
      <c r="B182" s="8">
        <v>44180.520833333336</v>
      </c>
      <c r="C182" s="2">
        <v>367.57859999999999</v>
      </c>
      <c r="D182" s="2">
        <v>367.66</v>
      </c>
      <c r="E182" s="2">
        <v>367.55</v>
      </c>
      <c r="F182" s="2">
        <v>367.58</v>
      </c>
      <c r="G182" s="1">
        <v>46442</v>
      </c>
      <c r="H182"/>
      <c r="I182"/>
      <c r="J182"/>
      <c r="K182" s="11"/>
      <c r="L182" s="11"/>
      <c r="M182" s="11"/>
      <c r="N182" s="11"/>
      <c r="O182" s="11"/>
      <c r="P182" s="11"/>
      <c r="Q182" s="11"/>
    </row>
    <row r="183" spans="1:17" x14ac:dyDescent="0.25">
      <c r="A183" s="6">
        <v>181</v>
      </c>
      <c r="B183" s="8">
        <v>44180.521527777775</v>
      </c>
      <c r="C183" s="2">
        <v>367.58</v>
      </c>
      <c r="D183" s="2">
        <v>367.66</v>
      </c>
      <c r="E183" s="2">
        <v>367.57</v>
      </c>
      <c r="F183" s="2">
        <v>367.64</v>
      </c>
      <c r="G183" s="1">
        <v>31378</v>
      </c>
      <c r="H183"/>
      <c r="I183"/>
      <c r="J183"/>
      <c r="K183" s="11"/>
      <c r="L183" s="11"/>
      <c r="M183" s="11"/>
      <c r="N183" s="11"/>
      <c r="O183" s="11"/>
      <c r="P183" s="11"/>
      <c r="Q183" s="11"/>
    </row>
    <row r="184" spans="1:17" x14ac:dyDescent="0.25">
      <c r="A184" s="6">
        <v>182</v>
      </c>
      <c r="B184" s="8">
        <v>44180.522222222222</v>
      </c>
      <c r="C184" s="2">
        <v>367.65</v>
      </c>
      <c r="D184" s="2">
        <v>367.69</v>
      </c>
      <c r="E184" s="2">
        <v>367.59</v>
      </c>
      <c r="F184" s="2">
        <v>367.65710000000001</v>
      </c>
      <c r="G184" s="1">
        <v>45218</v>
      </c>
      <c r="H184"/>
      <c r="I184"/>
      <c r="J184"/>
      <c r="K184" s="11"/>
      <c r="L184" s="11"/>
      <c r="M184" s="11"/>
      <c r="N184" s="11"/>
      <c r="O184" s="11"/>
      <c r="P184" s="11"/>
      <c r="Q184" s="11"/>
    </row>
    <row r="185" spans="1:17" x14ac:dyDescent="0.25">
      <c r="A185" s="6">
        <v>183</v>
      </c>
      <c r="B185" s="8">
        <v>44180.522916666669</v>
      </c>
      <c r="C185" s="2">
        <v>367.65</v>
      </c>
      <c r="D185" s="2">
        <v>367.71499999999997</v>
      </c>
      <c r="E185" s="2">
        <v>367.62790000000001</v>
      </c>
      <c r="F185" s="2">
        <v>367.62790000000001</v>
      </c>
      <c r="G185" s="1">
        <v>39257</v>
      </c>
      <c r="H185"/>
      <c r="I185"/>
      <c r="J185"/>
      <c r="K185" s="11"/>
      <c r="L185" s="11"/>
      <c r="M185" s="11"/>
      <c r="N185" s="11"/>
      <c r="O185" s="11"/>
      <c r="P185" s="11"/>
      <c r="Q185" s="11"/>
    </row>
    <row r="186" spans="1:17" x14ac:dyDescent="0.25">
      <c r="A186" s="6">
        <v>184</v>
      </c>
      <c r="B186" s="8">
        <v>44180.523611111108</v>
      </c>
      <c r="C186" s="2">
        <v>367.64</v>
      </c>
      <c r="D186" s="2">
        <v>367.67</v>
      </c>
      <c r="E186" s="2">
        <v>367.59</v>
      </c>
      <c r="F186" s="2">
        <v>367.64</v>
      </c>
      <c r="G186" s="1">
        <v>25626</v>
      </c>
      <c r="H186"/>
      <c r="I186"/>
      <c r="J186"/>
      <c r="K186" s="11"/>
      <c r="L186" s="11"/>
      <c r="M186" s="11"/>
      <c r="N186" s="11"/>
      <c r="O186" s="11"/>
      <c r="P186" s="11"/>
      <c r="Q186" s="11"/>
    </row>
    <row r="187" spans="1:17" x14ac:dyDescent="0.25">
      <c r="A187" s="6">
        <v>185</v>
      </c>
      <c r="B187" s="8">
        <v>44180.524305555555</v>
      </c>
      <c r="C187" s="2">
        <v>367.63</v>
      </c>
      <c r="D187" s="2">
        <v>367.66</v>
      </c>
      <c r="E187" s="2">
        <v>367.57</v>
      </c>
      <c r="F187" s="2">
        <v>367.63</v>
      </c>
      <c r="G187" s="1">
        <v>29593</v>
      </c>
      <c r="H187"/>
      <c r="I187"/>
      <c r="J187"/>
      <c r="K187" s="11"/>
      <c r="L187" s="11"/>
      <c r="M187" s="11"/>
      <c r="N187" s="11"/>
      <c r="O187" s="11"/>
      <c r="P187" s="11"/>
      <c r="Q187" s="11"/>
    </row>
    <row r="188" spans="1:17" x14ac:dyDescent="0.25">
      <c r="A188" s="6">
        <v>186</v>
      </c>
      <c r="B188" s="8">
        <v>44180.525000000001</v>
      </c>
      <c r="C188" s="2">
        <v>367.63</v>
      </c>
      <c r="D188" s="2">
        <v>367.72</v>
      </c>
      <c r="E188" s="2">
        <v>367.59</v>
      </c>
      <c r="F188" s="2">
        <v>367.71</v>
      </c>
      <c r="G188" s="1">
        <v>25821</v>
      </c>
      <c r="H188"/>
      <c r="I188"/>
      <c r="J188"/>
      <c r="K188" s="11"/>
      <c r="L188" s="11"/>
      <c r="M188" s="11"/>
      <c r="N188" s="11"/>
      <c r="O188" s="11"/>
      <c r="P188" s="11"/>
      <c r="Q188" s="11"/>
    </row>
    <row r="189" spans="1:17" x14ac:dyDescent="0.25">
      <c r="A189" s="6">
        <v>187</v>
      </c>
      <c r="B189" s="8">
        <v>44180.525694444441</v>
      </c>
      <c r="C189" s="2">
        <v>367.71499999999997</v>
      </c>
      <c r="D189" s="2">
        <v>367.87</v>
      </c>
      <c r="E189" s="2">
        <v>367.70010000000002</v>
      </c>
      <c r="F189" s="2">
        <v>367.83</v>
      </c>
      <c r="G189" s="1">
        <v>97947</v>
      </c>
      <c r="H189"/>
      <c r="I189"/>
      <c r="J189"/>
      <c r="K189" s="11"/>
      <c r="L189" s="11"/>
      <c r="M189" s="11"/>
      <c r="N189" s="11"/>
      <c r="O189" s="11"/>
      <c r="P189" s="11"/>
      <c r="Q189" s="11"/>
    </row>
    <row r="190" spans="1:17" x14ac:dyDescent="0.25">
      <c r="A190" s="6">
        <v>188</v>
      </c>
      <c r="B190" s="8">
        <v>44180.526388888888</v>
      </c>
      <c r="C190" s="2">
        <v>367.83</v>
      </c>
      <c r="D190" s="2">
        <v>368.03</v>
      </c>
      <c r="E190" s="2">
        <v>367.80500000000001</v>
      </c>
      <c r="F190" s="2">
        <v>368.01</v>
      </c>
      <c r="G190" s="1">
        <v>148742</v>
      </c>
      <c r="H190"/>
      <c r="I190"/>
      <c r="J190"/>
      <c r="K190" s="11"/>
      <c r="L190" s="11"/>
      <c r="M190" s="11"/>
      <c r="N190" s="11"/>
      <c r="O190" s="11"/>
      <c r="P190" s="11"/>
      <c r="Q190" s="11"/>
    </row>
    <row r="191" spans="1:17" x14ac:dyDescent="0.25">
      <c r="A191" s="6">
        <v>189</v>
      </c>
      <c r="B191" s="8">
        <v>44180.527083333334</v>
      </c>
      <c r="C191" s="2">
        <v>368.01</v>
      </c>
      <c r="D191" s="2">
        <v>368.01990000000001</v>
      </c>
      <c r="E191" s="2">
        <v>367.93</v>
      </c>
      <c r="F191" s="2">
        <v>367.97</v>
      </c>
      <c r="G191" s="1">
        <v>58606</v>
      </c>
      <c r="H191"/>
      <c r="I191"/>
      <c r="J191"/>
      <c r="K191" s="11"/>
      <c r="L191" s="11"/>
      <c r="M191" s="11"/>
      <c r="N191" s="11"/>
      <c r="O191" s="11"/>
      <c r="P191" s="11"/>
      <c r="Q191" s="11"/>
    </row>
    <row r="192" spans="1:17" x14ac:dyDescent="0.25">
      <c r="A192" s="6">
        <v>190</v>
      </c>
      <c r="B192" s="8">
        <v>44180.527777777781</v>
      </c>
      <c r="C192" s="2">
        <v>367.97</v>
      </c>
      <c r="D192" s="2">
        <v>368.11</v>
      </c>
      <c r="E192" s="2">
        <v>367.97</v>
      </c>
      <c r="F192" s="2">
        <v>368.08</v>
      </c>
      <c r="G192" s="1">
        <v>54971</v>
      </c>
      <c r="H192"/>
      <c r="I192"/>
      <c r="J192"/>
      <c r="K192" s="11"/>
      <c r="L192" s="11"/>
      <c r="M192" s="11"/>
      <c r="N192" s="11"/>
      <c r="O192" s="11"/>
      <c r="P192" s="11"/>
      <c r="Q192" s="11"/>
    </row>
    <row r="193" spans="1:17" x14ac:dyDescent="0.25">
      <c r="A193" s="6">
        <v>191</v>
      </c>
      <c r="B193" s="8">
        <v>44180.52847222222</v>
      </c>
      <c r="C193" s="2">
        <v>368.05</v>
      </c>
      <c r="D193" s="2">
        <v>368.05</v>
      </c>
      <c r="E193" s="2">
        <v>367.97</v>
      </c>
      <c r="F193" s="2">
        <v>368.04</v>
      </c>
      <c r="G193" s="1">
        <v>40332</v>
      </c>
      <c r="H193"/>
      <c r="I193"/>
      <c r="J193"/>
      <c r="K193" s="11"/>
      <c r="L193" s="11"/>
      <c r="M193" s="11"/>
      <c r="N193" s="11"/>
      <c r="O193" s="11"/>
      <c r="P193" s="11"/>
      <c r="Q193" s="11"/>
    </row>
    <row r="194" spans="1:17" x14ac:dyDescent="0.25">
      <c r="A194" s="6">
        <v>192</v>
      </c>
      <c r="B194" s="8">
        <v>44180.529166666667</v>
      </c>
      <c r="C194" s="2">
        <v>368.04</v>
      </c>
      <c r="D194" s="2">
        <v>368.09</v>
      </c>
      <c r="E194" s="2">
        <v>368.01</v>
      </c>
      <c r="F194" s="2">
        <v>368.02359999999999</v>
      </c>
      <c r="G194" s="1">
        <v>40780</v>
      </c>
      <c r="H194"/>
      <c r="I194"/>
      <c r="J194"/>
      <c r="K194" s="11"/>
      <c r="L194" s="11"/>
      <c r="M194" s="11"/>
      <c r="N194" s="11"/>
      <c r="O194" s="11"/>
      <c r="P194" s="11"/>
      <c r="Q194" s="11"/>
    </row>
    <row r="195" spans="1:17" x14ac:dyDescent="0.25">
      <c r="A195" s="6">
        <v>193</v>
      </c>
      <c r="B195" s="8">
        <v>44180.529861111114</v>
      </c>
      <c r="C195" s="2">
        <v>368.01209999999998</v>
      </c>
      <c r="D195" s="2">
        <v>368.10500000000002</v>
      </c>
      <c r="E195" s="2">
        <v>368.01209999999998</v>
      </c>
      <c r="F195" s="2">
        <v>368.05</v>
      </c>
      <c r="G195" s="1">
        <v>22482</v>
      </c>
      <c r="H195"/>
      <c r="I195"/>
      <c r="J195"/>
      <c r="K195" s="11"/>
      <c r="L195" s="11"/>
      <c r="M195" s="11"/>
      <c r="N195" s="11"/>
      <c r="O195" s="11"/>
      <c r="P195" s="11"/>
      <c r="Q195" s="11"/>
    </row>
    <row r="196" spans="1:17" x14ac:dyDescent="0.25">
      <c r="A196" s="6">
        <v>194</v>
      </c>
      <c r="B196" s="8">
        <v>44180.530555555553</v>
      </c>
      <c r="C196" s="2">
        <v>368.05</v>
      </c>
      <c r="D196" s="2">
        <v>368.05990000000003</v>
      </c>
      <c r="E196" s="2">
        <v>367.98</v>
      </c>
      <c r="F196" s="2">
        <v>368.01</v>
      </c>
      <c r="G196" s="1">
        <v>80125</v>
      </c>
      <c r="H196"/>
      <c r="I196"/>
      <c r="J196"/>
      <c r="K196" s="11"/>
      <c r="L196" s="11"/>
      <c r="M196" s="11"/>
      <c r="N196" s="11"/>
      <c r="O196" s="11"/>
      <c r="P196" s="11"/>
      <c r="Q196" s="11"/>
    </row>
    <row r="197" spans="1:17" x14ac:dyDescent="0.25">
      <c r="A197" s="6">
        <v>195</v>
      </c>
      <c r="B197" s="8">
        <v>44180.53125</v>
      </c>
      <c r="C197" s="2">
        <v>368.02</v>
      </c>
      <c r="D197" s="2">
        <v>368.13499999999999</v>
      </c>
      <c r="E197" s="2">
        <v>367.99</v>
      </c>
      <c r="F197" s="2">
        <v>368.07010000000002</v>
      </c>
      <c r="G197" s="1">
        <v>103932</v>
      </c>
      <c r="H197"/>
      <c r="I197"/>
      <c r="J197"/>
      <c r="K197" s="11"/>
      <c r="L197" s="11"/>
      <c r="M197" s="11"/>
      <c r="N197" s="11"/>
      <c r="O197" s="11"/>
      <c r="P197" s="11"/>
      <c r="Q197" s="11"/>
    </row>
    <row r="198" spans="1:17" x14ac:dyDescent="0.25">
      <c r="A198" s="6">
        <v>196</v>
      </c>
      <c r="B198" s="8">
        <v>44180.531944444447</v>
      </c>
      <c r="C198" s="2">
        <v>368.07499999999999</v>
      </c>
      <c r="D198" s="2">
        <v>368.13900000000001</v>
      </c>
      <c r="E198" s="2">
        <v>368.05</v>
      </c>
      <c r="F198" s="2">
        <v>368.11</v>
      </c>
      <c r="G198" s="1">
        <v>49155</v>
      </c>
      <c r="H198"/>
      <c r="I198"/>
      <c r="J198"/>
      <c r="K198" s="11"/>
      <c r="L198" s="11"/>
      <c r="M198" s="11"/>
      <c r="N198" s="11"/>
      <c r="O198" s="11"/>
      <c r="P198" s="11"/>
      <c r="Q198" s="11"/>
    </row>
    <row r="199" spans="1:17" x14ac:dyDescent="0.25">
      <c r="A199" s="6">
        <v>197</v>
      </c>
      <c r="B199" s="8">
        <v>44180.532638888886</v>
      </c>
      <c r="C199" s="2">
        <v>368.11500000000001</v>
      </c>
      <c r="D199" s="2">
        <v>368.21</v>
      </c>
      <c r="E199" s="2">
        <v>368.07</v>
      </c>
      <c r="F199" s="2">
        <v>368.19600000000003</v>
      </c>
      <c r="G199" s="1">
        <v>67173</v>
      </c>
      <c r="H199"/>
      <c r="I199"/>
      <c r="J199"/>
      <c r="K199" s="11"/>
      <c r="L199" s="11"/>
      <c r="M199" s="11"/>
      <c r="N199" s="11"/>
      <c r="O199" s="11"/>
      <c r="P199" s="11"/>
      <c r="Q199" s="11"/>
    </row>
    <row r="200" spans="1:17" x14ac:dyDescent="0.25">
      <c r="A200" s="6">
        <v>198</v>
      </c>
      <c r="B200" s="8">
        <v>44180.533333333333</v>
      </c>
      <c r="C200" s="2">
        <v>368.2</v>
      </c>
      <c r="D200" s="2">
        <v>368.27</v>
      </c>
      <c r="E200" s="2">
        <v>368.17</v>
      </c>
      <c r="F200" s="2">
        <v>368.21</v>
      </c>
      <c r="G200" s="1">
        <v>83849</v>
      </c>
      <c r="H200"/>
      <c r="I200"/>
      <c r="J200"/>
      <c r="K200" s="11"/>
      <c r="L200" s="11"/>
      <c r="M200" s="11"/>
      <c r="N200" s="11"/>
      <c r="O200" s="11"/>
      <c r="P200" s="11"/>
      <c r="Q200" s="11"/>
    </row>
    <row r="201" spans="1:17" x14ac:dyDescent="0.25">
      <c r="A201" s="6">
        <v>199</v>
      </c>
      <c r="B201" s="8">
        <v>44180.53402777778</v>
      </c>
      <c r="C201" s="2">
        <v>368.21</v>
      </c>
      <c r="D201" s="2">
        <v>368.26</v>
      </c>
      <c r="E201" s="2">
        <v>368.185</v>
      </c>
      <c r="F201" s="2">
        <v>368.25099999999998</v>
      </c>
      <c r="G201" s="1">
        <v>47384</v>
      </c>
      <c r="H201"/>
      <c r="I201"/>
      <c r="J201"/>
      <c r="K201" s="11"/>
      <c r="L201" s="11"/>
      <c r="M201" s="11"/>
      <c r="N201" s="11"/>
      <c r="O201" s="11"/>
      <c r="P201" s="11"/>
      <c r="Q201" s="11"/>
    </row>
    <row r="202" spans="1:17" x14ac:dyDescent="0.25">
      <c r="A202" s="6">
        <v>200</v>
      </c>
      <c r="B202" s="8">
        <v>44180.534722222219</v>
      </c>
      <c r="C202" s="2">
        <v>368.25</v>
      </c>
      <c r="D202" s="2">
        <v>368.32</v>
      </c>
      <c r="E202" s="2">
        <v>368.16</v>
      </c>
      <c r="F202" s="2">
        <v>368.30549999999999</v>
      </c>
      <c r="G202" s="1">
        <v>74465</v>
      </c>
      <c r="H202"/>
      <c r="I202"/>
      <c r="J202"/>
      <c r="K202" s="11"/>
      <c r="L202" s="11"/>
      <c r="M202" s="11"/>
      <c r="N202" s="11"/>
      <c r="O202" s="11"/>
      <c r="P202" s="11"/>
      <c r="Q202" s="11"/>
    </row>
    <row r="203" spans="1:17" x14ac:dyDescent="0.25">
      <c r="A203" s="6">
        <v>201</v>
      </c>
      <c r="B203" s="8">
        <v>44180.535416666666</v>
      </c>
      <c r="C203" s="2">
        <v>368.31</v>
      </c>
      <c r="D203" s="2">
        <v>368.41</v>
      </c>
      <c r="E203" s="2">
        <v>368.25</v>
      </c>
      <c r="F203" s="2">
        <v>368.27</v>
      </c>
      <c r="G203" s="1">
        <v>82730</v>
      </c>
      <c r="H203"/>
      <c r="I203"/>
      <c r="J203"/>
      <c r="K203" s="11"/>
      <c r="L203" s="11"/>
      <c r="M203" s="11"/>
      <c r="N203" s="11"/>
      <c r="O203" s="11"/>
      <c r="P203" s="11"/>
      <c r="Q203" s="11"/>
    </row>
    <row r="204" spans="1:17" x14ac:dyDescent="0.25">
      <c r="A204" s="6">
        <v>202</v>
      </c>
      <c r="B204" s="8">
        <v>44180.536111111112</v>
      </c>
      <c r="C204" s="2">
        <v>368.27</v>
      </c>
      <c r="D204" s="2">
        <v>368.41</v>
      </c>
      <c r="E204" s="2">
        <v>368.21</v>
      </c>
      <c r="F204" s="2">
        <v>368.39229999999998</v>
      </c>
      <c r="G204" s="1">
        <v>54354</v>
      </c>
      <c r="H204"/>
      <c r="I204"/>
      <c r="J204"/>
      <c r="K204" s="11"/>
      <c r="L204" s="11"/>
      <c r="M204" s="11"/>
      <c r="N204" s="11"/>
      <c r="O204" s="11"/>
      <c r="P204" s="11"/>
      <c r="Q204" s="11"/>
    </row>
    <row r="205" spans="1:17" x14ac:dyDescent="0.25">
      <c r="A205" s="6">
        <v>203</v>
      </c>
      <c r="B205" s="8">
        <v>44180.536805555559</v>
      </c>
      <c r="C205" s="2">
        <v>368.39330000000001</v>
      </c>
      <c r="D205" s="2">
        <v>368.44</v>
      </c>
      <c r="E205" s="2">
        <v>368.38299999999998</v>
      </c>
      <c r="F205" s="2">
        <v>368.42880000000002</v>
      </c>
      <c r="G205" s="1">
        <v>76010</v>
      </c>
      <c r="H205"/>
      <c r="I205"/>
      <c r="J205"/>
      <c r="K205" s="11"/>
      <c r="L205" s="11"/>
      <c r="M205" s="11"/>
      <c r="N205" s="11"/>
      <c r="O205" s="11"/>
      <c r="P205" s="11"/>
      <c r="Q205" s="11"/>
    </row>
    <row r="206" spans="1:17" x14ac:dyDescent="0.25">
      <c r="A206" s="6">
        <v>204</v>
      </c>
      <c r="B206" s="8">
        <v>44180.537499999999</v>
      </c>
      <c r="C206" s="2">
        <v>368.43</v>
      </c>
      <c r="D206" s="2">
        <v>368.45</v>
      </c>
      <c r="E206" s="2">
        <v>368.39</v>
      </c>
      <c r="F206" s="2">
        <v>368.42</v>
      </c>
      <c r="G206" s="1">
        <v>65748</v>
      </c>
      <c r="H206"/>
      <c r="I206"/>
      <c r="J206"/>
      <c r="K206" s="11"/>
      <c r="L206" s="11"/>
      <c r="M206" s="11"/>
      <c r="N206" s="11"/>
      <c r="O206" s="11"/>
      <c r="P206" s="11"/>
      <c r="Q206" s="11"/>
    </row>
    <row r="207" spans="1:17" x14ac:dyDescent="0.25">
      <c r="A207" s="6">
        <v>205</v>
      </c>
      <c r="B207" s="8">
        <v>44180.538194444445</v>
      </c>
      <c r="C207" s="2">
        <v>368.43</v>
      </c>
      <c r="D207" s="2">
        <v>368.46</v>
      </c>
      <c r="E207" s="2">
        <v>368.4</v>
      </c>
      <c r="F207" s="2">
        <v>368.42500000000001</v>
      </c>
      <c r="G207" s="1">
        <v>85657</v>
      </c>
      <c r="H207"/>
      <c r="I207"/>
      <c r="J207"/>
      <c r="K207" s="11"/>
      <c r="L207" s="11"/>
      <c r="M207" s="11"/>
      <c r="N207" s="11"/>
      <c r="O207" s="11"/>
      <c r="P207" s="11"/>
      <c r="Q207" s="11"/>
    </row>
    <row r="208" spans="1:17" x14ac:dyDescent="0.25">
      <c r="A208" s="6">
        <v>206</v>
      </c>
      <c r="B208" s="8">
        <v>44180.538888888892</v>
      </c>
      <c r="C208" s="2">
        <v>368.43</v>
      </c>
      <c r="D208" s="2">
        <v>368.43</v>
      </c>
      <c r="E208" s="2">
        <v>368.36</v>
      </c>
      <c r="F208" s="2">
        <v>368.41</v>
      </c>
      <c r="G208" s="1">
        <v>54984</v>
      </c>
      <c r="H208"/>
      <c r="I208"/>
      <c r="J208"/>
      <c r="K208" s="11"/>
      <c r="L208" s="11"/>
      <c r="M208" s="11"/>
      <c r="N208" s="11"/>
      <c r="O208" s="11"/>
      <c r="P208" s="11"/>
      <c r="Q208" s="11"/>
    </row>
    <row r="209" spans="1:17" x14ac:dyDescent="0.25">
      <c r="A209" s="6">
        <v>207</v>
      </c>
      <c r="B209" s="8">
        <v>44180.539583333331</v>
      </c>
      <c r="C209" s="2">
        <v>368.4</v>
      </c>
      <c r="D209" s="2">
        <v>368.5</v>
      </c>
      <c r="E209" s="2">
        <v>368.4</v>
      </c>
      <c r="F209" s="2">
        <v>368.45190000000002</v>
      </c>
      <c r="G209" s="1">
        <v>99977</v>
      </c>
      <c r="H209"/>
      <c r="I209"/>
      <c r="J209"/>
      <c r="K209" s="11"/>
      <c r="L209" s="11"/>
      <c r="M209" s="11"/>
      <c r="N209" s="11"/>
      <c r="O209" s="11"/>
      <c r="P209" s="11"/>
      <c r="Q209" s="11"/>
    </row>
    <row r="210" spans="1:17" x14ac:dyDescent="0.25">
      <c r="A210" s="6">
        <v>208</v>
      </c>
      <c r="B210" s="8">
        <v>44180.540277777778</v>
      </c>
      <c r="C210" s="2">
        <v>368.45100000000002</v>
      </c>
      <c r="D210" s="2">
        <v>368.54</v>
      </c>
      <c r="E210" s="2">
        <v>368.45100000000002</v>
      </c>
      <c r="F210" s="2">
        <v>368.5</v>
      </c>
      <c r="G210" s="1">
        <v>58991</v>
      </c>
      <c r="H210"/>
      <c r="I210"/>
      <c r="J210"/>
      <c r="K210" s="11"/>
      <c r="L210" s="11"/>
      <c r="M210" s="11"/>
      <c r="N210" s="11"/>
      <c r="O210" s="11"/>
      <c r="P210" s="11"/>
      <c r="Q210" s="11"/>
    </row>
    <row r="211" spans="1:17" x14ac:dyDescent="0.25">
      <c r="A211" s="6">
        <v>209</v>
      </c>
      <c r="B211" s="8">
        <v>44180.540972222225</v>
      </c>
      <c r="C211" s="2">
        <v>368.5</v>
      </c>
      <c r="D211" s="2">
        <v>368.54</v>
      </c>
      <c r="E211" s="2">
        <v>368.44</v>
      </c>
      <c r="F211" s="2">
        <v>368.49</v>
      </c>
      <c r="G211" s="1">
        <v>62426</v>
      </c>
      <c r="H211"/>
      <c r="I211"/>
      <c r="J211"/>
      <c r="K211" s="11"/>
      <c r="L211" s="11"/>
      <c r="M211" s="11"/>
      <c r="N211" s="11"/>
      <c r="O211" s="11"/>
      <c r="P211" s="11"/>
      <c r="Q211" s="11"/>
    </row>
    <row r="212" spans="1:17" x14ac:dyDescent="0.25">
      <c r="A212" s="6">
        <v>210</v>
      </c>
      <c r="B212" s="8">
        <v>44180.541666666664</v>
      </c>
      <c r="C212" s="2">
        <v>368.5</v>
      </c>
      <c r="D212" s="2">
        <v>368.64</v>
      </c>
      <c r="E212" s="2">
        <v>368.43</v>
      </c>
      <c r="F212" s="2">
        <v>368.44</v>
      </c>
      <c r="G212" s="1">
        <v>111115</v>
      </c>
      <c r="H212"/>
      <c r="I212"/>
      <c r="J212"/>
      <c r="K212" s="11"/>
      <c r="L212" s="11"/>
      <c r="M212" s="11"/>
      <c r="N212" s="11"/>
      <c r="O212" s="11"/>
      <c r="P212" s="11"/>
      <c r="Q212" s="11"/>
    </row>
    <row r="213" spans="1:17" x14ac:dyDescent="0.25">
      <c r="A213" s="6">
        <v>211</v>
      </c>
      <c r="B213" s="8">
        <v>44180.542361111111</v>
      </c>
      <c r="C213" s="2">
        <v>368.43</v>
      </c>
      <c r="D213" s="2">
        <v>368.48</v>
      </c>
      <c r="E213" s="2">
        <v>368.37</v>
      </c>
      <c r="F213" s="2">
        <v>368.44</v>
      </c>
      <c r="G213" s="1">
        <v>89226</v>
      </c>
      <c r="H213"/>
      <c r="I213"/>
      <c r="J213"/>
      <c r="K213" s="11"/>
      <c r="L213" s="11"/>
      <c r="M213" s="11"/>
      <c r="N213" s="11"/>
      <c r="O213" s="11"/>
      <c r="P213" s="11"/>
      <c r="Q213" s="11"/>
    </row>
    <row r="214" spans="1:17" x14ac:dyDescent="0.25">
      <c r="A214" s="6">
        <v>212</v>
      </c>
      <c r="B214" s="8">
        <v>44180.543055555558</v>
      </c>
      <c r="C214" s="2">
        <v>368.45</v>
      </c>
      <c r="D214" s="2">
        <v>368.59</v>
      </c>
      <c r="E214" s="2">
        <v>368.45</v>
      </c>
      <c r="F214" s="2">
        <v>368.55</v>
      </c>
      <c r="G214" s="1">
        <v>66573</v>
      </c>
      <c r="H214"/>
      <c r="I214"/>
      <c r="J214"/>
      <c r="K214" s="11"/>
      <c r="L214" s="11"/>
      <c r="M214" s="11"/>
      <c r="N214" s="11"/>
      <c r="O214" s="11"/>
      <c r="P214" s="11"/>
      <c r="Q214" s="11"/>
    </row>
    <row r="215" spans="1:17" x14ac:dyDescent="0.25">
      <c r="A215" s="6">
        <v>213</v>
      </c>
      <c r="B215" s="8">
        <v>44180.543749999997</v>
      </c>
      <c r="C215" s="2">
        <v>368.54</v>
      </c>
      <c r="D215" s="2">
        <v>368.58</v>
      </c>
      <c r="E215" s="2">
        <v>368.49</v>
      </c>
      <c r="F215" s="2">
        <v>368.57</v>
      </c>
      <c r="G215" s="1">
        <v>50189</v>
      </c>
      <c r="H215"/>
      <c r="I215"/>
      <c r="J215"/>
      <c r="K215" s="11"/>
      <c r="L215" s="11"/>
      <c r="M215" s="11"/>
      <c r="N215" s="11"/>
      <c r="O215" s="11"/>
      <c r="P215" s="11"/>
      <c r="Q215" s="11"/>
    </row>
    <row r="216" spans="1:17" x14ac:dyDescent="0.25">
      <c r="A216" s="6">
        <v>214</v>
      </c>
      <c r="B216" s="8">
        <v>44180.544444444444</v>
      </c>
      <c r="C216" s="2">
        <v>368.57</v>
      </c>
      <c r="D216" s="2">
        <v>368.58</v>
      </c>
      <c r="E216" s="2">
        <v>368.48</v>
      </c>
      <c r="F216" s="2">
        <v>368.5</v>
      </c>
      <c r="G216" s="1">
        <v>48274</v>
      </c>
      <c r="H216"/>
      <c r="I216"/>
      <c r="J216"/>
      <c r="K216" s="11"/>
      <c r="L216" s="11"/>
      <c r="M216" s="11"/>
      <c r="N216" s="11"/>
      <c r="O216" s="11"/>
      <c r="P216" s="11"/>
      <c r="Q216" s="11"/>
    </row>
    <row r="217" spans="1:17" x14ac:dyDescent="0.25">
      <c r="A217" s="6">
        <v>215</v>
      </c>
      <c r="B217" s="8">
        <v>44180.545138888891</v>
      </c>
      <c r="C217" s="2">
        <v>368.5</v>
      </c>
      <c r="D217" s="2">
        <v>368.57</v>
      </c>
      <c r="E217" s="2">
        <v>368.48</v>
      </c>
      <c r="F217" s="2">
        <v>368.56</v>
      </c>
      <c r="G217" s="1">
        <v>60088</v>
      </c>
      <c r="H217"/>
      <c r="I217"/>
      <c r="J217"/>
      <c r="K217" s="11"/>
      <c r="L217" s="11"/>
      <c r="M217" s="11"/>
      <c r="N217" s="11"/>
      <c r="O217" s="11"/>
      <c r="P217" s="11"/>
      <c r="Q217" s="11"/>
    </row>
    <row r="218" spans="1:17" x14ac:dyDescent="0.25">
      <c r="A218" s="6">
        <v>216</v>
      </c>
      <c r="B218" s="8">
        <v>44180.54583333333</v>
      </c>
      <c r="C218" s="2">
        <v>368.56</v>
      </c>
      <c r="D218" s="2">
        <v>368.81</v>
      </c>
      <c r="E218" s="2">
        <v>368.55</v>
      </c>
      <c r="F218" s="2">
        <v>368.8</v>
      </c>
      <c r="G218" s="1">
        <v>289010</v>
      </c>
      <c r="H218"/>
      <c r="I218"/>
      <c r="J218"/>
      <c r="K218" s="11"/>
      <c r="L218" s="11"/>
      <c r="M218" s="11"/>
      <c r="N218" s="11"/>
      <c r="O218" s="11"/>
      <c r="P218" s="11"/>
      <c r="Q218" s="11"/>
    </row>
    <row r="219" spans="1:17" x14ac:dyDescent="0.25">
      <c r="A219" s="6">
        <v>217</v>
      </c>
      <c r="B219" s="8">
        <v>44180.546527777777</v>
      </c>
      <c r="C219" s="2">
        <v>368.8</v>
      </c>
      <c r="D219" s="2">
        <v>369.19499999999999</v>
      </c>
      <c r="E219" s="2">
        <v>368.79</v>
      </c>
      <c r="F219" s="2">
        <v>369.01</v>
      </c>
      <c r="G219" s="1">
        <v>393295</v>
      </c>
      <c r="H219"/>
      <c r="I219"/>
      <c r="J219"/>
      <c r="K219" s="11"/>
      <c r="L219" s="11"/>
      <c r="M219" s="11"/>
      <c r="N219" s="11"/>
      <c r="O219" s="11"/>
      <c r="P219" s="11"/>
      <c r="Q219" s="11"/>
    </row>
    <row r="220" spans="1:17" x14ac:dyDescent="0.25">
      <c r="A220" s="6">
        <v>218</v>
      </c>
      <c r="B220" s="8">
        <v>44180.547222222223</v>
      </c>
      <c r="C220" s="2">
        <v>369</v>
      </c>
      <c r="D220" s="2">
        <v>369</v>
      </c>
      <c r="E220" s="2">
        <v>368.84</v>
      </c>
      <c r="F220" s="2">
        <v>368.88</v>
      </c>
      <c r="G220" s="1">
        <v>91049</v>
      </c>
      <c r="H220"/>
      <c r="I220"/>
      <c r="J220"/>
      <c r="K220" s="11"/>
      <c r="L220" s="11"/>
      <c r="M220" s="11"/>
      <c r="N220" s="11"/>
      <c r="O220" s="11"/>
      <c r="P220" s="11"/>
      <c r="Q220" s="11"/>
    </row>
    <row r="221" spans="1:17" x14ac:dyDescent="0.25">
      <c r="A221" s="6">
        <v>219</v>
      </c>
      <c r="B221" s="8">
        <v>44180.54791666667</v>
      </c>
      <c r="C221" s="2">
        <v>368.87</v>
      </c>
      <c r="D221" s="2">
        <v>368.99</v>
      </c>
      <c r="E221" s="2">
        <v>368.83</v>
      </c>
      <c r="F221" s="2">
        <v>368.98</v>
      </c>
      <c r="G221" s="1">
        <v>58753</v>
      </c>
      <c r="H221"/>
      <c r="I221"/>
      <c r="J221"/>
      <c r="K221" s="11"/>
      <c r="L221" s="11"/>
      <c r="M221" s="11"/>
      <c r="N221" s="11"/>
      <c r="O221" s="11"/>
      <c r="P221" s="11"/>
      <c r="Q221" s="11"/>
    </row>
    <row r="222" spans="1:17" x14ac:dyDescent="0.25">
      <c r="A222" s="6">
        <v>220</v>
      </c>
      <c r="B222" s="8">
        <v>44180.548611111109</v>
      </c>
      <c r="C222" s="2">
        <v>368.98</v>
      </c>
      <c r="D222" s="2">
        <v>368.99</v>
      </c>
      <c r="E222" s="2">
        <v>368.83</v>
      </c>
      <c r="F222" s="2">
        <v>368.84500000000003</v>
      </c>
      <c r="G222" s="1">
        <v>51754</v>
      </c>
      <c r="H222"/>
      <c r="I222"/>
      <c r="J222"/>
      <c r="K222" s="11"/>
      <c r="L222" s="11"/>
      <c r="M222" s="11"/>
      <c r="N222" s="11"/>
      <c r="O222" s="11"/>
      <c r="P222" s="11"/>
      <c r="Q222" s="11"/>
    </row>
    <row r="223" spans="1:17" x14ac:dyDescent="0.25">
      <c r="A223" s="6">
        <v>221</v>
      </c>
      <c r="B223" s="8">
        <v>44180.549305555556</v>
      </c>
      <c r="C223" s="2">
        <v>368.84989999999999</v>
      </c>
      <c r="D223" s="2">
        <v>368.89</v>
      </c>
      <c r="E223" s="2">
        <v>368.83</v>
      </c>
      <c r="F223" s="2">
        <v>368.83</v>
      </c>
      <c r="G223" s="1">
        <v>75876</v>
      </c>
      <c r="H223"/>
      <c r="I223"/>
      <c r="J223"/>
      <c r="K223" s="11"/>
      <c r="L223" s="11"/>
      <c r="M223" s="11"/>
      <c r="N223" s="11"/>
      <c r="O223" s="11"/>
      <c r="P223" s="11"/>
      <c r="Q223" s="11"/>
    </row>
    <row r="224" spans="1:17" x14ac:dyDescent="0.25">
      <c r="A224" s="6">
        <v>222</v>
      </c>
      <c r="B224" s="8">
        <v>44180.55</v>
      </c>
      <c r="C224" s="2">
        <v>368.83</v>
      </c>
      <c r="D224" s="2">
        <v>368.88</v>
      </c>
      <c r="E224" s="2">
        <v>368.83</v>
      </c>
      <c r="F224" s="2">
        <v>368.875</v>
      </c>
      <c r="G224" s="1">
        <v>48615</v>
      </c>
      <c r="H224"/>
      <c r="I224"/>
      <c r="J224"/>
      <c r="K224" s="11"/>
      <c r="L224" s="11"/>
      <c r="M224" s="11"/>
      <c r="N224" s="11"/>
      <c r="O224" s="11"/>
      <c r="P224" s="11"/>
      <c r="Q224" s="11"/>
    </row>
    <row r="225" spans="1:17" x14ac:dyDescent="0.25">
      <c r="A225" s="6">
        <v>223</v>
      </c>
      <c r="B225" s="8">
        <v>44180.550694444442</v>
      </c>
      <c r="C225" s="2">
        <v>368.87</v>
      </c>
      <c r="D225" s="2">
        <v>368.91849999999999</v>
      </c>
      <c r="E225" s="2">
        <v>368.85</v>
      </c>
      <c r="F225" s="2">
        <v>368.91500000000002</v>
      </c>
      <c r="G225" s="1">
        <v>77970</v>
      </c>
      <c r="H225"/>
      <c r="I225"/>
      <c r="J225"/>
      <c r="K225" s="11"/>
      <c r="L225" s="11"/>
      <c r="M225" s="11"/>
      <c r="N225" s="11"/>
      <c r="O225" s="11"/>
      <c r="P225" s="11"/>
      <c r="Q225" s="11"/>
    </row>
    <row r="226" spans="1:17" x14ac:dyDescent="0.25">
      <c r="A226" s="6">
        <v>224</v>
      </c>
      <c r="B226" s="8">
        <v>44180.551388888889</v>
      </c>
      <c r="C226" s="2">
        <v>368.91</v>
      </c>
      <c r="D226" s="2">
        <v>368.97</v>
      </c>
      <c r="E226" s="2">
        <v>368.86</v>
      </c>
      <c r="F226" s="2">
        <v>368.94</v>
      </c>
      <c r="G226" s="1">
        <v>52958</v>
      </c>
      <c r="H226"/>
      <c r="I226"/>
      <c r="J226"/>
      <c r="K226" s="11"/>
      <c r="L226" s="11"/>
      <c r="M226" s="11"/>
      <c r="N226" s="11"/>
      <c r="O226" s="11"/>
      <c r="P226" s="11"/>
      <c r="Q226" s="11"/>
    </row>
    <row r="227" spans="1:17" x14ac:dyDescent="0.25">
      <c r="A227" s="6">
        <v>225</v>
      </c>
      <c r="B227" s="8">
        <v>44180.552083333336</v>
      </c>
      <c r="C227" s="2">
        <v>368.94</v>
      </c>
      <c r="D227" s="2">
        <v>369.08</v>
      </c>
      <c r="E227" s="2">
        <v>368.94</v>
      </c>
      <c r="F227" s="2">
        <v>369.08</v>
      </c>
      <c r="G227" s="1">
        <v>80128</v>
      </c>
      <c r="H227"/>
      <c r="I227"/>
      <c r="J227"/>
      <c r="K227" s="11"/>
      <c r="L227" s="11"/>
      <c r="M227" s="11"/>
      <c r="N227" s="11"/>
      <c r="O227" s="11"/>
      <c r="P227" s="11"/>
      <c r="Q227" s="11"/>
    </row>
    <row r="228" spans="1:17" x14ac:dyDescent="0.25">
      <c r="A228" s="6">
        <v>226</v>
      </c>
      <c r="B228" s="8">
        <v>44180.552777777775</v>
      </c>
      <c r="C228" s="2">
        <v>369.07499999999999</v>
      </c>
      <c r="D228" s="2">
        <v>369.1</v>
      </c>
      <c r="E228" s="2">
        <v>368.94</v>
      </c>
      <c r="F228" s="2">
        <v>368.95</v>
      </c>
      <c r="G228" s="1">
        <v>56633</v>
      </c>
      <c r="H228"/>
      <c r="I228"/>
      <c r="J228"/>
      <c r="K228" s="11"/>
      <c r="L228" s="11"/>
      <c r="M228" s="11"/>
      <c r="N228" s="11"/>
      <c r="O228" s="11"/>
      <c r="P228" s="11"/>
      <c r="Q228" s="11"/>
    </row>
    <row r="229" spans="1:17" x14ac:dyDescent="0.25">
      <c r="A229" s="6">
        <v>227</v>
      </c>
      <c r="B229" s="8">
        <v>44180.553472222222</v>
      </c>
      <c r="C229" s="2">
        <v>368.94</v>
      </c>
      <c r="D229" s="2">
        <v>368.94</v>
      </c>
      <c r="E229" s="2">
        <v>368.89</v>
      </c>
      <c r="F229" s="2">
        <v>368.92</v>
      </c>
      <c r="G229" s="1">
        <v>68265</v>
      </c>
      <c r="H229"/>
      <c r="I229"/>
      <c r="J229"/>
      <c r="K229" s="11"/>
      <c r="L229" s="11"/>
      <c r="M229" s="11"/>
      <c r="N229" s="11"/>
      <c r="O229" s="11"/>
      <c r="P229" s="11"/>
      <c r="Q229" s="11"/>
    </row>
    <row r="230" spans="1:17" x14ac:dyDescent="0.25">
      <c r="A230" s="6">
        <v>228</v>
      </c>
      <c r="B230" s="8">
        <v>44180.554166666669</v>
      </c>
      <c r="C230" s="2">
        <v>368.93</v>
      </c>
      <c r="D230" s="2">
        <v>368.97</v>
      </c>
      <c r="E230" s="2">
        <v>368.89</v>
      </c>
      <c r="F230" s="2">
        <v>368.97</v>
      </c>
      <c r="G230" s="1">
        <v>49530</v>
      </c>
      <c r="H230"/>
      <c r="I230"/>
      <c r="J230"/>
      <c r="K230" s="11"/>
      <c r="L230" s="11"/>
      <c r="M230" s="11"/>
      <c r="N230" s="11"/>
      <c r="O230" s="11"/>
      <c r="P230" s="11"/>
      <c r="Q230" s="11"/>
    </row>
    <row r="231" spans="1:17" x14ac:dyDescent="0.25">
      <c r="A231" s="6">
        <v>229</v>
      </c>
      <c r="B231" s="8">
        <v>44180.554861111108</v>
      </c>
      <c r="C231" s="2">
        <v>368.96</v>
      </c>
      <c r="D231" s="2">
        <v>369.09</v>
      </c>
      <c r="E231" s="2">
        <v>368.91</v>
      </c>
      <c r="F231" s="2">
        <v>369.01749999999998</v>
      </c>
      <c r="G231" s="1">
        <v>93225</v>
      </c>
      <c r="H231"/>
      <c r="I231"/>
      <c r="J231"/>
      <c r="K231" s="11"/>
      <c r="L231" s="11"/>
      <c r="M231" s="11"/>
      <c r="N231" s="11"/>
      <c r="O231" s="11"/>
      <c r="P231" s="11"/>
      <c r="Q231" s="11"/>
    </row>
    <row r="232" spans="1:17" x14ac:dyDescent="0.25">
      <c r="A232" s="6">
        <v>230</v>
      </c>
      <c r="B232" s="8">
        <v>44180.555555555555</v>
      </c>
      <c r="C232" s="2">
        <v>369.01</v>
      </c>
      <c r="D232" s="2">
        <v>369.04</v>
      </c>
      <c r="E232" s="2">
        <v>368.93</v>
      </c>
      <c r="F232" s="2">
        <v>368.9511</v>
      </c>
      <c r="G232" s="1">
        <v>91274</v>
      </c>
      <c r="H232"/>
      <c r="I232"/>
      <c r="J232"/>
      <c r="K232" s="11"/>
      <c r="L232" s="11"/>
      <c r="M232" s="11"/>
      <c r="N232" s="11"/>
      <c r="O232" s="11"/>
      <c r="P232" s="11"/>
      <c r="Q232" s="11"/>
    </row>
    <row r="233" spans="1:17" x14ac:dyDescent="0.25">
      <c r="A233" s="6">
        <v>231</v>
      </c>
      <c r="B233" s="8">
        <v>44180.556250000001</v>
      </c>
      <c r="C233" s="2">
        <v>368.96</v>
      </c>
      <c r="D233" s="2">
        <v>368.96</v>
      </c>
      <c r="E233" s="2">
        <v>368.86</v>
      </c>
      <c r="F233" s="2">
        <v>368.86989999999997</v>
      </c>
      <c r="G233" s="1">
        <v>107918</v>
      </c>
      <c r="H233"/>
      <c r="I233"/>
      <c r="J233"/>
      <c r="K233" s="11"/>
      <c r="L233" s="11"/>
      <c r="M233" s="11"/>
      <c r="N233" s="11"/>
      <c r="O233" s="11"/>
      <c r="P233" s="11"/>
      <c r="Q233" s="11"/>
    </row>
    <row r="234" spans="1:17" x14ac:dyDescent="0.25">
      <c r="A234" s="6">
        <v>232</v>
      </c>
      <c r="B234" s="8">
        <v>44180.556944444441</v>
      </c>
      <c r="C234" s="2">
        <v>368.86599999999999</v>
      </c>
      <c r="D234" s="2">
        <v>368.92</v>
      </c>
      <c r="E234" s="2">
        <v>368.85</v>
      </c>
      <c r="F234" s="2">
        <v>368.91500000000002</v>
      </c>
      <c r="G234" s="1">
        <v>73273</v>
      </c>
      <c r="H234"/>
      <c r="I234"/>
      <c r="J234"/>
      <c r="K234" s="11"/>
      <c r="L234" s="11"/>
      <c r="M234" s="11"/>
      <c r="N234" s="11"/>
      <c r="O234" s="11"/>
      <c r="P234" s="11"/>
      <c r="Q234" s="11"/>
    </row>
    <row r="235" spans="1:17" x14ac:dyDescent="0.25">
      <c r="A235" s="6">
        <v>233</v>
      </c>
      <c r="B235" s="8">
        <v>44180.557638888888</v>
      </c>
      <c r="C235" s="2">
        <v>368.91500000000002</v>
      </c>
      <c r="D235" s="2">
        <v>368.97</v>
      </c>
      <c r="E235" s="2">
        <v>368.88</v>
      </c>
      <c r="F235" s="2">
        <v>368.88</v>
      </c>
      <c r="G235" s="1">
        <v>36635</v>
      </c>
      <c r="H235"/>
      <c r="I235"/>
      <c r="J235"/>
      <c r="K235" s="11"/>
      <c r="L235" s="11"/>
      <c r="M235" s="11"/>
      <c r="N235" s="11"/>
      <c r="O235" s="11"/>
      <c r="P235" s="11"/>
      <c r="Q235" s="11"/>
    </row>
    <row r="236" spans="1:17" x14ac:dyDescent="0.25">
      <c r="A236" s="6">
        <v>234</v>
      </c>
      <c r="B236" s="8">
        <v>44180.558333333334</v>
      </c>
      <c r="C236" s="2">
        <v>368.88</v>
      </c>
      <c r="D236" s="2">
        <v>368.94</v>
      </c>
      <c r="E236" s="2">
        <v>368.88</v>
      </c>
      <c r="F236" s="2">
        <v>368.90600000000001</v>
      </c>
      <c r="G236" s="1">
        <v>38561</v>
      </c>
      <c r="H236"/>
      <c r="I236"/>
      <c r="J236"/>
      <c r="K236" s="11"/>
      <c r="L236" s="11"/>
      <c r="M236" s="11"/>
      <c r="N236" s="11"/>
      <c r="O236" s="11"/>
      <c r="P236" s="11"/>
      <c r="Q236" s="11"/>
    </row>
    <row r="237" spans="1:17" x14ac:dyDescent="0.25">
      <c r="A237" s="6">
        <v>235</v>
      </c>
      <c r="B237" s="8">
        <v>44180.559027777781</v>
      </c>
      <c r="C237" s="2">
        <v>368.91</v>
      </c>
      <c r="D237" s="2">
        <v>368.96499999999997</v>
      </c>
      <c r="E237" s="2">
        <v>368.84</v>
      </c>
      <c r="F237" s="2">
        <v>368.87</v>
      </c>
      <c r="G237" s="1">
        <v>106750</v>
      </c>
      <c r="H237"/>
      <c r="I237"/>
      <c r="J237"/>
      <c r="K237" s="11"/>
      <c r="L237" s="11"/>
      <c r="M237" s="11"/>
      <c r="N237" s="11"/>
      <c r="O237" s="11"/>
      <c r="P237" s="11"/>
      <c r="Q237" s="11"/>
    </row>
    <row r="238" spans="1:17" x14ac:dyDescent="0.25">
      <c r="A238" s="6">
        <v>236</v>
      </c>
      <c r="B238" s="8">
        <v>44180.55972222222</v>
      </c>
      <c r="C238" s="2">
        <v>368.87</v>
      </c>
      <c r="D238" s="2">
        <v>368.88</v>
      </c>
      <c r="E238" s="2">
        <v>368.79</v>
      </c>
      <c r="F238" s="2">
        <v>368.85</v>
      </c>
      <c r="G238" s="1">
        <v>79143</v>
      </c>
      <c r="H238"/>
      <c r="I238"/>
      <c r="J238"/>
      <c r="K238" s="11"/>
      <c r="L238" s="11"/>
      <c r="M238" s="11"/>
      <c r="N238" s="11"/>
      <c r="O238" s="11"/>
      <c r="P238" s="11"/>
      <c r="Q238" s="11"/>
    </row>
    <row r="239" spans="1:17" x14ac:dyDescent="0.25">
      <c r="A239" s="6">
        <v>237</v>
      </c>
      <c r="B239" s="8">
        <v>44180.560416666667</v>
      </c>
      <c r="C239" s="2">
        <v>368.85</v>
      </c>
      <c r="D239" s="2">
        <v>368.86</v>
      </c>
      <c r="E239" s="2">
        <v>368.77</v>
      </c>
      <c r="F239" s="2">
        <v>368.77499999999998</v>
      </c>
      <c r="G239" s="1">
        <v>72155</v>
      </c>
      <c r="H239"/>
      <c r="I239"/>
      <c r="J239"/>
      <c r="K239" s="11"/>
      <c r="L239" s="11"/>
      <c r="M239" s="11"/>
      <c r="N239" s="11"/>
      <c r="O239" s="11"/>
      <c r="P239" s="11"/>
      <c r="Q239" s="11"/>
    </row>
    <row r="240" spans="1:17" x14ac:dyDescent="0.25">
      <c r="A240" s="6">
        <v>238</v>
      </c>
      <c r="B240" s="8">
        <v>44180.561111111114</v>
      </c>
      <c r="C240" s="2">
        <v>368.77</v>
      </c>
      <c r="D240" s="2">
        <v>368.81</v>
      </c>
      <c r="E240" s="2">
        <v>368.74</v>
      </c>
      <c r="F240" s="2">
        <v>368.76</v>
      </c>
      <c r="G240" s="1">
        <v>55604</v>
      </c>
      <c r="H240"/>
      <c r="I240"/>
      <c r="J240"/>
      <c r="K240" s="11"/>
      <c r="L240" s="11"/>
      <c r="M240" s="11"/>
      <c r="N240" s="11"/>
      <c r="O240" s="11"/>
      <c r="P240" s="11"/>
      <c r="Q240" s="11"/>
    </row>
    <row r="241" spans="1:17" x14ac:dyDescent="0.25">
      <c r="A241" s="6">
        <v>239</v>
      </c>
      <c r="B241" s="8">
        <v>44180.561805555553</v>
      </c>
      <c r="C241" s="2">
        <v>368.76499999999999</v>
      </c>
      <c r="D241" s="2">
        <v>368.85</v>
      </c>
      <c r="E241" s="2">
        <v>368.7</v>
      </c>
      <c r="F241" s="2">
        <v>368.755</v>
      </c>
      <c r="G241" s="1">
        <v>95551</v>
      </c>
      <c r="H241"/>
      <c r="I241"/>
      <c r="J241"/>
      <c r="K241" s="11"/>
      <c r="L241" s="11"/>
      <c r="M241" s="11"/>
      <c r="N241" s="11"/>
      <c r="O241" s="11"/>
      <c r="P241" s="11"/>
      <c r="Q241" s="11"/>
    </row>
    <row r="242" spans="1:17" x14ac:dyDescent="0.25">
      <c r="A242" s="6">
        <v>240</v>
      </c>
      <c r="B242" s="8">
        <v>44180.5625</v>
      </c>
      <c r="C242" s="2">
        <v>368.755</v>
      </c>
      <c r="D242" s="2">
        <v>368.88</v>
      </c>
      <c r="E242" s="2">
        <v>368.74</v>
      </c>
      <c r="F242" s="2">
        <v>368.81</v>
      </c>
      <c r="G242" s="1">
        <v>134768</v>
      </c>
      <c r="H242"/>
      <c r="I242"/>
      <c r="J242"/>
      <c r="K242" s="11"/>
      <c r="L242" s="11"/>
      <c r="M242" s="11"/>
      <c r="N242" s="11"/>
      <c r="O242" s="11"/>
      <c r="P242" s="11"/>
      <c r="Q242" s="11"/>
    </row>
    <row r="243" spans="1:17" x14ac:dyDescent="0.25">
      <c r="A243" s="6">
        <v>241</v>
      </c>
      <c r="B243" s="8">
        <v>44180.563194444447</v>
      </c>
      <c r="C243" s="2">
        <v>368.81</v>
      </c>
      <c r="D243" s="2">
        <v>368.92</v>
      </c>
      <c r="E243" s="2">
        <v>368.8</v>
      </c>
      <c r="F243" s="2">
        <v>368.8</v>
      </c>
      <c r="G243" s="1">
        <v>102006</v>
      </c>
      <c r="H243"/>
      <c r="I243"/>
      <c r="J243"/>
      <c r="K243" s="11"/>
      <c r="L243" s="11"/>
      <c r="M243" s="11"/>
      <c r="N243" s="11"/>
      <c r="O243" s="11"/>
      <c r="P243" s="11"/>
      <c r="Q243" s="11"/>
    </row>
    <row r="244" spans="1:17" x14ac:dyDescent="0.25">
      <c r="A244" s="6">
        <v>242</v>
      </c>
      <c r="B244" s="8">
        <v>44180.563888888886</v>
      </c>
      <c r="C244" s="2">
        <v>368.79989999999998</v>
      </c>
      <c r="D244" s="2">
        <v>368.92</v>
      </c>
      <c r="E244" s="2">
        <v>368.76</v>
      </c>
      <c r="F244" s="2">
        <v>368.88</v>
      </c>
      <c r="G244" s="1">
        <v>81578</v>
      </c>
      <c r="H244"/>
      <c r="I244"/>
      <c r="J244"/>
      <c r="K244" s="11"/>
      <c r="L244" s="11"/>
      <c r="M244" s="11"/>
      <c r="N244" s="11"/>
      <c r="O244" s="11"/>
      <c r="P244" s="11"/>
      <c r="Q244" s="11"/>
    </row>
    <row r="245" spans="1:17" x14ac:dyDescent="0.25">
      <c r="A245" s="6">
        <v>243</v>
      </c>
      <c r="B245" s="8">
        <v>44180.564583333333</v>
      </c>
      <c r="C245" s="2">
        <v>368.89</v>
      </c>
      <c r="D245" s="2">
        <v>368.97</v>
      </c>
      <c r="E245" s="2">
        <v>368.85</v>
      </c>
      <c r="F245" s="2">
        <v>368.86500000000001</v>
      </c>
      <c r="G245" s="1">
        <v>53816</v>
      </c>
      <c r="H245"/>
      <c r="I245"/>
      <c r="J245"/>
      <c r="K245" s="11"/>
      <c r="L245" s="11"/>
      <c r="M245" s="11"/>
      <c r="N245" s="11"/>
      <c r="O245" s="11"/>
      <c r="P245" s="11"/>
      <c r="Q245" s="11"/>
    </row>
    <row r="246" spans="1:17" x14ac:dyDescent="0.25">
      <c r="A246" s="6">
        <v>244</v>
      </c>
      <c r="B246" s="8">
        <v>44180.56527777778</v>
      </c>
      <c r="C246" s="2">
        <v>368.86</v>
      </c>
      <c r="D246" s="2">
        <v>368.96</v>
      </c>
      <c r="E246" s="2">
        <v>368.8</v>
      </c>
      <c r="F246" s="2">
        <v>368.875</v>
      </c>
      <c r="G246" s="1">
        <v>65260</v>
      </c>
      <c r="H246"/>
      <c r="I246"/>
      <c r="J246"/>
      <c r="K246" s="11"/>
      <c r="L246" s="11"/>
      <c r="M246" s="11"/>
      <c r="N246" s="11"/>
      <c r="O246" s="11"/>
      <c r="P246" s="11"/>
      <c r="Q246" s="11"/>
    </row>
    <row r="247" spans="1:17" x14ac:dyDescent="0.25">
      <c r="A247" s="6">
        <v>245</v>
      </c>
      <c r="B247" s="8">
        <v>44180.565972222219</v>
      </c>
      <c r="C247" s="2">
        <v>368.88</v>
      </c>
      <c r="D247" s="2">
        <v>368.9101</v>
      </c>
      <c r="E247" s="2">
        <v>368.83</v>
      </c>
      <c r="F247" s="2">
        <v>368.86</v>
      </c>
      <c r="G247" s="1">
        <v>63148</v>
      </c>
      <c r="H247"/>
      <c r="I247"/>
      <c r="J247"/>
      <c r="K247" s="11"/>
      <c r="L247" s="11"/>
      <c r="M247" s="11"/>
      <c r="N247" s="11"/>
      <c r="O247" s="11"/>
      <c r="P247" s="11"/>
      <c r="Q247" s="11"/>
    </row>
    <row r="248" spans="1:17" x14ac:dyDescent="0.25">
      <c r="A248" s="6">
        <v>246</v>
      </c>
      <c r="B248" s="8">
        <v>44180.566666666666</v>
      </c>
      <c r="C248" s="2">
        <v>368.86500000000001</v>
      </c>
      <c r="D248" s="2">
        <v>368.89</v>
      </c>
      <c r="E248" s="2">
        <v>368.77</v>
      </c>
      <c r="F248" s="2">
        <v>368.82499999999999</v>
      </c>
      <c r="G248" s="1">
        <v>63806</v>
      </c>
      <c r="H248"/>
      <c r="I248"/>
      <c r="J248"/>
      <c r="K248" s="11"/>
      <c r="L248" s="11"/>
      <c r="M248" s="11"/>
      <c r="N248" s="11"/>
      <c r="O248" s="11"/>
      <c r="P248" s="11"/>
      <c r="Q248" s="11"/>
    </row>
    <row r="249" spans="1:17" x14ac:dyDescent="0.25">
      <c r="A249" s="6">
        <v>247</v>
      </c>
      <c r="B249" s="8">
        <v>44180.567361111112</v>
      </c>
      <c r="C249" s="2">
        <v>368.83</v>
      </c>
      <c r="D249" s="2">
        <v>368.93</v>
      </c>
      <c r="E249" s="2">
        <v>368.79</v>
      </c>
      <c r="F249" s="2">
        <v>368.92</v>
      </c>
      <c r="G249" s="1">
        <v>62467</v>
      </c>
      <c r="H249"/>
      <c r="I249"/>
      <c r="J249"/>
      <c r="K249" s="11"/>
      <c r="L249" s="11"/>
      <c r="M249" s="11"/>
      <c r="N249" s="11"/>
      <c r="O249" s="11"/>
      <c r="P249" s="11"/>
      <c r="Q249" s="11"/>
    </row>
    <row r="250" spans="1:17" x14ac:dyDescent="0.25">
      <c r="A250" s="6">
        <v>248</v>
      </c>
      <c r="B250" s="8">
        <v>44180.568055555559</v>
      </c>
      <c r="C250" s="2">
        <v>368.9282</v>
      </c>
      <c r="D250" s="2">
        <v>368.96820000000002</v>
      </c>
      <c r="E250" s="2">
        <v>368.82</v>
      </c>
      <c r="F250" s="2">
        <v>368.87819999999999</v>
      </c>
      <c r="G250" s="1">
        <v>60621</v>
      </c>
      <c r="H250"/>
      <c r="I250"/>
      <c r="J250"/>
      <c r="K250" s="11"/>
      <c r="L250" s="11"/>
      <c r="M250" s="11"/>
      <c r="N250" s="11"/>
      <c r="O250" s="11"/>
      <c r="P250" s="11"/>
      <c r="Q250" s="11"/>
    </row>
    <row r="251" spans="1:17" x14ac:dyDescent="0.25">
      <c r="A251" s="6">
        <v>249</v>
      </c>
      <c r="B251" s="8">
        <v>44180.568749999999</v>
      </c>
      <c r="C251" s="2">
        <v>368.89</v>
      </c>
      <c r="D251" s="2">
        <v>368.96</v>
      </c>
      <c r="E251" s="2">
        <v>368.87</v>
      </c>
      <c r="F251" s="2">
        <v>368.94</v>
      </c>
      <c r="G251" s="1">
        <v>30554</v>
      </c>
      <c r="H251"/>
      <c r="I251"/>
      <c r="J251"/>
      <c r="K251" s="11"/>
      <c r="L251" s="11"/>
      <c r="M251" s="11"/>
      <c r="N251" s="11"/>
      <c r="O251" s="11"/>
      <c r="P251" s="11"/>
      <c r="Q251" s="11"/>
    </row>
    <row r="252" spans="1:17" x14ac:dyDescent="0.25">
      <c r="A252" s="6">
        <v>250</v>
      </c>
      <c r="B252" s="8">
        <v>44180.569444444445</v>
      </c>
      <c r="C252" s="2">
        <v>368.94</v>
      </c>
      <c r="D252" s="2">
        <v>368.97</v>
      </c>
      <c r="E252" s="2">
        <v>368.84</v>
      </c>
      <c r="F252" s="2">
        <v>368.87</v>
      </c>
      <c r="G252" s="1">
        <v>46853</v>
      </c>
      <c r="H252"/>
      <c r="I252"/>
      <c r="J252"/>
      <c r="K252" s="11"/>
      <c r="L252" s="11"/>
      <c r="M252" s="11"/>
      <c r="N252" s="11"/>
      <c r="O252" s="11"/>
      <c r="P252" s="11"/>
      <c r="Q252" s="11"/>
    </row>
    <row r="253" spans="1:17" x14ac:dyDescent="0.25">
      <c r="A253" s="6">
        <v>251</v>
      </c>
      <c r="B253" s="8">
        <v>44180.570138888892</v>
      </c>
      <c r="C253" s="2">
        <v>368.88</v>
      </c>
      <c r="D253" s="2">
        <v>368.91</v>
      </c>
      <c r="E253" s="2">
        <v>368.84500000000003</v>
      </c>
      <c r="F253" s="2">
        <v>368.9</v>
      </c>
      <c r="G253" s="1">
        <v>25418</v>
      </c>
      <c r="H253"/>
      <c r="I253"/>
      <c r="J253"/>
      <c r="K253" s="11"/>
      <c r="L253" s="11"/>
      <c r="M253" s="11"/>
      <c r="N253" s="11"/>
      <c r="O253" s="11"/>
      <c r="P253" s="11"/>
      <c r="Q253" s="11"/>
    </row>
    <row r="254" spans="1:17" x14ac:dyDescent="0.25">
      <c r="A254" s="6">
        <v>252</v>
      </c>
      <c r="B254" s="8">
        <v>44180.570833333331</v>
      </c>
      <c r="C254" s="2">
        <v>368.91</v>
      </c>
      <c r="D254" s="2">
        <v>368.935</v>
      </c>
      <c r="E254" s="2">
        <v>368.82</v>
      </c>
      <c r="F254" s="2">
        <v>368.834</v>
      </c>
      <c r="G254" s="1">
        <v>29578</v>
      </c>
      <c r="H254"/>
      <c r="I254"/>
      <c r="J254"/>
      <c r="K254" s="11"/>
      <c r="L254" s="11"/>
      <c r="M254" s="11"/>
      <c r="N254" s="11"/>
      <c r="O254" s="11"/>
      <c r="P254" s="11"/>
      <c r="Q254" s="11"/>
    </row>
    <row r="255" spans="1:17" x14ac:dyDescent="0.25">
      <c r="A255" s="6">
        <v>253</v>
      </c>
      <c r="B255" s="8">
        <v>44180.571527777778</v>
      </c>
      <c r="C255" s="2">
        <v>368.84</v>
      </c>
      <c r="D255" s="2">
        <v>368.85</v>
      </c>
      <c r="E255" s="2">
        <v>368.76</v>
      </c>
      <c r="F255" s="2">
        <v>368.79500000000002</v>
      </c>
      <c r="G255" s="1">
        <v>70201</v>
      </c>
      <c r="H255"/>
      <c r="I255"/>
      <c r="J255"/>
      <c r="K255" s="11"/>
      <c r="L255" s="11"/>
      <c r="M255" s="11"/>
      <c r="N255" s="11"/>
      <c r="O255" s="11"/>
      <c r="P255" s="11"/>
      <c r="Q255" s="11"/>
    </row>
    <row r="256" spans="1:17" x14ac:dyDescent="0.25">
      <c r="A256" s="6">
        <v>254</v>
      </c>
      <c r="B256" s="8">
        <v>44180.572222222225</v>
      </c>
      <c r="C256" s="2">
        <v>368.8</v>
      </c>
      <c r="D256" s="2">
        <v>368.87</v>
      </c>
      <c r="E256" s="2">
        <v>368.8</v>
      </c>
      <c r="F256" s="2">
        <v>368.80500000000001</v>
      </c>
      <c r="G256" s="1">
        <v>30843</v>
      </c>
      <c r="H256"/>
      <c r="I256"/>
      <c r="J256"/>
      <c r="K256" s="11"/>
      <c r="L256" s="11"/>
      <c r="M256" s="11"/>
      <c r="N256" s="11"/>
      <c r="O256" s="11"/>
      <c r="P256" s="11"/>
      <c r="Q256" s="11"/>
    </row>
    <row r="257" spans="1:17" x14ac:dyDescent="0.25">
      <c r="A257" s="6">
        <v>255</v>
      </c>
      <c r="B257" s="8">
        <v>44180.572916666664</v>
      </c>
      <c r="C257" s="2">
        <v>368.81</v>
      </c>
      <c r="D257" s="2">
        <v>368.89</v>
      </c>
      <c r="E257" s="2">
        <v>368.80059999999997</v>
      </c>
      <c r="F257" s="2">
        <v>368.80810000000002</v>
      </c>
      <c r="G257" s="1">
        <v>72682</v>
      </c>
      <c r="H257"/>
      <c r="I257"/>
      <c r="J257"/>
      <c r="K257" s="11"/>
      <c r="L257" s="11"/>
      <c r="M257" s="11"/>
      <c r="N257" s="11"/>
      <c r="O257" s="11"/>
      <c r="P257" s="11"/>
      <c r="Q257" s="11"/>
    </row>
    <row r="258" spans="1:17" x14ac:dyDescent="0.25">
      <c r="A258" s="6">
        <v>256</v>
      </c>
      <c r="B258" s="8">
        <v>44180.573611111111</v>
      </c>
      <c r="C258" s="2">
        <v>368.8</v>
      </c>
      <c r="D258" s="2">
        <v>368.9264</v>
      </c>
      <c r="E258" s="2">
        <v>368.798</v>
      </c>
      <c r="F258" s="2">
        <v>368.89</v>
      </c>
      <c r="G258" s="1">
        <v>33590</v>
      </c>
      <c r="H258"/>
      <c r="I258"/>
      <c r="J258"/>
      <c r="K258" s="11"/>
      <c r="L258" s="11"/>
      <c r="M258" s="11"/>
      <c r="N258" s="11"/>
      <c r="O258" s="11"/>
      <c r="P258" s="11"/>
      <c r="Q258" s="11"/>
    </row>
    <row r="259" spans="1:17" x14ac:dyDescent="0.25">
      <c r="A259" s="6">
        <v>257</v>
      </c>
      <c r="B259" s="8">
        <v>44180.574305555558</v>
      </c>
      <c r="C259" s="2">
        <v>368.88</v>
      </c>
      <c r="D259" s="2">
        <v>368.94</v>
      </c>
      <c r="E259" s="2">
        <v>368.86</v>
      </c>
      <c r="F259" s="2">
        <v>368.91</v>
      </c>
      <c r="G259" s="1">
        <v>56603</v>
      </c>
      <c r="H259"/>
      <c r="I259"/>
      <c r="J259"/>
      <c r="K259" s="11"/>
      <c r="L259" s="11"/>
      <c r="M259" s="11"/>
      <c r="N259" s="11"/>
      <c r="O259" s="11"/>
      <c r="P259" s="11"/>
      <c r="Q259" s="11"/>
    </row>
    <row r="260" spans="1:17" x14ac:dyDescent="0.25">
      <c r="A260" s="6">
        <v>258</v>
      </c>
      <c r="B260" s="8">
        <v>44180.574999999997</v>
      </c>
      <c r="C260" s="2">
        <v>368.93</v>
      </c>
      <c r="D260" s="2">
        <v>368.98809999999997</v>
      </c>
      <c r="E260" s="2">
        <v>368.89</v>
      </c>
      <c r="F260" s="2">
        <v>368.98</v>
      </c>
      <c r="G260" s="1">
        <v>79454</v>
      </c>
      <c r="H260"/>
      <c r="I260"/>
      <c r="J260"/>
      <c r="K260" s="11"/>
      <c r="L260" s="11"/>
      <c r="M260" s="11"/>
      <c r="N260" s="11"/>
      <c r="O260" s="11"/>
      <c r="P260" s="11"/>
      <c r="Q260" s="11"/>
    </row>
    <row r="261" spans="1:17" x14ac:dyDescent="0.25">
      <c r="A261" s="6">
        <v>259</v>
      </c>
      <c r="B261" s="8">
        <v>44180.575694444444</v>
      </c>
      <c r="C261" s="2">
        <v>368.98</v>
      </c>
      <c r="D261" s="2">
        <v>369.03</v>
      </c>
      <c r="E261" s="2">
        <v>368.93</v>
      </c>
      <c r="F261" s="2">
        <v>368.95</v>
      </c>
      <c r="G261" s="1">
        <v>44695</v>
      </c>
      <c r="H261"/>
      <c r="I261"/>
      <c r="J261"/>
      <c r="K261" s="11"/>
      <c r="L261" s="11"/>
      <c r="M261" s="11"/>
      <c r="N261" s="11"/>
      <c r="O261" s="11"/>
      <c r="P261" s="11"/>
      <c r="Q261" s="11"/>
    </row>
    <row r="262" spans="1:17" x14ac:dyDescent="0.25">
      <c r="A262" s="6">
        <v>260</v>
      </c>
      <c r="B262" s="8">
        <v>44180.576388888891</v>
      </c>
      <c r="C262" s="2">
        <v>368.95</v>
      </c>
      <c r="D262" s="2">
        <v>368.98</v>
      </c>
      <c r="E262" s="2">
        <v>368.88499999999999</v>
      </c>
      <c r="F262" s="2">
        <v>368.89</v>
      </c>
      <c r="G262" s="1">
        <v>32128</v>
      </c>
      <c r="H262"/>
      <c r="I262"/>
      <c r="J262"/>
      <c r="K262" s="11"/>
      <c r="L262" s="11"/>
      <c r="M262" s="11"/>
      <c r="N262" s="11"/>
      <c r="O262" s="11"/>
      <c r="P262" s="11"/>
      <c r="Q262" s="11"/>
    </row>
    <row r="263" spans="1:17" x14ac:dyDescent="0.25">
      <c r="A263" s="6">
        <v>261</v>
      </c>
      <c r="B263" s="8">
        <v>44180.57708333333</v>
      </c>
      <c r="C263" s="2">
        <v>368.88499999999999</v>
      </c>
      <c r="D263" s="2">
        <v>368.90499999999997</v>
      </c>
      <c r="E263" s="2">
        <v>368.84</v>
      </c>
      <c r="F263" s="2">
        <v>368.9</v>
      </c>
      <c r="G263" s="1">
        <v>44427</v>
      </c>
      <c r="H263"/>
      <c r="I263"/>
      <c r="J263"/>
      <c r="K263" s="11"/>
      <c r="L263" s="11"/>
      <c r="M263" s="11"/>
      <c r="N263" s="11"/>
      <c r="O263" s="11"/>
      <c r="P263" s="11"/>
      <c r="Q263" s="11"/>
    </row>
    <row r="264" spans="1:17" x14ac:dyDescent="0.25">
      <c r="A264" s="6">
        <v>262</v>
      </c>
      <c r="B264" s="8">
        <v>44180.577777777777</v>
      </c>
      <c r="C264" s="2">
        <v>368.90499999999997</v>
      </c>
      <c r="D264" s="2">
        <v>368.94</v>
      </c>
      <c r="E264" s="2">
        <v>368.89</v>
      </c>
      <c r="F264" s="2">
        <v>368.89499999999998</v>
      </c>
      <c r="G264" s="1">
        <v>20424</v>
      </c>
      <c r="H264"/>
      <c r="I264"/>
      <c r="J264"/>
      <c r="K264" s="11"/>
      <c r="L264" s="11"/>
      <c r="M264" s="11"/>
      <c r="N264" s="11"/>
      <c r="O264" s="11"/>
      <c r="P264" s="11"/>
      <c r="Q264" s="11"/>
    </row>
    <row r="265" spans="1:17" x14ac:dyDescent="0.25">
      <c r="A265" s="6">
        <v>263</v>
      </c>
      <c r="B265" s="8">
        <v>44180.578472222223</v>
      </c>
      <c r="C265" s="2">
        <v>368.9</v>
      </c>
      <c r="D265" s="2">
        <v>368.95499999999998</v>
      </c>
      <c r="E265" s="2">
        <v>368.89</v>
      </c>
      <c r="F265" s="2">
        <v>368.94</v>
      </c>
      <c r="G265" s="1">
        <v>49050</v>
      </c>
      <c r="H265"/>
      <c r="I265"/>
      <c r="J265"/>
      <c r="K265" s="11"/>
      <c r="L265" s="11"/>
      <c r="M265" s="11"/>
      <c r="N265" s="11"/>
      <c r="O265" s="11"/>
      <c r="P265" s="11"/>
      <c r="Q265" s="11"/>
    </row>
    <row r="266" spans="1:17" x14ac:dyDescent="0.25">
      <c r="A266" s="6">
        <v>264</v>
      </c>
      <c r="B266" s="8">
        <v>44180.57916666667</v>
      </c>
      <c r="C266" s="2">
        <v>368.95</v>
      </c>
      <c r="D266" s="2">
        <v>368.98500000000001</v>
      </c>
      <c r="E266" s="2">
        <v>368.9</v>
      </c>
      <c r="F266" s="2">
        <v>368.92500000000001</v>
      </c>
      <c r="G266" s="1">
        <v>30561</v>
      </c>
      <c r="H266"/>
      <c r="I266"/>
      <c r="J266"/>
      <c r="K266" s="11"/>
      <c r="L266" s="11"/>
      <c r="M266" s="11"/>
      <c r="N266" s="11"/>
      <c r="O266" s="11"/>
      <c r="P266" s="11"/>
      <c r="Q266" s="11"/>
    </row>
    <row r="267" spans="1:17" x14ac:dyDescent="0.25">
      <c r="A267" s="6">
        <v>265</v>
      </c>
      <c r="B267" s="8">
        <v>44180.579861111109</v>
      </c>
      <c r="C267" s="2">
        <v>368.93</v>
      </c>
      <c r="D267" s="2">
        <v>369.06</v>
      </c>
      <c r="E267" s="2">
        <v>368.93</v>
      </c>
      <c r="F267" s="2">
        <v>369.01499999999999</v>
      </c>
      <c r="G267" s="1">
        <v>44631</v>
      </c>
      <c r="H267"/>
      <c r="I267"/>
      <c r="J267"/>
      <c r="K267" s="11"/>
      <c r="L267" s="11"/>
      <c r="M267" s="11"/>
      <c r="N267" s="11"/>
      <c r="O267" s="11"/>
      <c r="P267" s="11"/>
      <c r="Q267" s="11"/>
    </row>
    <row r="268" spans="1:17" x14ac:dyDescent="0.25">
      <c r="A268" s="6">
        <v>266</v>
      </c>
      <c r="B268" s="8">
        <v>44180.580555555556</v>
      </c>
      <c r="C268" s="2">
        <v>369.02</v>
      </c>
      <c r="D268" s="2">
        <v>369.1</v>
      </c>
      <c r="E268" s="2">
        <v>369.02</v>
      </c>
      <c r="F268" s="2">
        <v>369.09500000000003</v>
      </c>
      <c r="G268" s="1">
        <v>49007</v>
      </c>
      <c r="H268"/>
      <c r="I268"/>
      <c r="J268"/>
      <c r="K268" s="11"/>
      <c r="L268" s="11"/>
      <c r="M268" s="11"/>
      <c r="N268" s="11"/>
      <c r="O268" s="11"/>
      <c r="P268" s="11"/>
      <c r="Q268" s="11"/>
    </row>
    <row r="269" spans="1:17" x14ac:dyDescent="0.25">
      <c r="A269" s="6">
        <v>267</v>
      </c>
      <c r="B269" s="8">
        <v>44180.581250000003</v>
      </c>
      <c r="C269" s="2">
        <v>369.09</v>
      </c>
      <c r="D269" s="2">
        <v>369.14</v>
      </c>
      <c r="E269" s="2">
        <v>369.07</v>
      </c>
      <c r="F269" s="2">
        <v>369.14</v>
      </c>
      <c r="G269" s="1">
        <v>63017</v>
      </c>
      <c r="H269"/>
      <c r="I269"/>
      <c r="J269"/>
      <c r="K269" s="11"/>
      <c r="L269" s="11"/>
      <c r="M269" s="11"/>
      <c r="N269" s="11"/>
      <c r="O269" s="11"/>
      <c r="P269" s="11"/>
      <c r="Q269" s="11"/>
    </row>
    <row r="270" spans="1:17" x14ac:dyDescent="0.25">
      <c r="A270" s="6">
        <v>268</v>
      </c>
      <c r="B270" s="8">
        <v>44180.581944444442</v>
      </c>
      <c r="C270" s="2">
        <v>369.125</v>
      </c>
      <c r="D270" s="2">
        <v>369.13</v>
      </c>
      <c r="E270" s="2">
        <v>369.03</v>
      </c>
      <c r="F270" s="2">
        <v>369.07</v>
      </c>
      <c r="G270" s="1">
        <v>43173</v>
      </c>
      <c r="H270"/>
      <c r="I270"/>
      <c r="J270"/>
      <c r="K270" s="11"/>
      <c r="L270" s="11"/>
      <c r="M270" s="11"/>
      <c r="N270" s="11"/>
      <c r="O270" s="11"/>
      <c r="P270" s="11"/>
      <c r="Q270" s="11"/>
    </row>
    <row r="271" spans="1:17" x14ac:dyDescent="0.25">
      <c r="A271" s="6">
        <v>269</v>
      </c>
      <c r="B271" s="8">
        <v>44180.582638888889</v>
      </c>
      <c r="C271" s="2">
        <v>369.07</v>
      </c>
      <c r="D271" s="2">
        <v>369.26</v>
      </c>
      <c r="E271" s="2">
        <v>369.07</v>
      </c>
      <c r="F271" s="2">
        <v>369.17500000000001</v>
      </c>
      <c r="G271" s="1">
        <v>160838</v>
      </c>
      <c r="H271"/>
      <c r="I271"/>
      <c r="J271"/>
      <c r="K271" s="11"/>
      <c r="L271" s="11"/>
      <c r="M271" s="11"/>
      <c r="N271" s="11"/>
      <c r="O271" s="11"/>
      <c r="P271" s="11"/>
      <c r="Q271" s="11"/>
    </row>
    <row r="272" spans="1:17" x14ac:dyDescent="0.25">
      <c r="A272" s="6">
        <v>270</v>
      </c>
      <c r="B272" s="8">
        <v>44180.583333333336</v>
      </c>
      <c r="C272" s="2">
        <v>369.16</v>
      </c>
      <c r="D272" s="2">
        <v>369.17</v>
      </c>
      <c r="E272" s="2">
        <v>369.04</v>
      </c>
      <c r="F272" s="2">
        <v>369.08</v>
      </c>
      <c r="G272" s="1">
        <v>91169</v>
      </c>
      <c r="H272"/>
      <c r="I272"/>
      <c r="J272"/>
      <c r="K272" s="11"/>
      <c r="L272" s="11"/>
      <c r="M272" s="11"/>
      <c r="N272" s="11"/>
      <c r="O272" s="11"/>
      <c r="P272" s="11"/>
      <c r="Q272" s="11"/>
    </row>
    <row r="273" spans="1:17" x14ac:dyDescent="0.25">
      <c r="A273" s="6">
        <v>271</v>
      </c>
      <c r="B273" s="8">
        <v>44180.584027777775</v>
      </c>
      <c r="C273" s="2">
        <v>369.09</v>
      </c>
      <c r="D273" s="2">
        <v>369.09</v>
      </c>
      <c r="E273" s="2">
        <v>369</v>
      </c>
      <c r="F273" s="2">
        <v>369.04500000000002</v>
      </c>
      <c r="G273" s="1">
        <v>50821</v>
      </c>
      <c r="H273"/>
      <c r="I273"/>
      <c r="J273"/>
      <c r="K273" s="11"/>
      <c r="L273" s="11"/>
      <c r="M273" s="11"/>
      <c r="N273" s="11"/>
      <c r="O273" s="11"/>
      <c r="P273" s="11"/>
      <c r="Q273" s="11"/>
    </row>
    <row r="274" spans="1:17" x14ac:dyDescent="0.25">
      <c r="A274" s="6">
        <v>272</v>
      </c>
      <c r="B274" s="8">
        <v>44180.584722222222</v>
      </c>
      <c r="C274" s="2">
        <v>369.04</v>
      </c>
      <c r="D274" s="2">
        <v>369.04</v>
      </c>
      <c r="E274" s="2">
        <v>368.98</v>
      </c>
      <c r="F274" s="2">
        <v>368.99</v>
      </c>
      <c r="G274" s="1">
        <v>49116</v>
      </c>
      <c r="H274"/>
      <c r="I274"/>
      <c r="J274"/>
      <c r="K274" s="11"/>
      <c r="L274" s="11"/>
      <c r="M274" s="11"/>
      <c r="N274" s="11"/>
      <c r="O274" s="11"/>
      <c r="P274" s="11"/>
      <c r="Q274" s="11"/>
    </row>
    <row r="275" spans="1:17" x14ac:dyDescent="0.25">
      <c r="A275" s="6">
        <v>273</v>
      </c>
      <c r="B275" s="8">
        <v>44180.585416666669</v>
      </c>
      <c r="C275" s="2">
        <v>369</v>
      </c>
      <c r="D275" s="2">
        <v>369.02</v>
      </c>
      <c r="E275" s="2">
        <v>368.97</v>
      </c>
      <c r="F275" s="2">
        <v>369.01</v>
      </c>
      <c r="G275" s="1">
        <v>73432</v>
      </c>
      <c r="H275"/>
      <c r="I275"/>
      <c r="J275"/>
      <c r="K275" s="11"/>
      <c r="L275" s="11"/>
      <c r="M275" s="11"/>
      <c r="N275" s="11"/>
      <c r="O275" s="11"/>
      <c r="P275" s="11"/>
      <c r="Q275" s="11"/>
    </row>
    <row r="276" spans="1:17" x14ac:dyDescent="0.25">
      <c r="A276" s="6">
        <v>274</v>
      </c>
      <c r="B276" s="8">
        <v>44180.586111111108</v>
      </c>
      <c r="C276" s="2">
        <v>369.02</v>
      </c>
      <c r="D276" s="2">
        <v>369.1</v>
      </c>
      <c r="E276" s="2">
        <v>368.98</v>
      </c>
      <c r="F276" s="2">
        <v>369.02</v>
      </c>
      <c r="G276" s="1">
        <v>76382</v>
      </c>
      <c r="H276"/>
      <c r="I276"/>
      <c r="J276"/>
      <c r="K276" s="11"/>
      <c r="L276" s="11"/>
      <c r="M276" s="11"/>
      <c r="N276" s="11"/>
      <c r="O276" s="11"/>
      <c r="P276" s="11"/>
      <c r="Q276" s="11"/>
    </row>
    <row r="277" spans="1:17" x14ac:dyDescent="0.25">
      <c r="A277" s="6">
        <v>275</v>
      </c>
      <c r="B277" s="8">
        <v>44180.586805555555</v>
      </c>
      <c r="C277" s="2">
        <v>369.02</v>
      </c>
      <c r="D277" s="2">
        <v>369.12</v>
      </c>
      <c r="E277" s="2">
        <v>369.01</v>
      </c>
      <c r="F277" s="2">
        <v>369.05</v>
      </c>
      <c r="G277" s="1">
        <v>56078</v>
      </c>
      <c r="H277"/>
      <c r="I277"/>
      <c r="J277"/>
      <c r="K277" s="11"/>
      <c r="L277" s="11"/>
      <c r="M277" s="11"/>
      <c r="N277" s="11"/>
      <c r="O277" s="11"/>
      <c r="P277" s="11"/>
      <c r="Q277" s="11"/>
    </row>
    <row r="278" spans="1:17" x14ac:dyDescent="0.25">
      <c r="A278" s="6">
        <v>276</v>
      </c>
      <c r="B278" s="8">
        <v>44180.587500000001</v>
      </c>
      <c r="C278" s="2">
        <v>369.05</v>
      </c>
      <c r="D278" s="2">
        <v>369.19</v>
      </c>
      <c r="E278" s="2">
        <v>369.04</v>
      </c>
      <c r="F278" s="2">
        <v>369.06790000000001</v>
      </c>
      <c r="G278" s="1">
        <v>60880</v>
      </c>
      <c r="H278"/>
      <c r="I278"/>
      <c r="J278"/>
      <c r="K278" s="11"/>
      <c r="L278" s="11"/>
      <c r="M278" s="11"/>
      <c r="N278" s="11"/>
      <c r="O278" s="11"/>
      <c r="P278" s="11"/>
      <c r="Q278" s="11"/>
    </row>
    <row r="279" spans="1:17" x14ac:dyDescent="0.25">
      <c r="A279" s="6">
        <v>277</v>
      </c>
      <c r="B279" s="8">
        <v>44180.588194444441</v>
      </c>
      <c r="C279" s="2">
        <v>369.065</v>
      </c>
      <c r="D279" s="2">
        <v>369.19</v>
      </c>
      <c r="E279" s="2">
        <v>369.065</v>
      </c>
      <c r="F279" s="2">
        <v>369.09</v>
      </c>
      <c r="G279" s="1">
        <v>53348</v>
      </c>
      <c r="H279"/>
      <c r="I279"/>
      <c r="J279"/>
      <c r="K279" s="11"/>
      <c r="L279" s="11"/>
      <c r="M279" s="11"/>
      <c r="N279" s="11"/>
      <c r="O279" s="11"/>
      <c r="P279" s="11"/>
      <c r="Q279" s="11"/>
    </row>
    <row r="280" spans="1:17" x14ac:dyDescent="0.25">
      <c r="A280" s="6">
        <v>278</v>
      </c>
      <c r="B280" s="8">
        <v>44180.588888888888</v>
      </c>
      <c r="C280" s="2">
        <v>369.09500000000003</v>
      </c>
      <c r="D280" s="2">
        <v>369.15</v>
      </c>
      <c r="E280" s="2">
        <v>369.03</v>
      </c>
      <c r="F280" s="2">
        <v>369.15</v>
      </c>
      <c r="G280" s="1">
        <v>41496</v>
      </c>
      <c r="H280"/>
      <c r="I280"/>
      <c r="J280"/>
      <c r="K280" s="11"/>
      <c r="L280" s="11"/>
      <c r="M280" s="11"/>
      <c r="N280" s="11"/>
      <c r="O280" s="11"/>
      <c r="P280" s="11"/>
      <c r="Q280" s="11"/>
    </row>
    <row r="281" spans="1:17" x14ac:dyDescent="0.25">
      <c r="A281" s="6">
        <v>279</v>
      </c>
      <c r="B281" s="8">
        <v>44180.589583333334</v>
      </c>
      <c r="C281" s="2">
        <v>369.14</v>
      </c>
      <c r="D281" s="2">
        <v>369.2</v>
      </c>
      <c r="E281" s="2">
        <v>369.03</v>
      </c>
      <c r="F281" s="2">
        <v>369.04379999999998</v>
      </c>
      <c r="G281" s="1">
        <v>114246</v>
      </c>
      <c r="H281"/>
      <c r="I281"/>
      <c r="J281"/>
      <c r="K281" s="11"/>
      <c r="L281" s="11"/>
      <c r="M281" s="11"/>
      <c r="N281" s="11"/>
      <c r="O281" s="11"/>
      <c r="P281" s="11"/>
      <c r="Q281" s="11"/>
    </row>
    <row r="282" spans="1:17" x14ac:dyDescent="0.25">
      <c r="A282" s="6">
        <v>280</v>
      </c>
      <c r="B282" s="8">
        <v>44180.590277777781</v>
      </c>
      <c r="C282" s="2">
        <v>369.04500000000002</v>
      </c>
      <c r="D282" s="2">
        <v>369.12</v>
      </c>
      <c r="E282" s="2">
        <v>369</v>
      </c>
      <c r="F282" s="2">
        <v>369.04</v>
      </c>
      <c r="G282" s="1">
        <v>79994</v>
      </c>
      <c r="H282"/>
      <c r="I282"/>
      <c r="J282"/>
      <c r="K282" s="11"/>
      <c r="L282" s="11"/>
      <c r="M282" s="11"/>
      <c r="N282" s="11"/>
      <c r="O282" s="11"/>
      <c r="P282" s="11"/>
      <c r="Q282" s="11"/>
    </row>
    <row r="283" spans="1:17" x14ac:dyDescent="0.25">
      <c r="A283" s="6">
        <v>281</v>
      </c>
      <c r="B283" s="8">
        <v>44180.59097222222</v>
      </c>
      <c r="C283" s="2">
        <v>369.04</v>
      </c>
      <c r="D283" s="2">
        <v>369.12</v>
      </c>
      <c r="E283" s="2">
        <v>369.04</v>
      </c>
      <c r="F283" s="2">
        <v>369.05</v>
      </c>
      <c r="G283" s="1">
        <v>39884</v>
      </c>
      <c r="H283"/>
      <c r="I283"/>
      <c r="J283"/>
      <c r="K283" s="11"/>
      <c r="L283" s="11"/>
      <c r="M283" s="11"/>
      <c r="N283" s="11"/>
      <c r="O283" s="11"/>
      <c r="P283" s="11"/>
      <c r="Q283" s="11"/>
    </row>
    <row r="284" spans="1:17" x14ac:dyDescent="0.25">
      <c r="A284" s="6">
        <v>282</v>
      </c>
      <c r="B284" s="8">
        <v>44180.591666666667</v>
      </c>
      <c r="C284" s="2">
        <v>369.05</v>
      </c>
      <c r="D284" s="2">
        <v>369.15</v>
      </c>
      <c r="E284" s="2">
        <v>369.05</v>
      </c>
      <c r="F284" s="2">
        <v>369.15</v>
      </c>
      <c r="G284" s="1">
        <v>31320</v>
      </c>
      <c r="H284"/>
      <c r="I284"/>
      <c r="J284"/>
      <c r="K284" s="11"/>
      <c r="L284" s="11"/>
      <c r="M284" s="11"/>
      <c r="N284" s="11"/>
      <c r="O284" s="11"/>
      <c r="P284" s="11"/>
      <c r="Q284" s="11"/>
    </row>
    <row r="285" spans="1:17" x14ac:dyDescent="0.25">
      <c r="A285" s="6">
        <v>283</v>
      </c>
      <c r="B285" s="8">
        <v>44180.592361111114</v>
      </c>
      <c r="C285" s="2">
        <v>369.14</v>
      </c>
      <c r="D285" s="2">
        <v>369.39</v>
      </c>
      <c r="E285" s="2">
        <v>369.11</v>
      </c>
      <c r="F285" s="2">
        <v>369.36500000000001</v>
      </c>
      <c r="G285" s="1">
        <v>228150</v>
      </c>
      <c r="H285"/>
      <c r="I285"/>
      <c r="J285"/>
      <c r="K285" s="11"/>
      <c r="L285" s="11"/>
      <c r="M285" s="11"/>
      <c r="N285" s="11"/>
      <c r="O285" s="11"/>
      <c r="P285" s="11"/>
      <c r="Q285" s="11"/>
    </row>
    <row r="286" spans="1:17" x14ac:dyDescent="0.25">
      <c r="A286" s="6">
        <v>284</v>
      </c>
      <c r="B286" s="8">
        <v>44180.593055555553</v>
      </c>
      <c r="C286" s="2">
        <v>369.36500000000001</v>
      </c>
      <c r="D286" s="2">
        <v>369.49</v>
      </c>
      <c r="E286" s="2">
        <v>369.33</v>
      </c>
      <c r="F286" s="2">
        <v>369.41</v>
      </c>
      <c r="G286" s="1">
        <v>247799</v>
      </c>
      <c r="H286"/>
      <c r="I286"/>
      <c r="J286"/>
      <c r="K286" s="11"/>
      <c r="L286" s="11"/>
      <c r="M286" s="11"/>
      <c r="N286" s="11"/>
      <c r="O286" s="11"/>
      <c r="P286" s="11"/>
      <c r="Q286" s="11"/>
    </row>
    <row r="287" spans="1:17" x14ac:dyDescent="0.25">
      <c r="A287" s="6">
        <v>285</v>
      </c>
      <c r="B287" s="8">
        <v>44180.59375</v>
      </c>
      <c r="C287" s="2">
        <v>369.42</v>
      </c>
      <c r="D287" s="2">
        <v>369.48</v>
      </c>
      <c r="E287" s="2">
        <v>369.36</v>
      </c>
      <c r="F287" s="2">
        <v>369.41</v>
      </c>
      <c r="G287" s="1">
        <v>134608</v>
      </c>
      <c r="H287"/>
      <c r="I287"/>
      <c r="J287"/>
      <c r="K287" s="11"/>
      <c r="L287" s="11"/>
      <c r="M287" s="11"/>
      <c r="N287" s="11"/>
      <c r="O287" s="11"/>
      <c r="P287" s="11"/>
      <c r="Q287" s="11"/>
    </row>
    <row r="288" spans="1:17" x14ac:dyDescent="0.25">
      <c r="A288" s="6">
        <v>286</v>
      </c>
      <c r="B288" s="8">
        <v>44180.594444444447</v>
      </c>
      <c r="C288" s="2">
        <v>369.44</v>
      </c>
      <c r="D288" s="2">
        <v>369.44499999999999</v>
      </c>
      <c r="E288" s="2">
        <v>369.33</v>
      </c>
      <c r="F288" s="2">
        <v>369.33499999999998</v>
      </c>
      <c r="G288" s="1">
        <v>133884</v>
      </c>
      <c r="H288"/>
      <c r="I288"/>
      <c r="J288"/>
      <c r="K288" s="11"/>
      <c r="L288" s="11"/>
      <c r="M288" s="11"/>
      <c r="N288" s="11"/>
      <c r="O288" s="11"/>
      <c r="P288" s="11"/>
      <c r="Q288" s="11"/>
    </row>
    <row r="289" spans="1:17" x14ac:dyDescent="0.25">
      <c r="A289" s="6">
        <v>287</v>
      </c>
      <c r="B289" s="8">
        <v>44180.595138888886</v>
      </c>
      <c r="C289" s="2">
        <v>369.34</v>
      </c>
      <c r="D289" s="2">
        <v>369.34</v>
      </c>
      <c r="E289" s="2">
        <v>369.245</v>
      </c>
      <c r="F289" s="2">
        <v>369.26499999999999</v>
      </c>
      <c r="G289" s="1">
        <v>86245</v>
      </c>
      <c r="H289"/>
      <c r="I289"/>
      <c r="J289"/>
      <c r="K289" s="11"/>
      <c r="L289" s="11"/>
      <c r="M289" s="11"/>
      <c r="N289" s="11"/>
      <c r="O289" s="11"/>
      <c r="P289" s="11"/>
      <c r="Q289" s="11"/>
    </row>
    <row r="290" spans="1:17" x14ac:dyDescent="0.25">
      <c r="A290" s="6">
        <v>288</v>
      </c>
      <c r="B290" s="8">
        <v>44180.595833333333</v>
      </c>
      <c r="C290" s="2">
        <v>369.26</v>
      </c>
      <c r="D290" s="2">
        <v>369.31</v>
      </c>
      <c r="E290" s="2">
        <v>369.24</v>
      </c>
      <c r="F290" s="2">
        <v>369.26179999999999</v>
      </c>
      <c r="G290" s="1">
        <v>45688</v>
      </c>
      <c r="H290"/>
      <c r="I290"/>
      <c r="J290"/>
      <c r="K290" s="11"/>
      <c r="L290" s="11"/>
      <c r="M290" s="11"/>
      <c r="N290" s="11"/>
      <c r="O290" s="11"/>
      <c r="P290" s="11"/>
      <c r="Q290" s="11"/>
    </row>
    <row r="291" spans="1:17" x14ac:dyDescent="0.25">
      <c r="A291" s="6">
        <v>289</v>
      </c>
      <c r="B291" s="8">
        <v>44180.59652777778</v>
      </c>
      <c r="C291" s="2">
        <v>369.27</v>
      </c>
      <c r="D291" s="2">
        <v>369.36</v>
      </c>
      <c r="E291" s="2">
        <v>369.27</v>
      </c>
      <c r="F291" s="2">
        <v>369.33499999999998</v>
      </c>
      <c r="G291" s="1">
        <v>89891</v>
      </c>
      <c r="H291"/>
      <c r="I291"/>
      <c r="J291"/>
      <c r="K291" s="11"/>
      <c r="L291" s="11"/>
      <c r="M291" s="11"/>
      <c r="N291" s="11"/>
      <c r="O291" s="11"/>
      <c r="P291" s="11"/>
      <c r="Q291" s="11"/>
    </row>
    <row r="292" spans="1:17" x14ac:dyDescent="0.25">
      <c r="A292" s="6">
        <v>290</v>
      </c>
      <c r="B292" s="8">
        <v>44180.597222222219</v>
      </c>
      <c r="C292" s="2">
        <v>369.33</v>
      </c>
      <c r="D292" s="2">
        <v>369.41</v>
      </c>
      <c r="E292" s="2">
        <v>369.29809999999998</v>
      </c>
      <c r="F292" s="2">
        <v>369.30099999999999</v>
      </c>
      <c r="G292" s="1">
        <v>67941</v>
      </c>
      <c r="H292"/>
      <c r="I292"/>
      <c r="J292"/>
      <c r="K292" s="11"/>
      <c r="L292" s="11"/>
      <c r="M292" s="11"/>
      <c r="N292" s="11"/>
      <c r="O292" s="11"/>
      <c r="P292" s="11"/>
      <c r="Q292" s="11"/>
    </row>
    <row r="293" spans="1:17" x14ac:dyDescent="0.25">
      <c r="A293" s="6">
        <v>291</v>
      </c>
      <c r="B293" s="8">
        <v>44180.597916666666</v>
      </c>
      <c r="C293" s="2">
        <v>369.3</v>
      </c>
      <c r="D293" s="2">
        <v>369.32</v>
      </c>
      <c r="E293" s="2">
        <v>369.22500000000002</v>
      </c>
      <c r="F293" s="2">
        <v>369.26</v>
      </c>
      <c r="G293" s="1">
        <v>97188</v>
      </c>
      <c r="H293"/>
      <c r="I293"/>
      <c r="J293"/>
      <c r="K293" s="11"/>
      <c r="L293" s="11"/>
      <c r="M293" s="11"/>
      <c r="N293" s="11"/>
      <c r="O293" s="11"/>
      <c r="P293" s="11"/>
      <c r="Q293" s="11"/>
    </row>
    <row r="294" spans="1:17" x14ac:dyDescent="0.25">
      <c r="A294" s="6">
        <v>292</v>
      </c>
      <c r="B294" s="8">
        <v>44180.598611111112</v>
      </c>
      <c r="C294" s="2">
        <v>369.25</v>
      </c>
      <c r="D294" s="2">
        <v>369.33</v>
      </c>
      <c r="E294" s="2">
        <v>369.22</v>
      </c>
      <c r="F294" s="2">
        <v>369.27</v>
      </c>
      <c r="G294" s="1">
        <v>67050</v>
      </c>
      <c r="H294"/>
      <c r="I294"/>
      <c r="J294"/>
      <c r="K294" s="11"/>
      <c r="L294" s="11"/>
      <c r="M294" s="11"/>
      <c r="N294" s="11"/>
      <c r="O294" s="11"/>
      <c r="P294" s="11"/>
      <c r="Q294" s="11"/>
    </row>
    <row r="295" spans="1:17" x14ac:dyDescent="0.25">
      <c r="A295" s="6">
        <v>293</v>
      </c>
      <c r="B295" s="8">
        <v>44180.599305555559</v>
      </c>
      <c r="C295" s="2">
        <v>369.3</v>
      </c>
      <c r="D295" s="2">
        <v>369.31799999999998</v>
      </c>
      <c r="E295" s="2">
        <v>369.19</v>
      </c>
      <c r="F295" s="2">
        <v>369.221</v>
      </c>
      <c r="G295" s="1">
        <v>83731</v>
      </c>
      <c r="H295"/>
      <c r="I295"/>
      <c r="J295"/>
      <c r="K295" s="11"/>
      <c r="L295" s="11"/>
      <c r="M295" s="11"/>
      <c r="N295" s="11"/>
      <c r="O295" s="11"/>
      <c r="P295" s="11"/>
      <c r="Q295" s="11"/>
    </row>
    <row r="296" spans="1:17" x14ac:dyDescent="0.25">
      <c r="A296" s="6">
        <v>294</v>
      </c>
      <c r="B296" s="8">
        <v>44180.6</v>
      </c>
      <c r="C296" s="2">
        <v>369.23</v>
      </c>
      <c r="D296" s="2">
        <v>369.29</v>
      </c>
      <c r="E296" s="2">
        <v>369.21</v>
      </c>
      <c r="F296" s="2">
        <v>369.29</v>
      </c>
      <c r="G296" s="1">
        <v>41192</v>
      </c>
      <c r="H296"/>
      <c r="I296"/>
      <c r="J296"/>
      <c r="K296" s="11"/>
      <c r="L296" s="11"/>
      <c r="M296" s="11"/>
      <c r="N296" s="11"/>
      <c r="O296" s="11"/>
      <c r="P296" s="11"/>
      <c r="Q296" s="11"/>
    </row>
    <row r="297" spans="1:17" x14ac:dyDescent="0.25">
      <c r="A297" s="6">
        <v>295</v>
      </c>
      <c r="B297" s="8">
        <v>44180.600694444445</v>
      </c>
      <c r="C297" s="2">
        <v>369.28109999999998</v>
      </c>
      <c r="D297" s="2">
        <v>369.40170000000001</v>
      </c>
      <c r="E297" s="2">
        <v>369.28</v>
      </c>
      <c r="F297" s="2">
        <v>369.39019999999999</v>
      </c>
      <c r="G297" s="1">
        <v>99349</v>
      </c>
      <c r="H297"/>
      <c r="I297"/>
      <c r="J297"/>
      <c r="K297" s="11"/>
      <c r="L297" s="11"/>
      <c r="M297" s="11"/>
      <c r="N297" s="11"/>
      <c r="O297" s="11"/>
      <c r="P297" s="11"/>
      <c r="Q297" s="11"/>
    </row>
    <row r="298" spans="1:17" x14ac:dyDescent="0.25">
      <c r="A298" s="6">
        <v>296</v>
      </c>
      <c r="B298" s="8">
        <v>44180.601388888892</v>
      </c>
      <c r="C298" s="2">
        <v>369.4</v>
      </c>
      <c r="D298" s="2">
        <v>369.45</v>
      </c>
      <c r="E298" s="2">
        <v>369.37</v>
      </c>
      <c r="F298" s="2">
        <v>369.39</v>
      </c>
      <c r="G298" s="1">
        <v>50222</v>
      </c>
      <c r="H298"/>
      <c r="I298"/>
      <c r="J298"/>
      <c r="K298" s="11"/>
      <c r="L298" s="11"/>
      <c r="M298" s="11"/>
      <c r="N298" s="11"/>
      <c r="O298" s="11"/>
      <c r="P298" s="11"/>
      <c r="Q298" s="11"/>
    </row>
    <row r="299" spans="1:17" x14ac:dyDescent="0.25">
      <c r="A299" s="6">
        <v>297</v>
      </c>
      <c r="B299" s="8">
        <v>44180.602083333331</v>
      </c>
      <c r="C299" s="2">
        <v>369.39499999999998</v>
      </c>
      <c r="D299" s="2">
        <v>369.44</v>
      </c>
      <c r="E299" s="2">
        <v>369.31</v>
      </c>
      <c r="F299" s="2">
        <v>369.34</v>
      </c>
      <c r="G299" s="1">
        <v>55071</v>
      </c>
      <c r="H299"/>
      <c r="I299"/>
      <c r="J299"/>
      <c r="K299" s="11"/>
      <c r="L299" s="11"/>
      <c r="M299" s="11"/>
      <c r="N299" s="11"/>
      <c r="O299" s="11"/>
      <c r="P299" s="11"/>
      <c r="Q299" s="11"/>
    </row>
    <row r="300" spans="1:17" x14ac:dyDescent="0.25">
      <c r="A300" s="6">
        <v>298</v>
      </c>
      <c r="B300" s="8">
        <v>44180.602777777778</v>
      </c>
      <c r="C300" s="2">
        <v>369.34500000000003</v>
      </c>
      <c r="D300" s="2">
        <v>369.35500000000002</v>
      </c>
      <c r="E300" s="2">
        <v>369.26</v>
      </c>
      <c r="F300" s="2">
        <v>369.31790000000001</v>
      </c>
      <c r="G300" s="1">
        <v>47437</v>
      </c>
      <c r="H300"/>
      <c r="I300"/>
      <c r="J300"/>
      <c r="K300" s="11"/>
      <c r="L300" s="11"/>
      <c r="M300" s="11"/>
      <c r="N300" s="11"/>
      <c r="O300" s="11"/>
      <c r="P300" s="11"/>
      <c r="Q300" s="11"/>
    </row>
    <row r="301" spans="1:17" x14ac:dyDescent="0.25">
      <c r="A301" s="6">
        <v>299</v>
      </c>
      <c r="B301" s="8">
        <v>44180.603472222225</v>
      </c>
      <c r="C301" s="2">
        <v>369.32</v>
      </c>
      <c r="D301" s="2">
        <v>369.34</v>
      </c>
      <c r="E301" s="2">
        <v>369.17</v>
      </c>
      <c r="F301" s="2">
        <v>369.20499999999998</v>
      </c>
      <c r="G301" s="1">
        <v>117570</v>
      </c>
      <c r="H301"/>
      <c r="I301"/>
      <c r="J301"/>
      <c r="K301" s="11"/>
      <c r="L301" s="11"/>
      <c r="M301" s="11"/>
      <c r="N301" s="11"/>
      <c r="O301" s="11"/>
      <c r="P301" s="11"/>
      <c r="Q301" s="11"/>
    </row>
    <row r="302" spans="1:17" x14ac:dyDescent="0.25">
      <c r="A302" s="6">
        <v>300</v>
      </c>
      <c r="B302" s="8">
        <v>44180.604166666664</v>
      </c>
      <c r="C302" s="2">
        <v>369.2099</v>
      </c>
      <c r="D302" s="2">
        <v>369.35500000000002</v>
      </c>
      <c r="E302" s="2">
        <v>369.2099</v>
      </c>
      <c r="F302" s="2">
        <v>369.30500000000001</v>
      </c>
      <c r="G302" s="1">
        <v>69065</v>
      </c>
      <c r="H302"/>
      <c r="I302"/>
      <c r="J302"/>
      <c r="K302" s="11"/>
      <c r="L302" s="11"/>
      <c r="M302" s="11"/>
      <c r="N302" s="11"/>
      <c r="O302" s="11"/>
      <c r="P302" s="11"/>
      <c r="Q302" s="11"/>
    </row>
    <row r="303" spans="1:17" x14ac:dyDescent="0.25">
      <c r="A303" s="6">
        <v>301</v>
      </c>
      <c r="B303" s="8">
        <v>44180.604861111111</v>
      </c>
      <c r="C303" s="2">
        <v>369.30500000000001</v>
      </c>
      <c r="D303" s="2">
        <v>369.32</v>
      </c>
      <c r="E303" s="2">
        <v>369.21</v>
      </c>
      <c r="F303" s="2">
        <v>369.23</v>
      </c>
      <c r="G303" s="1">
        <v>71624</v>
      </c>
      <c r="H303"/>
      <c r="I303"/>
      <c r="J303"/>
      <c r="K303" s="11"/>
      <c r="L303" s="11"/>
      <c r="M303" s="11"/>
      <c r="N303" s="11"/>
      <c r="O303" s="11"/>
      <c r="P303" s="11"/>
      <c r="Q303" s="11"/>
    </row>
    <row r="304" spans="1:17" x14ac:dyDescent="0.25">
      <c r="A304" s="6">
        <v>302</v>
      </c>
      <c r="B304" s="8">
        <v>44180.605555555558</v>
      </c>
      <c r="C304" s="2">
        <v>369.22149999999999</v>
      </c>
      <c r="D304" s="2">
        <v>369.36189999999999</v>
      </c>
      <c r="E304" s="2">
        <v>369.17</v>
      </c>
      <c r="F304" s="2">
        <v>369.36189999999999</v>
      </c>
      <c r="G304" s="1">
        <v>63311</v>
      </c>
      <c r="H304"/>
      <c r="I304"/>
      <c r="J304"/>
      <c r="K304" s="11"/>
      <c r="L304" s="11"/>
      <c r="M304" s="11"/>
      <c r="N304" s="11"/>
      <c r="O304" s="11"/>
      <c r="P304" s="11"/>
      <c r="Q304" s="11"/>
    </row>
    <row r="305" spans="1:17" x14ac:dyDescent="0.25">
      <c r="A305" s="6">
        <v>303</v>
      </c>
      <c r="B305" s="8">
        <v>44180.606249999997</v>
      </c>
      <c r="C305" s="2">
        <v>369.36</v>
      </c>
      <c r="D305" s="2">
        <v>369.37400000000002</v>
      </c>
      <c r="E305" s="2">
        <v>369.27</v>
      </c>
      <c r="F305" s="2">
        <v>369.32</v>
      </c>
      <c r="G305" s="1">
        <v>48935</v>
      </c>
      <c r="H305"/>
      <c r="I305"/>
      <c r="J305"/>
      <c r="K305" s="11"/>
      <c r="L305" s="11"/>
      <c r="M305" s="11"/>
      <c r="N305" s="11"/>
      <c r="O305" s="11"/>
      <c r="P305" s="11"/>
      <c r="Q305" s="11"/>
    </row>
    <row r="306" spans="1:17" x14ac:dyDescent="0.25">
      <c r="A306" s="6">
        <v>304</v>
      </c>
      <c r="B306" s="8">
        <v>44180.606944444444</v>
      </c>
      <c r="C306" s="2">
        <v>369.3</v>
      </c>
      <c r="D306" s="2">
        <v>369.34</v>
      </c>
      <c r="E306" s="2">
        <v>369.26</v>
      </c>
      <c r="F306" s="2">
        <v>369.28</v>
      </c>
      <c r="G306" s="1">
        <v>37000</v>
      </c>
      <c r="H306"/>
      <c r="I306"/>
      <c r="J306"/>
      <c r="K306" s="11"/>
      <c r="L306" s="11"/>
      <c r="M306" s="11"/>
      <c r="N306" s="11"/>
      <c r="O306" s="11"/>
      <c r="P306" s="11"/>
      <c r="Q306" s="11"/>
    </row>
    <row r="307" spans="1:17" x14ac:dyDescent="0.25">
      <c r="A307" s="6">
        <v>305</v>
      </c>
      <c r="B307" s="8">
        <v>44180.607638888891</v>
      </c>
      <c r="C307" s="2">
        <v>369.27</v>
      </c>
      <c r="D307" s="2">
        <v>369.44</v>
      </c>
      <c r="E307" s="2">
        <v>369.25</v>
      </c>
      <c r="F307" s="2">
        <v>369.42500000000001</v>
      </c>
      <c r="G307" s="1">
        <v>53267</v>
      </c>
      <c r="H307"/>
      <c r="I307"/>
      <c r="J307"/>
      <c r="K307" s="11"/>
      <c r="L307" s="11"/>
      <c r="M307" s="11"/>
      <c r="N307" s="11"/>
      <c r="O307" s="11"/>
      <c r="P307" s="11"/>
      <c r="Q307" s="11"/>
    </row>
    <row r="308" spans="1:17" x14ac:dyDescent="0.25">
      <c r="A308" s="6">
        <v>306</v>
      </c>
      <c r="B308" s="8">
        <v>44180.60833333333</v>
      </c>
      <c r="C308" s="2">
        <v>369.42009999999999</v>
      </c>
      <c r="D308" s="2">
        <v>369.46</v>
      </c>
      <c r="E308" s="2">
        <v>369.31</v>
      </c>
      <c r="F308" s="2">
        <v>369.36500000000001</v>
      </c>
      <c r="G308" s="1">
        <v>89806</v>
      </c>
      <c r="H308"/>
      <c r="I308"/>
      <c r="J308"/>
      <c r="K308" s="11"/>
      <c r="L308" s="11"/>
      <c r="M308" s="11"/>
      <c r="N308" s="11"/>
      <c r="O308" s="11"/>
      <c r="P308" s="11"/>
      <c r="Q308" s="11"/>
    </row>
    <row r="309" spans="1:17" x14ac:dyDescent="0.25">
      <c r="A309" s="6">
        <v>307</v>
      </c>
      <c r="B309" s="8">
        <v>44180.609027777777</v>
      </c>
      <c r="C309" s="2">
        <v>369.35500000000002</v>
      </c>
      <c r="D309" s="2">
        <v>369.4</v>
      </c>
      <c r="E309" s="2">
        <v>369.33010000000002</v>
      </c>
      <c r="F309" s="2">
        <v>369.35</v>
      </c>
      <c r="G309" s="1">
        <v>37660</v>
      </c>
      <c r="H309"/>
      <c r="I309"/>
      <c r="J309"/>
      <c r="K309" s="11"/>
      <c r="L309" s="11"/>
      <c r="M309" s="11"/>
      <c r="N309" s="11"/>
      <c r="O309" s="11"/>
      <c r="P309" s="11"/>
      <c r="Q309" s="11"/>
    </row>
    <row r="310" spans="1:17" x14ac:dyDescent="0.25">
      <c r="A310" s="6">
        <v>308</v>
      </c>
      <c r="B310" s="8">
        <v>44180.609722222223</v>
      </c>
      <c r="C310" s="2">
        <v>369.36</v>
      </c>
      <c r="D310" s="2">
        <v>369.4</v>
      </c>
      <c r="E310" s="2">
        <v>369.34</v>
      </c>
      <c r="F310" s="2">
        <v>369.36</v>
      </c>
      <c r="G310" s="1">
        <v>35502</v>
      </c>
      <c r="H310"/>
      <c r="I310"/>
      <c r="J310"/>
      <c r="K310" s="11"/>
      <c r="L310" s="11"/>
      <c r="M310" s="11"/>
      <c r="N310" s="11"/>
      <c r="O310" s="11"/>
      <c r="P310" s="11"/>
      <c r="Q310" s="11"/>
    </row>
    <row r="311" spans="1:17" x14ac:dyDescent="0.25">
      <c r="A311" s="6">
        <v>309</v>
      </c>
      <c r="B311" s="8">
        <v>44180.61041666667</v>
      </c>
      <c r="C311" s="2">
        <v>369.35</v>
      </c>
      <c r="D311" s="2">
        <v>369.39</v>
      </c>
      <c r="E311" s="2">
        <v>369.34190000000001</v>
      </c>
      <c r="F311" s="2">
        <v>369.38</v>
      </c>
      <c r="G311" s="1">
        <v>29288</v>
      </c>
      <c r="H311"/>
      <c r="I311"/>
      <c r="J311"/>
      <c r="K311" s="11"/>
      <c r="L311" s="11"/>
      <c r="M311" s="11"/>
      <c r="N311" s="11"/>
      <c r="O311" s="11"/>
      <c r="P311" s="11"/>
      <c r="Q311" s="11"/>
    </row>
    <row r="312" spans="1:17" x14ac:dyDescent="0.25">
      <c r="A312" s="6">
        <v>310</v>
      </c>
      <c r="B312" s="8">
        <v>44180.611111111109</v>
      </c>
      <c r="C312" s="2">
        <v>369.38</v>
      </c>
      <c r="D312" s="2">
        <v>369.54</v>
      </c>
      <c r="E312" s="2">
        <v>369.38</v>
      </c>
      <c r="F312" s="2">
        <v>369.51</v>
      </c>
      <c r="G312" s="1">
        <v>142401</v>
      </c>
      <c r="H312"/>
      <c r="I312"/>
      <c r="J312"/>
      <c r="K312" s="11"/>
      <c r="L312" s="11"/>
      <c r="M312" s="11"/>
      <c r="N312" s="11"/>
      <c r="O312" s="11"/>
      <c r="P312" s="11"/>
      <c r="Q312" s="11"/>
    </row>
    <row r="313" spans="1:17" x14ac:dyDescent="0.25">
      <c r="A313" s="6">
        <v>311</v>
      </c>
      <c r="B313" s="8">
        <v>44180.611805555556</v>
      </c>
      <c r="C313" s="2">
        <v>369.51499999999999</v>
      </c>
      <c r="D313" s="2">
        <v>369.52</v>
      </c>
      <c r="E313" s="2">
        <v>369.32</v>
      </c>
      <c r="F313" s="2">
        <v>369.39</v>
      </c>
      <c r="G313" s="1">
        <v>114403</v>
      </c>
      <c r="H313"/>
      <c r="I313"/>
      <c r="J313"/>
      <c r="K313" s="11"/>
      <c r="L313" s="11"/>
      <c r="M313" s="11"/>
      <c r="N313" s="11"/>
      <c r="O313" s="11"/>
      <c r="P313" s="11"/>
      <c r="Q313" s="11"/>
    </row>
    <row r="314" spans="1:17" x14ac:dyDescent="0.25">
      <c r="A314" s="6">
        <v>312</v>
      </c>
      <c r="B314" s="8">
        <v>44180.612500000003</v>
      </c>
      <c r="C314" s="2">
        <v>369.39</v>
      </c>
      <c r="D314" s="2">
        <v>369.48</v>
      </c>
      <c r="E314" s="2">
        <v>369.31</v>
      </c>
      <c r="F314" s="2">
        <v>369.47500000000002</v>
      </c>
      <c r="G314" s="1">
        <v>47980</v>
      </c>
      <c r="H314"/>
      <c r="I314"/>
      <c r="J314"/>
      <c r="K314" s="11"/>
      <c r="L314" s="11"/>
      <c r="M314" s="11"/>
      <c r="N314" s="11"/>
      <c r="O314" s="11"/>
      <c r="P314" s="11"/>
      <c r="Q314" s="11"/>
    </row>
    <row r="315" spans="1:17" x14ac:dyDescent="0.25">
      <c r="A315" s="6">
        <v>313</v>
      </c>
      <c r="B315" s="8">
        <v>44180.613194444442</v>
      </c>
      <c r="C315" s="2">
        <v>369.47500000000002</v>
      </c>
      <c r="D315" s="2">
        <v>369.5</v>
      </c>
      <c r="E315" s="2">
        <v>369.45</v>
      </c>
      <c r="F315" s="2">
        <v>369.48</v>
      </c>
      <c r="G315" s="1">
        <v>31342</v>
      </c>
      <c r="H315"/>
      <c r="I315"/>
      <c r="J315"/>
      <c r="K315" s="11"/>
      <c r="L315" s="11"/>
      <c r="M315" s="11"/>
      <c r="N315" s="11"/>
      <c r="O315" s="11"/>
      <c r="P315" s="11"/>
      <c r="Q315" s="11"/>
    </row>
    <row r="316" spans="1:17" x14ac:dyDescent="0.25">
      <c r="A316" s="6">
        <v>314</v>
      </c>
      <c r="B316" s="8">
        <v>44180.613888888889</v>
      </c>
      <c r="C316" s="2">
        <v>369.49</v>
      </c>
      <c r="D316" s="2">
        <v>369.5</v>
      </c>
      <c r="E316" s="2">
        <v>369.45499999999998</v>
      </c>
      <c r="F316" s="2">
        <v>369.46</v>
      </c>
      <c r="G316" s="1">
        <v>28551</v>
      </c>
      <c r="H316"/>
      <c r="I316"/>
      <c r="J316"/>
      <c r="K316" s="11"/>
      <c r="L316" s="11"/>
      <c r="M316" s="11"/>
      <c r="N316" s="11"/>
      <c r="O316" s="11"/>
      <c r="P316" s="11"/>
      <c r="Q316" s="11"/>
    </row>
    <row r="317" spans="1:17" x14ac:dyDescent="0.25">
      <c r="A317" s="6">
        <v>315</v>
      </c>
      <c r="B317" s="8">
        <v>44180.614583333336</v>
      </c>
      <c r="C317" s="2">
        <v>369.46</v>
      </c>
      <c r="D317" s="2">
        <v>369.53</v>
      </c>
      <c r="E317" s="2">
        <v>369.44</v>
      </c>
      <c r="F317" s="2">
        <v>369.46</v>
      </c>
      <c r="G317" s="1">
        <v>79592</v>
      </c>
      <c r="H317"/>
      <c r="I317"/>
      <c r="J317"/>
      <c r="K317" s="11"/>
      <c r="L317" s="11"/>
      <c r="M317" s="11"/>
      <c r="N317" s="11"/>
      <c r="O317" s="11"/>
      <c r="P317" s="11"/>
      <c r="Q317" s="11"/>
    </row>
    <row r="318" spans="1:17" x14ac:dyDescent="0.25">
      <c r="A318" s="6">
        <v>316</v>
      </c>
      <c r="B318" s="8">
        <v>44180.615277777775</v>
      </c>
      <c r="C318" s="2">
        <v>369.45</v>
      </c>
      <c r="D318" s="2">
        <v>369.56</v>
      </c>
      <c r="E318" s="2">
        <v>369.44</v>
      </c>
      <c r="F318" s="2">
        <v>369.51499999999999</v>
      </c>
      <c r="G318" s="1">
        <v>51581</v>
      </c>
      <c r="H318"/>
      <c r="I318"/>
      <c r="J318"/>
      <c r="K318" s="11"/>
      <c r="L318" s="11"/>
      <c r="M318" s="11"/>
      <c r="N318" s="11"/>
      <c r="O318" s="11"/>
      <c r="P318" s="11"/>
      <c r="Q318" s="11"/>
    </row>
    <row r="319" spans="1:17" x14ac:dyDescent="0.25">
      <c r="A319" s="6">
        <v>317</v>
      </c>
      <c r="B319" s="8">
        <v>44180.615972222222</v>
      </c>
      <c r="C319" s="2">
        <v>369.51499999999999</v>
      </c>
      <c r="D319" s="2">
        <v>369.56</v>
      </c>
      <c r="E319" s="2">
        <v>369.46</v>
      </c>
      <c r="F319" s="2">
        <v>369.495</v>
      </c>
      <c r="G319" s="1">
        <v>88501</v>
      </c>
      <c r="H319"/>
      <c r="I319"/>
      <c r="J319"/>
      <c r="K319" s="11"/>
      <c r="L319" s="11"/>
      <c r="M319" s="11"/>
      <c r="N319" s="11"/>
      <c r="O319" s="11"/>
      <c r="P319" s="11"/>
      <c r="Q319" s="11"/>
    </row>
    <row r="320" spans="1:17" x14ac:dyDescent="0.25">
      <c r="A320" s="6">
        <v>318</v>
      </c>
      <c r="B320" s="8">
        <v>44180.616666666669</v>
      </c>
      <c r="C320" s="2">
        <v>369.5</v>
      </c>
      <c r="D320" s="2">
        <v>369.51499999999999</v>
      </c>
      <c r="E320" s="2">
        <v>369.46</v>
      </c>
      <c r="F320" s="2">
        <v>369.51499999999999</v>
      </c>
      <c r="G320" s="1">
        <v>44150</v>
      </c>
      <c r="H320"/>
      <c r="I320"/>
      <c r="J320"/>
      <c r="K320" s="11"/>
      <c r="L320" s="11"/>
      <c r="M320" s="11"/>
      <c r="N320" s="11"/>
      <c r="O320" s="11"/>
      <c r="P320" s="11"/>
      <c r="Q320" s="11"/>
    </row>
    <row r="321" spans="1:17" x14ac:dyDescent="0.25">
      <c r="A321" s="6">
        <v>319</v>
      </c>
      <c r="B321" s="8">
        <v>44180.617361111108</v>
      </c>
      <c r="C321" s="2">
        <v>369.52</v>
      </c>
      <c r="D321" s="2">
        <v>369.53</v>
      </c>
      <c r="E321" s="2">
        <v>369.43</v>
      </c>
      <c r="F321" s="2">
        <v>369.48</v>
      </c>
      <c r="G321" s="1">
        <v>60533</v>
      </c>
      <c r="H321"/>
      <c r="I321"/>
      <c r="J321"/>
      <c r="K321" s="11"/>
      <c r="L321" s="11"/>
      <c r="M321" s="11"/>
      <c r="N321" s="11"/>
      <c r="O321" s="11"/>
      <c r="P321" s="11"/>
      <c r="Q321" s="11"/>
    </row>
    <row r="322" spans="1:17" x14ac:dyDescent="0.25">
      <c r="A322" s="6">
        <v>320</v>
      </c>
      <c r="B322" s="8">
        <v>44180.618055555555</v>
      </c>
      <c r="C322" s="2">
        <v>369.47</v>
      </c>
      <c r="D322" s="2">
        <v>369.47899999999998</v>
      </c>
      <c r="E322" s="2">
        <v>369.4</v>
      </c>
      <c r="F322" s="2">
        <v>369.41840000000002</v>
      </c>
      <c r="G322" s="1">
        <v>54891</v>
      </c>
      <c r="H322"/>
      <c r="I322"/>
      <c r="J322"/>
      <c r="K322" s="11"/>
      <c r="L322" s="11"/>
      <c r="M322" s="11"/>
      <c r="N322" s="11"/>
      <c r="O322" s="11"/>
      <c r="P322" s="11"/>
      <c r="Q322" s="11"/>
    </row>
    <row r="323" spans="1:17" x14ac:dyDescent="0.25">
      <c r="A323" s="6">
        <v>321</v>
      </c>
      <c r="B323" s="8">
        <v>44180.618750000001</v>
      </c>
      <c r="C323" s="2">
        <v>369.41500000000002</v>
      </c>
      <c r="D323" s="2">
        <v>369.42</v>
      </c>
      <c r="E323" s="2">
        <v>369.31</v>
      </c>
      <c r="F323" s="2">
        <v>369.33</v>
      </c>
      <c r="G323" s="1">
        <v>63264</v>
      </c>
      <c r="H323"/>
      <c r="I323"/>
      <c r="J323"/>
      <c r="K323" s="11"/>
      <c r="L323" s="11"/>
      <c r="M323" s="11"/>
      <c r="N323" s="11"/>
      <c r="O323" s="11"/>
      <c r="P323" s="11"/>
      <c r="Q323" s="11"/>
    </row>
    <row r="324" spans="1:17" x14ac:dyDescent="0.25">
      <c r="A324" s="6">
        <v>322</v>
      </c>
      <c r="B324" s="8">
        <v>44180.619444444441</v>
      </c>
      <c r="C324" s="2">
        <v>369.33870000000002</v>
      </c>
      <c r="D324" s="2">
        <v>369.36</v>
      </c>
      <c r="E324" s="2">
        <v>369.31</v>
      </c>
      <c r="F324" s="2">
        <v>369.34</v>
      </c>
      <c r="G324" s="1">
        <v>45711</v>
      </c>
      <c r="H324"/>
      <c r="I324"/>
      <c r="J324"/>
      <c r="K324" s="11"/>
      <c r="L324" s="11"/>
      <c r="M324" s="11"/>
      <c r="N324" s="11"/>
      <c r="O324" s="11"/>
      <c r="P324" s="11"/>
      <c r="Q324" s="11"/>
    </row>
    <row r="325" spans="1:17" x14ac:dyDescent="0.25">
      <c r="A325" s="6">
        <v>323</v>
      </c>
      <c r="B325" s="8">
        <v>44180.620138888888</v>
      </c>
      <c r="C325" s="2">
        <v>369.35</v>
      </c>
      <c r="D325" s="2">
        <v>369.38</v>
      </c>
      <c r="E325" s="2">
        <v>369.26</v>
      </c>
      <c r="F325" s="2">
        <v>369.28</v>
      </c>
      <c r="G325" s="1">
        <v>60424</v>
      </c>
      <c r="H325"/>
      <c r="I325"/>
      <c r="J325"/>
      <c r="K325" s="11"/>
      <c r="L325" s="11"/>
      <c r="M325" s="11"/>
      <c r="N325" s="11"/>
      <c r="O325" s="11"/>
      <c r="P325" s="11"/>
      <c r="Q325" s="11"/>
    </row>
    <row r="326" spans="1:17" x14ac:dyDescent="0.25">
      <c r="A326" s="6">
        <v>324</v>
      </c>
      <c r="B326" s="8">
        <v>44180.620833333334</v>
      </c>
      <c r="C326" s="2">
        <v>369.28500000000003</v>
      </c>
      <c r="D326" s="2">
        <v>369.33</v>
      </c>
      <c r="E326" s="2">
        <v>369.21</v>
      </c>
      <c r="F326" s="2">
        <v>369.23</v>
      </c>
      <c r="G326" s="1">
        <v>114587</v>
      </c>
      <c r="H326"/>
      <c r="I326"/>
      <c r="J326"/>
      <c r="K326" s="11"/>
      <c r="L326" s="11"/>
      <c r="M326" s="11"/>
      <c r="N326" s="11"/>
      <c r="O326" s="11"/>
      <c r="P326" s="11"/>
      <c r="Q326" s="11"/>
    </row>
    <row r="327" spans="1:17" x14ac:dyDescent="0.25">
      <c r="A327" s="6">
        <v>325</v>
      </c>
      <c r="B327" s="8">
        <v>44180.621527777781</v>
      </c>
      <c r="C327" s="2">
        <v>369.23</v>
      </c>
      <c r="D327" s="2">
        <v>369.29</v>
      </c>
      <c r="E327" s="2">
        <v>369.22</v>
      </c>
      <c r="F327" s="2">
        <v>369.22500000000002</v>
      </c>
      <c r="G327" s="1">
        <v>80793</v>
      </c>
      <c r="H327"/>
      <c r="I327"/>
      <c r="J327"/>
      <c r="K327" s="11"/>
      <c r="L327" s="11"/>
      <c r="M327" s="11"/>
      <c r="N327" s="11"/>
      <c r="O327" s="11"/>
      <c r="P327" s="11"/>
      <c r="Q327" s="11"/>
    </row>
    <row r="328" spans="1:17" x14ac:dyDescent="0.25">
      <c r="A328" s="6">
        <v>326</v>
      </c>
      <c r="B328" s="8">
        <v>44180.62222222222</v>
      </c>
      <c r="C328" s="2">
        <v>369.22500000000002</v>
      </c>
      <c r="D328" s="2">
        <v>369.23</v>
      </c>
      <c r="E328" s="2">
        <v>369.16</v>
      </c>
      <c r="F328" s="2">
        <v>369.17110000000002</v>
      </c>
      <c r="G328" s="1">
        <v>75501</v>
      </c>
      <c r="H328"/>
      <c r="I328"/>
      <c r="J328"/>
      <c r="K328" s="11"/>
      <c r="L328" s="11"/>
      <c r="M328" s="11"/>
      <c r="N328" s="11"/>
      <c r="O328" s="11"/>
      <c r="P328" s="11"/>
      <c r="Q328" s="11"/>
    </row>
    <row r="329" spans="1:17" x14ac:dyDescent="0.25">
      <c r="A329" s="6">
        <v>327</v>
      </c>
      <c r="B329" s="8">
        <v>44180.622916666667</v>
      </c>
      <c r="C329" s="2">
        <v>369.17110000000002</v>
      </c>
      <c r="D329" s="2">
        <v>369.24</v>
      </c>
      <c r="E329" s="2">
        <v>369.16</v>
      </c>
      <c r="F329" s="2">
        <v>369.19639999999998</v>
      </c>
      <c r="G329" s="1">
        <v>96494</v>
      </c>
      <c r="H329"/>
      <c r="I329"/>
      <c r="J329"/>
      <c r="K329" s="11"/>
      <c r="L329" s="11"/>
      <c r="M329" s="11"/>
      <c r="N329" s="11"/>
      <c r="O329" s="11"/>
      <c r="P329" s="11"/>
      <c r="Q329" s="11"/>
    </row>
    <row r="330" spans="1:17" x14ac:dyDescent="0.25">
      <c r="A330" s="6">
        <v>328</v>
      </c>
      <c r="B330" s="8">
        <v>44180.623611111114</v>
      </c>
      <c r="C330" s="2">
        <v>369.19</v>
      </c>
      <c r="D330" s="2">
        <v>369.22500000000002</v>
      </c>
      <c r="E330" s="2">
        <v>369.16</v>
      </c>
      <c r="F330" s="2">
        <v>369.21499999999997</v>
      </c>
      <c r="G330" s="1">
        <v>67073</v>
      </c>
      <c r="H330"/>
      <c r="I330"/>
      <c r="J330"/>
      <c r="K330" s="11"/>
      <c r="L330" s="11"/>
      <c r="M330" s="11"/>
      <c r="N330" s="11"/>
      <c r="O330" s="11"/>
      <c r="P330" s="11"/>
      <c r="Q330" s="11"/>
    </row>
    <row r="331" spans="1:17" x14ac:dyDescent="0.25">
      <c r="A331" s="6">
        <v>329</v>
      </c>
      <c r="B331" s="8">
        <v>44180.624305555553</v>
      </c>
      <c r="C331" s="2">
        <v>369.22</v>
      </c>
      <c r="D331" s="2">
        <v>369.25</v>
      </c>
      <c r="E331" s="2">
        <v>369.185</v>
      </c>
      <c r="F331" s="2">
        <v>369.21</v>
      </c>
      <c r="G331" s="1">
        <v>19438</v>
      </c>
      <c r="H331"/>
      <c r="I331"/>
      <c r="J331"/>
      <c r="K331" s="11"/>
      <c r="L331" s="11"/>
      <c r="M331" s="11"/>
      <c r="N331" s="11"/>
      <c r="O331" s="11"/>
      <c r="P331" s="11"/>
      <c r="Q331" s="11"/>
    </row>
    <row r="332" spans="1:17" x14ac:dyDescent="0.25">
      <c r="A332" s="6">
        <v>330</v>
      </c>
      <c r="B332" s="8">
        <v>44180.625</v>
      </c>
      <c r="C332" s="2">
        <v>369.22</v>
      </c>
      <c r="D332" s="2">
        <v>369.42</v>
      </c>
      <c r="E332" s="2">
        <v>369.14</v>
      </c>
      <c r="F332" s="2">
        <v>369.39749999999998</v>
      </c>
      <c r="G332" s="1">
        <v>89710</v>
      </c>
      <c r="H332"/>
      <c r="I332"/>
      <c r="J332"/>
      <c r="K332" s="11"/>
      <c r="L332" s="11"/>
      <c r="M332" s="11"/>
      <c r="N332" s="11"/>
      <c r="O332" s="11"/>
      <c r="P332" s="11"/>
      <c r="Q332" s="11"/>
    </row>
    <row r="333" spans="1:17" x14ac:dyDescent="0.25">
      <c r="A333" s="6">
        <v>331</v>
      </c>
      <c r="B333" s="8">
        <v>44180.625694444447</v>
      </c>
      <c r="C333" s="2">
        <v>369.4</v>
      </c>
      <c r="D333" s="2">
        <v>369.49</v>
      </c>
      <c r="E333" s="2">
        <v>369.36</v>
      </c>
      <c r="F333" s="2">
        <v>369.38990000000001</v>
      </c>
      <c r="G333" s="1">
        <v>88821</v>
      </c>
      <c r="H333"/>
      <c r="I333"/>
      <c r="J333"/>
      <c r="K333" s="11"/>
      <c r="L333" s="11"/>
      <c r="M333" s="11"/>
      <c r="N333" s="11"/>
      <c r="O333" s="11"/>
      <c r="P333" s="11"/>
      <c r="Q333" s="11"/>
    </row>
    <row r="334" spans="1:17" x14ac:dyDescent="0.25">
      <c r="A334" s="6">
        <v>332</v>
      </c>
      <c r="B334" s="8">
        <v>44180.626388888886</v>
      </c>
      <c r="C334" s="2">
        <v>369.38</v>
      </c>
      <c r="D334" s="2">
        <v>369.4</v>
      </c>
      <c r="E334" s="2">
        <v>369.27499999999998</v>
      </c>
      <c r="F334" s="2">
        <v>369.29</v>
      </c>
      <c r="G334" s="1">
        <v>62983</v>
      </c>
      <c r="H334"/>
      <c r="I334"/>
      <c r="J334"/>
      <c r="K334" s="11"/>
      <c r="L334" s="11"/>
      <c r="M334" s="11"/>
      <c r="N334" s="11"/>
      <c r="O334" s="11"/>
      <c r="P334" s="11"/>
      <c r="Q334" s="11"/>
    </row>
    <row r="335" spans="1:17" x14ac:dyDescent="0.25">
      <c r="A335" s="6">
        <v>333</v>
      </c>
      <c r="B335" s="8">
        <v>44180.627083333333</v>
      </c>
      <c r="C335" s="2">
        <v>369.27499999999998</v>
      </c>
      <c r="D335" s="2">
        <v>369.3</v>
      </c>
      <c r="E335" s="2">
        <v>369.20499999999998</v>
      </c>
      <c r="F335" s="2">
        <v>369.22</v>
      </c>
      <c r="G335" s="1">
        <v>96372</v>
      </c>
      <c r="H335"/>
      <c r="I335"/>
      <c r="J335"/>
      <c r="K335" s="11"/>
      <c r="L335" s="11"/>
      <c r="M335" s="11"/>
      <c r="N335" s="11"/>
      <c r="O335" s="11"/>
      <c r="P335" s="11"/>
      <c r="Q335" s="11"/>
    </row>
    <row r="336" spans="1:17" x14ac:dyDescent="0.25">
      <c r="A336" s="6">
        <v>334</v>
      </c>
      <c r="B336" s="8">
        <v>44180.62777777778</v>
      </c>
      <c r="C336" s="2">
        <v>369.21109999999999</v>
      </c>
      <c r="D336" s="2">
        <v>369.24</v>
      </c>
      <c r="E336" s="2">
        <v>369.07</v>
      </c>
      <c r="F336" s="2">
        <v>369.09</v>
      </c>
      <c r="G336" s="1">
        <v>224097</v>
      </c>
      <c r="H336"/>
      <c r="I336"/>
      <c r="J336"/>
      <c r="K336" s="11"/>
      <c r="L336" s="11"/>
      <c r="M336" s="11"/>
      <c r="N336" s="11"/>
      <c r="O336" s="11"/>
      <c r="P336" s="11"/>
      <c r="Q336" s="11"/>
    </row>
    <row r="337" spans="1:17" x14ac:dyDescent="0.25">
      <c r="A337" s="6">
        <v>335</v>
      </c>
      <c r="B337" s="8">
        <v>44180.628472222219</v>
      </c>
      <c r="C337" s="2">
        <v>369.09</v>
      </c>
      <c r="D337" s="2">
        <v>369.14</v>
      </c>
      <c r="E337" s="2">
        <v>369.08499999999998</v>
      </c>
      <c r="F337" s="2">
        <v>369.125</v>
      </c>
      <c r="G337" s="1">
        <v>41336</v>
      </c>
      <c r="H337"/>
      <c r="I337"/>
      <c r="J337"/>
      <c r="K337" s="11"/>
      <c r="L337" s="11"/>
      <c r="M337" s="11"/>
      <c r="N337" s="11"/>
      <c r="O337" s="11"/>
      <c r="P337" s="11"/>
      <c r="Q337" s="11"/>
    </row>
    <row r="338" spans="1:17" x14ac:dyDescent="0.25">
      <c r="A338" s="6">
        <v>336</v>
      </c>
      <c r="B338" s="8">
        <v>44180.629166666666</v>
      </c>
      <c r="C338" s="2">
        <v>369.12</v>
      </c>
      <c r="D338" s="2">
        <v>369.30500000000001</v>
      </c>
      <c r="E338" s="2">
        <v>369.08</v>
      </c>
      <c r="F338" s="2">
        <v>369.28</v>
      </c>
      <c r="G338" s="1">
        <v>79925</v>
      </c>
      <c r="H338"/>
      <c r="I338"/>
      <c r="J338"/>
      <c r="K338" s="11"/>
      <c r="L338" s="11"/>
      <c r="M338" s="11"/>
      <c r="N338" s="11"/>
      <c r="O338" s="11"/>
      <c r="P338" s="11"/>
      <c r="Q338" s="11"/>
    </row>
    <row r="339" spans="1:17" x14ac:dyDescent="0.25">
      <c r="A339" s="6">
        <v>337</v>
      </c>
      <c r="B339" s="8">
        <v>44180.629861111112</v>
      </c>
      <c r="C339" s="2">
        <v>369.27499999999998</v>
      </c>
      <c r="D339" s="2">
        <v>369.39</v>
      </c>
      <c r="E339" s="2">
        <v>369.27499999999998</v>
      </c>
      <c r="F339" s="2">
        <v>369.38</v>
      </c>
      <c r="G339" s="1">
        <v>175599</v>
      </c>
      <c r="H339"/>
      <c r="I339"/>
      <c r="J339"/>
      <c r="K339" s="11"/>
      <c r="L339" s="11"/>
      <c r="M339" s="11"/>
      <c r="N339" s="11"/>
      <c r="O339" s="11"/>
      <c r="P339" s="11"/>
      <c r="Q339" s="11"/>
    </row>
    <row r="340" spans="1:17" x14ac:dyDescent="0.25">
      <c r="A340" s="6">
        <v>338</v>
      </c>
      <c r="B340" s="8">
        <v>44180.630555555559</v>
      </c>
      <c r="C340" s="2">
        <v>369.38</v>
      </c>
      <c r="D340" s="2">
        <v>369.56</v>
      </c>
      <c r="E340" s="2">
        <v>369.35500000000002</v>
      </c>
      <c r="F340" s="2">
        <v>369.55500000000001</v>
      </c>
      <c r="G340" s="1">
        <v>242408</v>
      </c>
      <c r="H340"/>
      <c r="I340"/>
      <c r="J340"/>
      <c r="K340" s="11"/>
      <c r="L340" s="11"/>
      <c r="M340" s="11"/>
      <c r="N340" s="11"/>
      <c r="O340" s="11"/>
      <c r="P340" s="11"/>
      <c r="Q340" s="11"/>
    </row>
    <row r="341" spans="1:17" x14ac:dyDescent="0.25">
      <c r="A341" s="6">
        <v>339</v>
      </c>
      <c r="B341" s="8">
        <v>44180.631249999999</v>
      </c>
      <c r="C341" s="2">
        <v>369.55</v>
      </c>
      <c r="D341" s="2">
        <v>369.57979999999998</v>
      </c>
      <c r="E341" s="2">
        <v>369.2</v>
      </c>
      <c r="F341" s="2">
        <v>369.27</v>
      </c>
      <c r="G341" s="1">
        <v>171951</v>
      </c>
      <c r="H341"/>
      <c r="I341"/>
      <c r="J341"/>
      <c r="K341" s="11"/>
      <c r="L341" s="11"/>
      <c r="M341" s="11"/>
      <c r="N341" s="11"/>
      <c r="O341" s="11"/>
      <c r="P341" s="11"/>
      <c r="Q341" s="11"/>
    </row>
    <row r="342" spans="1:17" x14ac:dyDescent="0.25">
      <c r="A342" s="6">
        <v>340</v>
      </c>
      <c r="B342" s="8">
        <v>44180.631944444445</v>
      </c>
      <c r="C342" s="2">
        <v>369.28</v>
      </c>
      <c r="D342" s="2">
        <v>369.43</v>
      </c>
      <c r="E342" s="2">
        <v>369.25</v>
      </c>
      <c r="F342" s="2">
        <v>369.26900000000001</v>
      </c>
      <c r="G342" s="1">
        <v>121191</v>
      </c>
      <c r="H342"/>
      <c r="I342"/>
      <c r="J342"/>
      <c r="K342" s="11"/>
      <c r="L342" s="11"/>
      <c r="M342" s="11"/>
      <c r="N342" s="11"/>
      <c r="O342" s="11"/>
      <c r="P342" s="11"/>
      <c r="Q342" s="11"/>
    </row>
    <row r="343" spans="1:17" x14ac:dyDescent="0.25">
      <c r="A343" s="6">
        <v>341</v>
      </c>
      <c r="B343" s="8">
        <v>44180.632638888892</v>
      </c>
      <c r="C343" s="2">
        <v>369.26</v>
      </c>
      <c r="D343" s="2">
        <v>369.31</v>
      </c>
      <c r="E343" s="2">
        <v>369.17</v>
      </c>
      <c r="F343" s="2">
        <v>369.25</v>
      </c>
      <c r="G343" s="1">
        <v>132778</v>
      </c>
      <c r="H343"/>
      <c r="I343"/>
      <c r="J343"/>
      <c r="K343" s="11"/>
      <c r="L343" s="11"/>
      <c r="M343" s="11"/>
      <c r="N343" s="11"/>
      <c r="O343" s="11"/>
      <c r="P343" s="11"/>
      <c r="Q343" s="11"/>
    </row>
    <row r="344" spans="1:17" x14ac:dyDescent="0.25">
      <c r="A344" s="6">
        <v>342</v>
      </c>
      <c r="B344" s="8">
        <v>44180.633333333331</v>
      </c>
      <c r="C344" s="2">
        <v>369.25</v>
      </c>
      <c r="D344" s="2">
        <v>369.34</v>
      </c>
      <c r="E344" s="2">
        <v>369.24</v>
      </c>
      <c r="F344" s="2">
        <v>369.29</v>
      </c>
      <c r="G344" s="1">
        <v>70237</v>
      </c>
      <c r="H344"/>
      <c r="I344"/>
      <c r="J344"/>
      <c r="K344" s="11"/>
      <c r="L344" s="11"/>
      <c r="M344" s="11"/>
      <c r="N344" s="11"/>
      <c r="O344" s="11"/>
      <c r="P344" s="11"/>
      <c r="Q344" s="11"/>
    </row>
    <row r="345" spans="1:17" x14ac:dyDescent="0.25">
      <c r="A345" s="6">
        <v>343</v>
      </c>
      <c r="B345" s="8">
        <v>44180.634027777778</v>
      </c>
      <c r="C345" s="2">
        <v>369.29</v>
      </c>
      <c r="D345" s="2">
        <v>369.32</v>
      </c>
      <c r="E345" s="2">
        <v>369.22</v>
      </c>
      <c r="F345" s="2">
        <v>369.25990000000002</v>
      </c>
      <c r="G345" s="1">
        <v>46095</v>
      </c>
      <c r="H345"/>
      <c r="I345"/>
      <c r="J345"/>
      <c r="K345" s="11"/>
      <c r="L345" s="11"/>
      <c r="M345" s="11"/>
      <c r="N345" s="11"/>
      <c r="O345" s="11"/>
      <c r="P345" s="11"/>
      <c r="Q345" s="11"/>
    </row>
    <row r="346" spans="1:17" x14ac:dyDescent="0.25">
      <c r="A346" s="6">
        <v>344</v>
      </c>
      <c r="B346" s="8">
        <v>44180.634722222225</v>
      </c>
      <c r="C346" s="2">
        <v>369.245</v>
      </c>
      <c r="D346" s="2">
        <v>369.39</v>
      </c>
      <c r="E346" s="2">
        <v>369.22</v>
      </c>
      <c r="F346" s="2">
        <v>369.3811</v>
      </c>
      <c r="G346" s="1">
        <v>118081</v>
      </c>
      <c r="H346"/>
      <c r="I346"/>
      <c r="J346"/>
      <c r="K346" s="11"/>
      <c r="L346" s="11"/>
      <c r="M346" s="11"/>
      <c r="N346" s="11"/>
      <c r="O346" s="11"/>
      <c r="P346" s="11"/>
      <c r="Q346" s="11"/>
    </row>
    <row r="347" spans="1:17" x14ac:dyDescent="0.25">
      <c r="A347" s="6">
        <v>345</v>
      </c>
      <c r="B347" s="8">
        <v>44180.635416666664</v>
      </c>
      <c r="C347" s="2">
        <v>369.39</v>
      </c>
      <c r="D347" s="2">
        <v>369.41</v>
      </c>
      <c r="E347" s="2">
        <v>369.3</v>
      </c>
      <c r="F347" s="2">
        <v>369.39</v>
      </c>
      <c r="G347" s="1">
        <v>70823</v>
      </c>
      <c r="H347"/>
      <c r="I347"/>
      <c r="J347"/>
      <c r="K347" s="11"/>
      <c r="L347" s="11"/>
      <c r="M347" s="11"/>
      <c r="N347" s="11"/>
      <c r="O347" s="11"/>
      <c r="P347" s="11"/>
      <c r="Q347" s="11"/>
    </row>
    <row r="348" spans="1:17" x14ac:dyDescent="0.25">
      <c r="A348" s="6">
        <v>346</v>
      </c>
      <c r="B348" s="8">
        <v>44180.636111111111</v>
      </c>
      <c r="C348" s="2">
        <v>369.41</v>
      </c>
      <c r="D348" s="2">
        <v>369.44</v>
      </c>
      <c r="E348" s="2">
        <v>369.32</v>
      </c>
      <c r="F348" s="2">
        <v>369.32600000000002</v>
      </c>
      <c r="G348" s="1">
        <v>73015</v>
      </c>
      <c r="H348"/>
      <c r="I348"/>
      <c r="J348"/>
      <c r="K348" s="11"/>
      <c r="L348" s="11"/>
      <c r="M348" s="11"/>
      <c r="N348" s="11"/>
      <c r="O348" s="11"/>
      <c r="P348" s="11"/>
      <c r="Q348" s="11"/>
    </row>
    <row r="349" spans="1:17" x14ac:dyDescent="0.25">
      <c r="A349" s="6">
        <v>347</v>
      </c>
      <c r="B349" s="8">
        <v>44180.636805555558</v>
      </c>
      <c r="C349" s="2">
        <v>369.31110000000001</v>
      </c>
      <c r="D349" s="2">
        <v>369.42</v>
      </c>
      <c r="E349" s="2">
        <v>369.27</v>
      </c>
      <c r="F349" s="2">
        <v>369.35</v>
      </c>
      <c r="G349" s="1">
        <v>43304</v>
      </c>
      <c r="H349"/>
      <c r="I349"/>
      <c r="J349"/>
      <c r="K349" s="11"/>
      <c r="L349" s="11"/>
      <c r="M349" s="11"/>
      <c r="N349" s="11"/>
      <c r="O349" s="11"/>
      <c r="P349" s="11"/>
      <c r="Q349" s="11"/>
    </row>
    <row r="350" spans="1:17" x14ac:dyDescent="0.25">
      <c r="A350" s="6">
        <v>348</v>
      </c>
      <c r="B350" s="8">
        <v>44180.637499999997</v>
      </c>
      <c r="C350" s="2">
        <v>369.34500000000003</v>
      </c>
      <c r="D350" s="2">
        <v>369.36</v>
      </c>
      <c r="E350" s="2">
        <v>369.25</v>
      </c>
      <c r="F350" s="2">
        <v>369.27499999999998</v>
      </c>
      <c r="G350" s="1">
        <v>56428</v>
      </c>
      <c r="H350"/>
      <c r="I350"/>
      <c r="J350"/>
      <c r="K350" s="11"/>
      <c r="L350" s="11"/>
      <c r="M350" s="11"/>
      <c r="N350" s="11"/>
      <c r="O350" s="11"/>
      <c r="P350" s="11"/>
      <c r="Q350" s="11"/>
    </row>
    <row r="351" spans="1:17" x14ac:dyDescent="0.25">
      <c r="A351" s="6">
        <v>349</v>
      </c>
      <c r="B351" s="8">
        <v>44180.638194444444</v>
      </c>
      <c r="C351" s="2">
        <v>369.28</v>
      </c>
      <c r="D351" s="2">
        <v>369.31</v>
      </c>
      <c r="E351" s="2">
        <v>369.16</v>
      </c>
      <c r="F351" s="2">
        <v>369.16</v>
      </c>
      <c r="G351" s="1">
        <v>153052</v>
      </c>
      <c r="H351"/>
      <c r="I351"/>
      <c r="J351"/>
      <c r="K351" s="11"/>
      <c r="L351" s="11"/>
      <c r="M351" s="11"/>
      <c r="N351" s="11"/>
      <c r="O351" s="11"/>
      <c r="P351" s="11"/>
      <c r="Q351" s="11"/>
    </row>
    <row r="352" spans="1:17" x14ac:dyDescent="0.25">
      <c r="A352" s="6">
        <v>350</v>
      </c>
      <c r="B352" s="8">
        <v>44180.638888888891</v>
      </c>
      <c r="C352" s="2">
        <v>369.16</v>
      </c>
      <c r="D352" s="2">
        <v>369.2</v>
      </c>
      <c r="E352" s="2">
        <v>369.07</v>
      </c>
      <c r="F352" s="2">
        <v>369.1</v>
      </c>
      <c r="G352" s="1">
        <v>180002</v>
      </c>
      <c r="H352"/>
      <c r="I352"/>
      <c r="J352"/>
      <c r="K352" s="11"/>
      <c r="L352" s="11"/>
      <c r="M352" s="11"/>
      <c r="N352" s="11"/>
      <c r="O352" s="11"/>
      <c r="P352" s="11"/>
      <c r="Q352" s="11"/>
    </row>
    <row r="353" spans="1:17" x14ac:dyDescent="0.25">
      <c r="A353" s="6">
        <v>351</v>
      </c>
      <c r="B353" s="8">
        <v>44180.63958333333</v>
      </c>
      <c r="C353" s="2">
        <v>369.1</v>
      </c>
      <c r="D353" s="2">
        <v>369.2</v>
      </c>
      <c r="E353" s="2">
        <v>369.1</v>
      </c>
      <c r="F353" s="2">
        <v>369.13499999999999</v>
      </c>
      <c r="G353" s="1">
        <v>32065</v>
      </c>
      <c r="H353"/>
      <c r="I353"/>
      <c r="J353"/>
      <c r="K353" s="11"/>
      <c r="L353" s="11"/>
      <c r="M353" s="11"/>
      <c r="N353" s="11"/>
      <c r="O353" s="11"/>
      <c r="P353" s="11"/>
      <c r="Q353" s="11"/>
    </row>
    <row r="354" spans="1:17" x14ac:dyDescent="0.25">
      <c r="A354" s="6">
        <v>352</v>
      </c>
      <c r="B354" s="8">
        <v>44180.640277777777</v>
      </c>
      <c r="C354" s="2">
        <v>369.14</v>
      </c>
      <c r="D354" s="2">
        <v>369.23</v>
      </c>
      <c r="E354" s="2">
        <v>369.13</v>
      </c>
      <c r="F354" s="2">
        <v>369.19499999999999</v>
      </c>
      <c r="G354" s="1">
        <v>66729</v>
      </c>
      <c r="H354"/>
      <c r="I354"/>
      <c r="J354"/>
      <c r="K354" s="11"/>
      <c r="L354" s="11"/>
      <c r="M354" s="11"/>
      <c r="N354" s="11"/>
      <c r="O354" s="11"/>
      <c r="P354" s="11"/>
      <c r="Q354" s="11"/>
    </row>
    <row r="355" spans="1:17" x14ac:dyDescent="0.25">
      <c r="A355" s="6">
        <v>353</v>
      </c>
      <c r="B355" s="8">
        <v>44180.640972222223</v>
      </c>
      <c r="C355" s="2">
        <v>369.19819999999999</v>
      </c>
      <c r="D355" s="2">
        <v>369.27890000000002</v>
      </c>
      <c r="E355" s="2">
        <v>369.16</v>
      </c>
      <c r="F355" s="2">
        <v>369.16379999999998</v>
      </c>
      <c r="G355" s="1">
        <v>51634</v>
      </c>
      <c r="H355"/>
      <c r="I355"/>
      <c r="J355"/>
      <c r="K355" s="11"/>
      <c r="L355" s="11"/>
      <c r="M355" s="11"/>
      <c r="N355" s="11"/>
      <c r="O355" s="11"/>
      <c r="P355" s="11"/>
      <c r="Q355" s="11"/>
    </row>
    <row r="356" spans="1:17" x14ac:dyDescent="0.25">
      <c r="A356" s="6">
        <v>354</v>
      </c>
      <c r="B356" s="8">
        <v>44180.64166666667</v>
      </c>
      <c r="C356" s="2">
        <v>369.16820000000001</v>
      </c>
      <c r="D356" s="2">
        <v>369.25990000000002</v>
      </c>
      <c r="E356" s="2">
        <v>369.14100000000002</v>
      </c>
      <c r="F356" s="2">
        <v>369.21499999999997</v>
      </c>
      <c r="G356" s="1">
        <v>43826</v>
      </c>
      <c r="H356"/>
      <c r="I356"/>
      <c r="J356"/>
      <c r="K356" s="11"/>
      <c r="L356" s="11"/>
      <c r="M356" s="11"/>
      <c r="N356" s="11"/>
      <c r="O356" s="11"/>
      <c r="P356" s="11"/>
      <c r="Q356" s="11"/>
    </row>
    <row r="357" spans="1:17" x14ac:dyDescent="0.25">
      <c r="A357" s="6">
        <v>355</v>
      </c>
      <c r="B357" s="8">
        <v>44180.642361111109</v>
      </c>
      <c r="C357" s="2">
        <v>369.21010000000001</v>
      </c>
      <c r="D357" s="2">
        <v>369.23</v>
      </c>
      <c r="E357" s="2">
        <v>369.14</v>
      </c>
      <c r="F357" s="2">
        <v>369.2</v>
      </c>
      <c r="G357" s="1">
        <v>82051</v>
      </c>
      <c r="H357"/>
      <c r="I357"/>
      <c r="J357"/>
      <c r="K357" s="11"/>
      <c r="L357" s="11"/>
      <c r="M357" s="11"/>
      <c r="N357" s="11"/>
      <c r="O357" s="11"/>
      <c r="P357" s="11"/>
      <c r="Q357" s="11"/>
    </row>
    <row r="358" spans="1:17" x14ac:dyDescent="0.25">
      <c r="A358" s="6">
        <v>356</v>
      </c>
      <c r="B358" s="8">
        <v>44180.643055555556</v>
      </c>
      <c r="C358" s="2">
        <v>369.22</v>
      </c>
      <c r="D358" s="2">
        <v>369.24</v>
      </c>
      <c r="E358" s="2">
        <v>369.09</v>
      </c>
      <c r="F358" s="2">
        <v>369.13</v>
      </c>
      <c r="G358" s="1">
        <v>50137</v>
      </c>
      <c r="H358"/>
      <c r="I358"/>
      <c r="J358"/>
      <c r="K358" s="11"/>
      <c r="L358" s="11"/>
      <c r="M358" s="11"/>
      <c r="N358" s="11"/>
      <c r="O358" s="11"/>
      <c r="P358" s="11"/>
      <c r="Q358" s="11"/>
    </row>
    <row r="359" spans="1:17" x14ac:dyDescent="0.25">
      <c r="A359" s="6">
        <v>357</v>
      </c>
      <c r="B359" s="8">
        <v>44180.643750000003</v>
      </c>
      <c r="C359" s="2">
        <v>369.125</v>
      </c>
      <c r="D359" s="2">
        <v>369.13</v>
      </c>
      <c r="E359" s="2">
        <v>368.94</v>
      </c>
      <c r="F359" s="2">
        <v>368.96839999999997</v>
      </c>
      <c r="G359" s="1">
        <v>88728</v>
      </c>
      <c r="H359"/>
      <c r="I359"/>
      <c r="J359"/>
      <c r="K359" s="11"/>
      <c r="L359" s="11"/>
      <c r="M359" s="11"/>
      <c r="N359" s="11"/>
      <c r="O359" s="11"/>
      <c r="P359" s="11"/>
      <c r="Q359" s="11"/>
    </row>
    <row r="360" spans="1:17" x14ac:dyDescent="0.25">
      <c r="A360" s="6">
        <v>358</v>
      </c>
      <c r="B360" s="8">
        <v>44180.644444444442</v>
      </c>
      <c r="C360" s="2">
        <v>368.96600000000001</v>
      </c>
      <c r="D360" s="2">
        <v>368.98</v>
      </c>
      <c r="E360" s="2">
        <v>368.84</v>
      </c>
      <c r="F360" s="2">
        <v>368.85</v>
      </c>
      <c r="G360" s="1">
        <v>231854</v>
      </c>
      <c r="H360"/>
      <c r="I360"/>
      <c r="J360"/>
      <c r="K360" s="11"/>
      <c r="L360" s="11"/>
      <c r="M360" s="11"/>
      <c r="N360" s="11"/>
      <c r="O360" s="11"/>
      <c r="P360" s="11"/>
      <c r="Q360" s="11"/>
    </row>
    <row r="361" spans="1:17" x14ac:dyDescent="0.25">
      <c r="A361" s="6">
        <v>359</v>
      </c>
      <c r="B361" s="8">
        <v>44180.645138888889</v>
      </c>
      <c r="C361" s="2">
        <v>368.84500000000003</v>
      </c>
      <c r="D361" s="2">
        <v>368.97</v>
      </c>
      <c r="E361" s="2">
        <v>368.84</v>
      </c>
      <c r="F361" s="2">
        <v>368.85</v>
      </c>
      <c r="G361" s="1">
        <v>242870</v>
      </c>
      <c r="H361"/>
      <c r="I361"/>
      <c r="J361"/>
      <c r="K361" s="11"/>
      <c r="L361" s="11"/>
      <c r="M361" s="11"/>
      <c r="N361" s="11"/>
      <c r="O361" s="11"/>
      <c r="P361" s="11"/>
      <c r="Q361" s="11"/>
    </row>
    <row r="362" spans="1:17" x14ac:dyDescent="0.25">
      <c r="A362" s="6">
        <v>360</v>
      </c>
      <c r="B362" s="8">
        <v>44180.645833333336</v>
      </c>
      <c r="C362" s="2">
        <v>368.85</v>
      </c>
      <c r="D362" s="2">
        <v>368.8999</v>
      </c>
      <c r="E362" s="2">
        <v>368.69</v>
      </c>
      <c r="F362" s="2">
        <v>368.73</v>
      </c>
      <c r="G362" s="1">
        <v>245511</v>
      </c>
      <c r="H362"/>
      <c r="I362"/>
      <c r="J362"/>
      <c r="K362" s="11"/>
      <c r="L362" s="11"/>
      <c r="M362" s="11"/>
      <c r="N362" s="11"/>
      <c r="O362" s="11"/>
      <c r="P362" s="11"/>
      <c r="Q362" s="11"/>
    </row>
    <row r="363" spans="1:17" x14ac:dyDescent="0.25">
      <c r="A363" s="6">
        <v>361</v>
      </c>
      <c r="B363" s="8">
        <v>44180.646527777775</v>
      </c>
      <c r="C363" s="2">
        <v>368.73</v>
      </c>
      <c r="D363" s="2">
        <v>368.7371</v>
      </c>
      <c r="E363" s="2">
        <v>368.62</v>
      </c>
      <c r="F363" s="2">
        <v>368.67</v>
      </c>
      <c r="G363" s="1">
        <v>109716</v>
      </c>
      <c r="H363"/>
      <c r="I363"/>
      <c r="J363"/>
      <c r="K363" s="11"/>
      <c r="L363" s="11"/>
      <c r="M363" s="11"/>
      <c r="N363" s="11"/>
      <c r="O363" s="11"/>
      <c r="P363" s="11"/>
      <c r="Q363" s="11"/>
    </row>
    <row r="364" spans="1:17" x14ac:dyDescent="0.25">
      <c r="A364" s="6">
        <v>362</v>
      </c>
      <c r="B364" s="8">
        <v>44180.647222222222</v>
      </c>
      <c r="C364" s="2">
        <v>368.67</v>
      </c>
      <c r="D364" s="2">
        <v>368.81849999999997</v>
      </c>
      <c r="E364" s="2">
        <v>368.66</v>
      </c>
      <c r="F364" s="2">
        <v>368.71</v>
      </c>
      <c r="G364" s="1">
        <v>130363</v>
      </c>
      <c r="H364"/>
      <c r="I364"/>
      <c r="J364"/>
      <c r="K364" s="11"/>
      <c r="L364" s="11"/>
      <c r="M364" s="11"/>
      <c r="N364" s="11"/>
      <c r="O364" s="11"/>
      <c r="P364" s="11"/>
      <c r="Q364" s="11"/>
    </row>
    <row r="365" spans="1:17" x14ac:dyDescent="0.25">
      <c r="A365" s="6">
        <v>363</v>
      </c>
      <c r="B365" s="8">
        <v>44180.647916666669</v>
      </c>
      <c r="C365" s="2">
        <v>368.72</v>
      </c>
      <c r="D365" s="2">
        <v>368.72</v>
      </c>
      <c r="E365" s="2">
        <v>368.6</v>
      </c>
      <c r="F365" s="2">
        <v>368.69810000000001</v>
      </c>
      <c r="G365" s="1">
        <v>68300</v>
      </c>
      <c r="H365"/>
      <c r="I365"/>
      <c r="J365"/>
      <c r="K365" s="11"/>
      <c r="L365" s="11"/>
      <c r="M365" s="11"/>
      <c r="N365" s="11"/>
      <c r="O365" s="11"/>
      <c r="P365" s="11"/>
      <c r="Q365" s="11"/>
    </row>
    <row r="366" spans="1:17" x14ac:dyDescent="0.25">
      <c r="A366" s="6">
        <v>364</v>
      </c>
      <c r="B366" s="8">
        <v>44180.648611111108</v>
      </c>
      <c r="C366" s="2">
        <v>368.69499999999999</v>
      </c>
      <c r="D366" s="2">
        <v>368.76</v>
      </c>
      <c r="E366" s="2">
        <v>368.62</v>
      </c>
      <c r="F366" s="2">
        <v>368.67</v>
      </c>
      <c r="G366" s="1">
        <v>168838</v>
      </c>
      <c r="H366"/>
      <c r="I366"/>
      <c r="J366"/>
      <c r="K366" s="11"/>
      <c r="L366" s="11"/>
      <c r="M366" s="11"/>
      <c r="N366" s="11"/>
      <c r="O366" s="11"/>
      <c r="P366" s="11"/>
      <c r="Q366" s="11"/>
    </row>
    <row r="367" spans="1:17" x14ac:dyDescent="0.25">
      <c r="A367" s="6">
        <v>365</v>
      </c>
      <c r="B367" s="8">
        <v>44180.649305555555</v>
      </c>
      <c r="C367" s="2">
        <v>368.67500000000001</v>
      </c>
      <c r="D367" s="2">
        <v>368.74</v>
      </c>
      <c r="E367" s="2">
        <v>368.66</v>
      </c>
      <c r="F367" s="2">
        <v>368.66</v>
      </c>
      <c r="G367" s="1">
        <v>48090</v>
      </c>
      <c r="H367"/>
      <c r="I367"/>
      <c r="J367"/>
      <c r="K367" s="11"/>
      <c r="L367" s="11"/>
      <c r="M367" s="11"/>
      <c r="N367" s="11"/>
      <c r="O367" s="11"/>
      <c r="P367" s="11"/>
      <c r="Q367" s="11"/>
    </row>
    <row r="368" spans="1:17" x14ac:dyDescent="0.25">
      <c r="A368" s="6">
        <v>366</v>
      </c>
      <c r="B368" s="8">
        <v>44180.65</v>
      </c>
      <c r="C368" s="2">
        <v>368.66</v>
      </c>
      <c r="D368" s="2">
        <v>368.82810000000001</v>
      </c>
      <c r="E368" s="2">
        <v>368.64499999999998</v>
      </c>
      <c r="F368" s="2">
        <v>368.815</v>
      </c>
      <c r="G368" s="1">
        <v>110560</v>
      </c>
      <c r="H368"/>
      <c r="I368"/>
      <c r="J368"/>
      <c r="K368" s="11"/>
      <c r="L368" s="11"/>
      <c r="M368" s="11"/>
      <c r="N368" s="11"/>
      <c r="O368" s="11"/>
      <c r="P368" s="11"/>
      <c r="Q368" s="11"/>
    </row>
    <row r="369" spans="1:17" x14ac:dyDescent="0.25">
      <c r="A369" s="6">
        <v>367</v>
      </c>
      <c r="B369" s="8">
        <v>44180.650694444441</v>
      </c>
      <c r="C369" s="2">
        <v>368.81</v>
      </c>
      <c r="D369" s="2">
        <v>368.84960000000001</v>
      </c>
      <c r="E369" s="2">
        <v>368.74</v>
      </c>
      <c r="F369" s="2">
        <v>368.81</v>
      </c>
      <c r="G369" s="1">
        <v>57914</v>
      </c>
      <c r="H369"/>
      <c r="I369"/>
      <c r="J369"/>
      <c r="K369" s="11"/>
      <c r="L369" s="11"/>
      <c r="M369" s="11"/>
      <c r="N369" s="11"/>
      <c r="O369" s="11"/>
      <c r="P369" s="11"/>
      <c r="Q369" s="11"/>
    </row>
    <row r="370" spans="1:17" x14ac:dyDescent="0.25">
      <c r="A370" s="6">
        <v>368</v>
      </c>
      <c r="B370" s="8">
        <v>44180.651388888888</v>
      </c>
      <c r="C370" s="2">
        <v>368.82</v>
      </c>
      <c r="D370" s="2">
        <v>368.87</v>
      </c>
      <c r="E370" s="2">
        <v>368.79</v>
      </c>
      <c r="F370" s="2">
        <v>368.8562</v>
      </c>
      <c r="G370" s="1">
        <v>82213</v>
      </c>
      <c r="H370"/>
      <c r="I370"/>
      <c r="J370"/>
      <c r="K370" s="11"/>
      <c r="L370" s="11"/>
      <c r="M370" s="11"/>
      <c r="N370" s="11"/>
      <c r="O370" s="11"/>
      <c r="P370" s="11"/>
      <c r="Q370" s="11"/>
    </row>
    <row r="371" spans="1:17" x14ac:dyDescent="0.25">
      <c r="A371" s="6">
        <v>369</v>
      </c>
      <c r="B371" s="8">
        <v>44180.652083333334</v>
      </c>
      <c r="C371" s="2">
        <v>368.85</v>
      </c>
      <c r="D371" s="2">
        <v>368.88</v>
      </c>
      <c r="E371" s="2">
        <v>368.78</v>
      </c>
      <c r="F371" s="2">
        <v>368.8</v>
      </c>
      <c r="G371" s="1">
        <v>65050</v>
      </c>
      <c r="H371"/>
      <c r="I371"/>
      <c r="J371"/>
      <c r="K371" s="11"/>
      <c r="L371" s="11"/>
      <c r="M371" s="11"/>
      <c r="N371" s="11"/>
      <c r="O371" s="11"/>
      <c r="P371" s="11"/>
      <c r="Q371" s="11"/>
    </row>
    <row r="372" spans="1:17" x14ac:dyDescent="0.25">
      <c r="A372" s="6">
        <v>370</v>
      </c>
      <c r="B372" s="8">
        <v>44180.652777777781</v>
      </c>
      <c r="C372" s="2">
        <v>368.8</v>
      </c>
      <c r="D372" s="2">
        <v>368.81</v>
      </c>
      <c r="E372" s="2">
        <v>368.66</v>
      </c>
      <c r="F372" s="2">
        <v>368.69</v>
      </c>
      <c r="G372" s="1">
        <v>69280</v>
      </c>
      <c r="H372"/>
      <c r="I372"/>
      <c r="J372"/>
      <c r="K372" s="11"/>
      <c r="L372" s="11"/>
      <c r="M372" s="11"/>
      <c r="N372" s="11"/>
      <c r="O372" s="11"/>
      <c r="P372" s="11"/>
      <c r="Q372" s="11"/>
    </row>
    <row r="373" spans="1:17" x14ac:dyDescent="0.25">
      <c r="A373" s="6">
        <v>371</v>
      </c>
      <c r="B373" s="8">
        <v>44180.65347222222</v>
      </c>
      <c r="C373" s="2">
        <v>368.67500000000001</v>
      </c>
      <c r="D373" s="2">
        <v>368.84</v>
      </c>
      <c r="E373" s="2">
        <v>368.65</v>
      </c>
      <c r="F373" s="2">
        <v>368.7955</v>
      </c>
      <c r="G373" s="1">
        <v>88495</v>
      </c>
      <c r="H373"/>
      <c r="I373"/>
      <c r="J373"/>
      <c r="K373" s="11"/>
      <c r="L373" s="11"/>
      <c r="M373" s="11"/>
      <c r="N373" s="11"/>
      <c r="O373" s="11"/>
      <c r="P373" s="11"/>
      <c r="Q373" s="11"/>
    </row>
    <row r="374" spans="1:17" x14ac:dyDescent="0.25">
      <c r="A374" s="6">
        <v>372</v>
      </c>
      <c r="B374" s="8">
        <v>44180.654166666667</v>
      </c>
      <c r="C374" s="2">
        <v>368.8</v>
      </c>
      <c r="D374" s="2">
        <v>368.98</v>
      </c>
      <c r="E374" s="2">
        <v>368.8</v>
      </c>
      <c r="F374" s="2">
        <v>368.98</v>
      </c>
      <c r="G374" s="1">
        <v>209428</v>
      </c>
      <c r="H374"/>
      <c r="I374"/>
      <c r="J374"/>
      <c r="K374" s="11"/>
      <c r="L374" s="11"/>
      <c r="M374" s="11"/>
      <c r="N374" s="11"/>
      <c r="O374" s="11"/>
      <c r="P374" s="11"/>
      <c r="Q374" s="11"/>
    </row>
    <row r="375" spans="1:17" x14ac:dyDescent="0.25">
      <c r="A375" s="6">
        <v>373</v>
      </c>
      <c r="B375" s="8">
        <v>44180.654861111114</v>
      </c>
      <c r="C375" s="2">
        <v>368.99</v>
      </c>
      <c r="D375" s="2">
        <v>369.09</v>
      </c>
      <c r="E375" s="2">
        <v>368.97</v>
      </c>
      <c r="F375" s="2">
        <v>369.07</v>
      </c>
      <c r="G375" s="1">
        <v>154323</v>
      </c>
      <c r="H375"/>
      <c r="I375"/>
      <c r="J375"/>
      <c r="K375" s="11"/>
      <c r="L375" s="11"/>
      <c r="M375" s="11"/>
      <c r="N375" s="11"/>
      <c r="O375" s="11"/>
      <c r="P375" s="11"/>
      <c r="Q375" s="11"/>
    </row>
    <row r="376" spans="1:17" x14ac:dyDescent="0.25">
      <c r="A376" s="6">
        <v>374</v>
      </c>
      <c r="B376" s="8">
        <v>44180.655555555553</v>
      </c>
      <c r="C376" s="2">
        <v>369.06</v>
      </c>
      <c r="D376" s="2">
        <v>369.11</v>
      </c>
      <c r="E376" s="2">
        <v>368.99</v>
      </c>
      <c r="F376" s="2">
        <v>369.03</v>
      </c>
      <c r="G376" s="1">
        <v>83314</v>
      </c>
      <c r="H376"/>
      <c r="I376"/>
      <c r="J376"/>
      <c r="K376" s="11"/>
      <c r="L376" s="11"/>
      <c r="M376" s="11"/>
      <c r="N376" s="11"/>
      <c r="O376" s="11"/>
      <c r="P376" s="11"/>
      <c r="Q376" s="11"/>
    </row>
    <row r="377" spans="1:17" x14ac:dyDescent="0.25">
      <c r="A377" s="6">
        <v>375</v>
      </c>
      <c r="B377" s="8">
        <v>44180.65625</v>
      </c>
      <c r="C377" s="2">
        <v>369.02499999999998</v>
      </c>
      <c r="D377" s="2">
        <v>369.17</v>
      </c>
      <c r="E377" s="2">
        <v>368.96</v>
      </c>
      <c r="F377" s="2">
        <v>369.07</v>
      </c>
      <c r="G377" s="1">
        <v>254712</v>
      </c>
      <c r="H377"/>
      <c r="I377"/>
      <c r="J377"/>
      <c r="K377" s="11"/>
      <c r="L377" s="11"/>
      <c r="M377" s="11"/>
      <c r="N377" s="11"/>
      <c r="O377" s="11"/>
      <c r="P377" s="11"/>
      <c r="Q377" s="11"/>
    </row>
    <row r="378" spans="1:17" x14ac:dyDescent="0.25">
      <c r="A378" s="6">
        <v>376</v>
      </c>
      <c r="B378" s="8">
        <v>44180.656944444447</v>
      </c>
      <c r="C378" s="2">
        <v>369.07839999999999</v>
      </c>
      <c r="D378" s="2">
        <v>369.09</v>
      </c>
      <c r="E378" s="2">
        <v>368.97</v>
      </c>
      <c r="F378" s="2">
        <v>369.05</v>
      </c>
      <c r="G378" s="1">
        <v>131251</v>
      </c>
      <c r="H378"/>
      <c r="I378"/>
      <c r="J378"/>
      <c r="K378" s="11"/>
      <c r="L378" s="11"/>
      <c r="M378" s="11"/>
      <c r="N378" s="11"/>
      <c r="O378" s="11"/>
      <c r="P378" s="11"/>
      <c r="Q378" s="11"/>
    </row>
    <row r="379" spans="1:17" x14ac:dyDescent="0.25">
      <c r="A379" s="6">
        <v>377</v>
      </c>
      <c r="B379" s="8">
        <v>44180.657638888886</v>
      </c>
      <c r="C379" s="2">
        <v>369.05</v>
      </c>
      <c r="D379" s="2">
        <v>369.11</v>
      </c>
      <c r="E379" s="2">
        <v>369.03</v>
      </c>
      <c r="F379" s="2">
        <v>369.07</v>
      </c>
      <c r="G379" s="1">
        <v>134203</v>
      </c>
      <c r="H379"/>
      <c r="I379"/>
      <c r="J379"/>
      <c r="K379" s="11"/>
      <c r="L379" s="11"/>
      <c r="M379" s="11"/>
      <c r="N379" s="11"/>
      <c r="O379" s="11"/>
      <c r="P379" s="11"/>
      <c r="Q379" s="11"/>
    </row>
    <row r="380" spans="1:17" x14ac:dyDescent="0.25">
      <c r="A380" s="6">
        <v>378</v>
      </c>
      <c r="B380" s="8">
        <v>44180.658333333333</v>
      </c>
      <c r="C380" s="2">
        <v>369.06099999999998</v>
      </c>
      <c r="D380" s="2">
        <v>369.15</v>
      </c>
      <c r="E380" s="2">
        <v>368.99</v>
      </c>
      <c r="F380" s="2">
        <v>369.13</v>
      </c>
      <c r="G380" s="1">
        <v>227323</v>
      </c>
      <c r="H380"/>
      <c r="I380"/>
      <c r="J380"/>
      <c r="K380" s="11"/>
      <c r="L380" s="11"/>
      <c r="M380" s="11"/>
      <c r="N380" s="11"/>
      <c r="O380" s="11"/>
      <c r="P380" s="11"/>
      <c r="Q380" s="11"/>
    </row>
    <row r="381" spans="1:17" x14ac:dyDescent="0.25">
      <c r="A381" s="6">
        <v>379</v>
      </c>
      <c r="B381" s="8">
        <v>44180.65902777778</v>
      </c>
      <c r="C381" s="2">
        <v>369.13810000000001</v>
      </c>
      <c r="D381" s="2">
        <v>369.13810000000001</v>
      </c>
      <c r="E381" s="2">
        <v>368.99</v>
      </c>
      <c r="F381" s="2">
        <v>369.04</v>
      </c>
      <c r="G381" s="1">
        <v>126437</v>
      </c>
      <c r="H381"/>
      <c r="I381"/>
      <c r="J381"/>
      <c r="K381" s="11"/>
      <c r="L381" s="11"/>
      <c r="M381" s="11"/>
      <c r="N381" s="11"/>
      <c r="O381" s="11"/>
      <c r="P381" s="11"/>
      <c r="Q381" s="11"/>
    </row>
    <row r="382" spans="1:17" x14ac:dyDescent="0.25">
      <c r="A382" s="6">
        <v>380</v>
      </c>
      <c r="B382" s="8">
        <v>44180.659722222219</v>
      </c>
      <c r="C382" s="2">
        <v>369.02</v>
      </c>
      <c r="D382" s="2">
        <v>369.13</v>
      </c>
      <c r="E382" s="2">
        <v>368.9</v>
      </c>
      <c r="F382" s="2">
        <v>368.96980000000002</v>
      </c>
      <c r="G382" s="1">
        <v>237846</v>
      </c>
      <c r="H382"/>
      <c r="I382"/>
      <c r="J382"/>
      <c r="K382" s="11"/>
      <c r="L382" s="11"/>
      <c r="M382" s="11"/>
      <c r="N382" s="11"/>
      <c r="O382" s="11"/>
      <c r="P382" s="11"/>
      <c r="Q382" s="11"/>
    </row>
    <row r="383" spans="1:17" x14ac:dyDescent="0.25">
      <c r="A383" s="6">
        <v>381</v>
      </c>
      <c r="B383" s="8">
        <v>44180.660416666666</v>
      </c>
      <c r="C383" s="2">
        <v>368.96499999999997</v>
      </c>
      <c r="D383" s="2">
        <v>369.01</v>
      </c>
      <c r="E383" s="2">
        <v>368.82</v>
      </c>
      <c r="F383" s="2">
        <v>368.97</v>
      </c>
      <c r="G383" s="1">
        <v>169630</v>
      </c>
      <c r="H383"/>
      <c r="I383"/>
      <c r="J383"/>
      <c r="K383" s="11"/>
      <c r="L383" s="11"/>
      <c r="M383" s="11"/>
      <c r="N383" s="11"/>
      <c r="O383" s="11"/>
      <c r="P383" s="11"/>
      <c r="Q383" s="11"/>
    </row>
    <row r="384" spans="1:17" x14ac:dyDescent="0.25">
      <c r="A384" s="6">
        <v>382</v>
      </c>
      <c r="B384" s="8">
        <v>44180.661111111112</v>
      </c>
      <c r="C384" s="2">
        <v>368.97</v>
      </c>
      <c r="D384" s="2">
        <v>369.09</v>
      </c>
      <c r="E384" s="2">
        <v>368.89499999999998</v>
      </c>
      <c r="F384" s="2">
        <v>368.96</v>
      </c>
      <c r="G384" s="1">
        <v>270142</v>
      </c>
      <c r="H384"/>
      <c r="I384"/>
      <c r="J384"/>
      <c r="K384" s="11"/>
      <c r="L384" s="11"/>
      <c r="M384" s="11"/>
      <c r="N384" s="11"/>
      <c r="O384" s="11"/>
      <c r="P384" s="11"/>
      <c r="Q384" s="11"/>
    </row>
    <row r="385" spans="1:17" x14ac:dyDescent="0.25">
      <c r="A385" s="6">
        <v>383</v>
      </c>
      <c r="B385" s="8">
        <v>44180.661805555559</v>
      </c>
      <c r="C385" s="2">
        <v>368.96</v>
      </c>
      <c r="D385" s="2">
        <v>369.14</v>
      </c>
      <c r="E385" s="2">
        <v>368.96</v>
      </c>
      <c r="F385" s="2">
        <v>369.11</v>
      </c>
      <c r="G385" s="1">
        <v>186236</v>
      </c>
      <c r="H385"/>
      <c r="I385"/>
      <c r="J385"/>
      <c r="K385" s="11"/>
      <c r="L385" s="11"/>
      <c r="M385" s="11"/>
      <c r="N385" s="11"/>
      <c r="O385" s="11"/>
      <c r="P385" s="11"/>
      <c r="Q385" s="11"/>
    </row>
    <row r="386" spans="1:17" x14ac:dyDescent="0.25">
      <c r="A386" s="6">
        <v>384</v>
      </c>
      <c r="B386" s="8">
        <v>44180.662499999999</v>
      </c>
      <c r="C386" s="2">
        <v>369.11</v>
      </c>
      <c r="D386" s="2">
        <v>369.15</v>
      </c>
      <c r="E386" s="2">
        <v>369.02</v>
      </c>
      <c r="F386" s="2">
        <v>369.1001</v>
      </c>
      <c r="G386" s="1">
        <v>367802</v>
      </c>
      <c r="H386"/>
      <c r="I386"/>
      <c r="J386"/>
      <c r="K386" s="11"/>
      <c r="L386" s="11"/>
      <c r="M386" s="11"/>
      <c r="N386" s="11"/>
      <c r="O386" s="11"/>
      <c r="P386" s="11"/>
      <c r="Q386" s="11"/>
    </row>
    <row r="387" spans="1:17" x14ac:dyDescent="0.25">
      <c r="A387" s="6">
        <v>385</v>
      </c>
      <c r="B387" s="8">
        <v>44180.663194444445</v>
      </c>
      <c r="C387" s="2">
        <v>369.11</v>
      </c>
      <c r="D387" s="2">
        <v>369.11</v>
      </c>
      <c r="E387" s="2">
        <v>369.03</v>
      </c>
      <c r="F387" s="2">
        <v>369.08499999999998</v>
      </c>
      <c r="G387" s="1">
        <v>205386</v>
      </c>
      <c r="H387"/>
      <c r="I387"/>
      <c r="J387"/>
      <c r="K387" s="11"/>
      <c r="L387" s="11"/>
      <c r="M387" s="11"/>
      <c r="N387" s="11"/>
      <c r="O387" s="11"/>
      <c r="P387" s="11"/>
      <c r="Q387" s="11"/>
    </row>
    <row r="388" spans="1:17" x14ac:dyDescent="0.25">
      <c r="A388" s="6">
        <v>386</v>
      </c>
      <c r="B388" s="8">
        <v>44180.663888888892</v>
      </c>
      <c r="C388" s="2">
        <v>369.08499999999998</v>
      </c>
      <c r="D388" s="2">
        <v>369.13</v>
      </c>
      <c r="E388" s="2">
        <v>369.07499999999999</v>
      </c>
      <c r="F388" s="2">
        <v>369.11</v>
      </c>
      <c r="G388" s="1">
        <v>207075</v>
      </c>
      <c r="H388"/>
      <c r="I388"/>
      <c r="J388"/>
      <c r="K388" s="11"/>
      <c r="L388" s="11"/>
      <c r="M388" s="11"/>
      <c r="N388" s="11"/>
      <c r="O388" s="11"/>
      <c r="P388" s="11"/>
      <c r="Q388" s="11"/>
    </row>
    <row r="389" spans="1:17" x14ac:dyDescent="0.25">
      <c r="A389" s="6">
        <v>387</v>
      </c>
      <c r="B389" s="8">
        <v>44180.664583333331</v>
      </c>
      <c r="C389" s="2">
        <v>369.11</v>
      </c>
      <c r="D389" s="2">
        <v>369.19</v>
      </c>
      <c r="E389" s="2">
        <v>369.1</v>
      </c>
      <c r="F389" s="2">
        <v>369.18</v>
      </c>
      <c r="G389" s="1">
        <v>212343</v>
      </c>
      <c r="H389"/>
      <c r="I389"/>
      <c r="J389"/>
      <c r="K389" s="11"/>
      <c r="L389" s="11"/>
      <c r="M389" s="11"/>
      <c r="N389" s="11"/>
      <c r="O389" s="11"/>
      <c r="P389" s="11"/>
      <c r="Q389" s="11"/>
    </row>
    <row r="390" spans="1:17" x14ac:dyDescent="0.25">
      <c r="A390" s="6">
        <v>388</v>
      </c>
      <c r="B390" s="8">
        <v>44180.665277777778</v>
      </c>
      <c r="C390" s="2">
        <v>369.18</v>
      </c>
      <c r="D390" s="2">
        <v>369.36</v>
      </c>
      <c r="E390" s="2">
        <v>369.15</v>
      </c>
      <c r="F390" s="2">
        <v>369.35</v>
      </c>
      <c r="G390" s="1">
        <v>660651</v>
      </c>
      <c r="H390"/>
      <c r="I390"/>
      <c r="J390"/>
      <c r="K390" s="11"/>
      <c r="L390" s="11"/>
      <c r="M390" s="11"/>
      <c r="N390" s="11"/>
      <c r="O390" s="11"/>
      <c r="P390" s="11"/>
      <c r="Q390" s="11"/>
    </row>
    <row r="391" spans="1:17" x14ac:dyDescent="0.25">
      <c r="A391" s="6">
        <v>389</v>
      </c>
      <c r="B391" s="8">
        <v>44180.665972222225</v>
      </c>
      <c r="C391" s="2">
        <v>369.35</v>
      </c>
      <c r="D391" s="2">
        <v>369.57</v>
      </c>
      <c r="E391" s="2">
        <v>369.25</v>
      </c>
      <c r="F391" s="2">
        <v>369.57</v>
      </c>
      <c r="G391" s="1">
        <v>952362</v>
      </c>
      <c r="H391"/>
      <c r="I391"/>
      <c r="J391"/>
      <c r="K391" s="11"/>
      <c r="L391" s="11"/>
      <c r="M391" s="11"/>
      <c r="N391" s="11"/>
      <c r="O391" s="11"/>
      <c r="P391" s="11"/>
      <c r="Q391" s="11"/>
    </row>
    <row r="392" spans="1:17" x14ac:dyDescent="0.25">
      <c r="A392" s="6">
        <v>390</v>
      </c>
      <c r="B392" s="8">
        <v>44180.666666666664</v>
      </c>
      <c r="C392" s="2">
        <v>369.55</v>
      </c>
      <c r="D392" s="2">
        <v>369.59</v>
      </c>
      <c r="E392" s="2">
        <v>369.55</v>
      </c>
      <c r="F392" s="2">
        <v>369.56</v>
      </c>
      <c r="G392" s="1">
        <v>1525977</v>
      </c>
      <c r="H392"/>
      <c r="I392"/>
      <c r="J392"/>
      <c r="K392" s="13"/>
      <c r="L392" s="13"/>
      <c r="M392" s="13"/>
      <c r="N392" s="13"/>
      <c r="O392" s="13"/>
      <c r="P392" s="13"/>
      <c r="Q392" s="13"/>
    </row>
    <row r="393" spans="1:17" x14ac:dyDescent="0.25">
      <c r="A393" s="6">
        <v>391</v>
      </c>
      <c r="B393" s="8">
        <v>44181.395833333336</v>
      </c>
      <c r="C393" s="2">
        <v>369.82</v>
      </c>
      <c r="D393" s="2">
        <v>369.88</v>
      </c>
      <c r="E393" s="2">
        <v>369.65</v>
      </c>
      <c r="F393" s="2">
        <v>369.8</v>
      </c>
      <c r="G393" s="1">
        <v>376571</v>
      </c>
      <c r="H393" s="2">
        <f>testdata1820[[#This Row],[open]]</f>
        <v>369.82</v>
      </c>
      <c r="I393" s="2">
        <f>MAX($D2:$D376)</f>
        <v>369.57979999999998</v>
      </c>
      <c r="J393" s="2">
        <f>MIN($E2:$E376)</f>
        <v>365.92</v>
      </c>
      <c r="K393" s="10">
        <f>(testdata1820[[#This Row],[H]]+testdata1820[[#This Row],[L]]+2*testdata1820[[#This Row],[O]])/4</f>
        <v>368.78494999999998</v>
      </c>
      <c r="L393" s="10">
        <f>2*testdata1820[[#This Row],[PP]]-testdata1820[[#This Row],[H]]</f>
        <v>367.99009999999998</v>
      </c>
      <c r="M393" s="10">
        <f>testdata1820[[#This Row],[PP]]-(testdata1820[[#This Row],[H]]-testdata1820[[#This Row],[L]])</f>
        <v>365.12515000000002</v>
      </c>
      <c r="N393" s="10">
        <f>testdata1820[[#This Row],[L]]-2*(testdata1820[[#This Row],[H]]-testdata1820[[#This Row],[PP]])</f>
        <v>364.33030000000002</v>
      </c>
      <c r="O393" s="10">
        <f>2*testdata1820[[#This Row],[PP]]-testdata1820[[#This Row],[L]]</f>
        <v>371.64989999999995</v>
      </c>
      <c r="P393" s="10">
        <f>testdata1820[[#This Row],[PP]]+(testdata1820[[#This Row],[H]]-testdata1820[[#This Row],[L]])</f>
        <v>372.44474999999994</v>
      </c>
      <c r="Q393" s="10">
        <f>testdata1820[[#This Row],[H]]+2*(testdata1820[[#This Row],[PP]]-testdata1820[[#This Row],[L]])</f>
        <v>375.30969999999991</v>
      </c>
    </row>
    <row r="394" spans="1:17" x14ac:dyDescent="0.25">
      <c r="A394" s="6">
        <v>392</v>
      </c>
      <c r="B394" s="8">
        <v>44181.396527777775</v>
      </c>
      <c r="C394" s="2">
        <v>369.82</v>
      </c>
      <c r="D394" s="2">
        <v>369.89</v>
      </c>
      <c r="E394" s="2">
        <v>369.62</v>
      </c>
      <c r="F394" s="2">
        <v>369.63499999999999</v>
      </c>
      <c r="G394" s="1">
        <v>113930</v>
      </c>
      <c r="H394" s="2">
        <f>testdata1820[[#This Row],[open]]</f>
        <v>369.82</v>
      </c>
      <c r="I394" s="2">
        <f t="shared" ref="I394:I457" si="0">MAX($D3:$D377)</f>
        <v>369.57979999999998</v>
      </c>
      <c r="J394" s="2">
        <f t="shared" ref="J394:J457" si="1">MIN($E3:$E377)</f>
        <v>365.92</v>
      </c>
      <c r="K394" s="9">
        <f>(testdata1820[[#This Row],[H]]+testdata1820[[#This Row],[L]]+2*testdata1820[[#This Row],[O]])/4</f>
        <v>368.78494999999998</v>
      </c>
      <c r="L394" s="9">
        <f>2*testdata1820[[#This Row],[PP]]-testdata1820[[#This Row],[H]]</f>
        <v>367.99009999999998</v>
      </c>
      <c r="M394" s="9">
        <f>testdata1820[[#This Row],[PP]]-(testdata1820[[#This Row],[H]]-testdata1820[[#This Row],[L]])</f>
        <v>365.12515000000002</v>
      </c>
      <c r="N394" s="9">
        <f>testdata1820[[#This Row],[L]]-2*(testdata1820[[#This Row],[H]]-testdata1820[[#This Row],[PP]])</f>
        <v>364.33030000000002</v>
      </c>
      <c r="O394" s="9">
        <f>2*testdata1820[[#This Row],[PP]]-testdata1820[[#This Row],[L]]</f>
        <v>371.64989999999995</v>
      </c>
      <c r="P394" s="9">
        <f>testdata1820[[#This Row],[PP]]+(testdata1820[[#This Row],[H]]-testdata1820[[#This Row],[L]])</f>
        <v>372.44474999999994</v>
      </c>
      <c r="Q394" s="9">
        <f>testdata1820[[#This Row],[H]]+2*(testdata1820[[#This Row],[PP]]-testdata1820[[#This Row],[L]])</f>
        <v>375.30969999999991</v>
      </c>
    </row>
    <row r="395" spans="1:17" x14ac:dyDescent="0.25">
      <c r="A395" s="6">
        <v>393</v>
      </c>
      <c r="B395" s="8">
        <v>44181.397222222222</v>
      </c>
      <c r="C395" s="2">
        <v>369.64</v>
      </c>
      <c r="D395" s="2">
        <v>369.76</v>
      </c>
      <c r="E395" s="2">
        <v>369.59</v>
      </c>
      <c r="F395" s="2">
        <v>369.76</v>
      </c>
      <c r="G395" s="1">
        <v>129464</v>
      </c>
      <c r="H395" s="2">
        <f>testdata1820[[#This Row],[open]]</f>
        <v>369.64</v>
      </c>
      <c r="I395" s="2">
        <f t="shared" si="0"/>
        <v>369.57979999999998</v>
      </c>
      <c r="J395" s="2">
        <f t="shared" si="1"/>
        <v>365.92</v>
      </c>
      <c r="K395" s="9">
        <f>(testdata1820[[#This Row],[H]]+testdata1820[[#This Row],[L]]+2*testdata1820[[#This Row],[O]])/4</f>
        <v>368.69495000000001</v>
      </c>
      <c r="L395" s="9">
        <f>2*testdata1820[[#This Row],[PP]]-testdata1820[[#This Row],[H]]</f>
        <v>367.81010000000003</v>
      </c>
      <c r="M395" s="9">
        <f>testdata1820[[#This Row],[PP]]-(testdata1820[[#This Row],[H]]-testdata1820[[#This Row],[L]])</f>
        <v>365.03515000000004</v>
      </c>
      <c r="N395" s="9">
        <f>testdata1820[[#This Row],[L]]-2*(testdata1820[[#This Row],[H]]-testdata1820[[#This Row],[PP]])</f>
        <v>364.15030000000007</v>
      </c>
      <c r="O395" s="9">
        <f>2*testdata1820[[#This Row],[PP]]-testdata1820[[#This Row],[L]]</f>
        <v>371.4699</v>
      </c>
      <c r="P395" s="9">
        <f>testdata1820[[#This Row],[PP]]+(testdata1820[[#This Row],[H]]-testdata1820[[#This Row],[L]])</f>
        <v>372.35474999999997</v>
      </c>
      <c r="Q395" s="9">
        <f>testdata1820[[#This Row],[H]]+2*(testdata1820[[#This Row],[PP]]-testdata1820[[#This Row],[L]])</f>
        <v>375.12969999999996</v>
      </c>
    </row>
    <row r="396" spans="1:17" x14ac:dyDescent="0.25">
      <c r="A396" s="6">
        <v>394</v>
      </c>
      <c r="B396" s="8">
        <v>44181.397916666669</v>
      </c>
      <c r="C396" s="2">
        <v>369.76</v>
      </c>
      <c r="D396" s="2">
        <v>369.84</v>
      </c>
      <c r="E396" s="2">
        <v>369.59</v>
      </c>
      <c r="F396" s="2">
        <v>369.69</v>
      </c>
      <c r="G396" s="1">
        <v>71325</v>
      </c>
      <c r="H396" s="2">
        <f>testdata1820[[#This Row],[open]]</f>
        <v>369.76</v>
      </c>
      <c r="I396" s="2">
        <f t="shared" si="0"/>
        <v>369.57979999999998</v>
      </c>
      <c r="J396" s="2">
        <f t="shared" si="1"/>
        <v>365.92</v>
      </c>
      <c r="K396" s="9">
        <f>(testdata1820[[#This Row],[H]]+testdata1820[[#This Row],[L]]+2*testdata1820[[#This Row],[O]])/4</f>
        <v>368.75495000000001</v>
      </c>
      <c r="L396" s="9">
        <f>2*testdata1820[[#This Row],[PP]]-testdata1820[[#This Row],[H]]</f>
        <v>367.93010000000004</v>
      </c>
      <c r="M396" s="9">
        <f>testdata1820[[#This Row],[PP]]-(testdata1820[[#This Row],[H]]-testdata1820[[#This Row],[L]])</f>
        <v>365.09515000000005</v>
      </c>
      <c r="N396" s="9">
        <f>testdata1820[[#This Row],[L]]-2*(testdata1820[[#This Row],[H]]-testdata1820[[#This Row],[PP]])</f>
        <v>364.27030000000008</v>
      </c>
      <c r="O396" s="9">
        <f>2*testdata1820[[#This Row],[PP]]-testdata1820[[#This Row],[L]]</f>
        <v>371.5899</v>
      </c>
      <c r="P396" s="9">
        <f>testdata1820[[#This Row],[PP]]+(testdata1820[[#This Row],[H]]-testdata1820[[#This Row],[L]])</f>
        <v>372.41474999999997</v>
      </c>
      <c r="Q396" s="9">
        <f>testdata1820[[#This Row],[H]]+2*(testdata1820[[#This Row],[PP]]-testdata1820[[#This Row],[L]])</f>
        <v>375.24969999999996</v>
      </c>
    </row>
    <row r="397" spans="1:17" x14ac:dyDescent="0.25">
      <c r="A397" s="6">
        <v>395</v>
      </c>
      <c r="B397" s="8">
        <v>44181.398611111108</v>
      </c>
      <c r="C397" s="2">
        <v>369.68</v>
      </c>
      <c r="D397" s="2">
        <v>369.74</v>
      </c>
      <c r="E397" s="2">
        <v>369.48</v>
      </c>
      <c r="F397" s="2">
        <v>369.67</v>
      </c>
      <c r="G397" s="1">
        <v>92983</v>
      </c>
      <c r="H397" s="2">
        <f>testdata1820[[#This Row],[open]]</f>
        <v>369.68</v>
      </c>
      <c r="I397" s="2">
        <f t="shared" si="0"/>
        <v>369.57979999999998</v>
      </c>
      <c r="J397" s="2">
        <f t="shared" si="1"/>
        <v>365.92</v>
      </c>
      <c r="K397" s="9">
        <f>(testdata1820[[#This Row],[H]]+testdata1820[[#This Row],[L]]+2*testdata1820[[#This Row],[O]])/4</f>
        <v>368.71495000000004</v>
      </c>
      <c r="L397" s="9">
        <f>2*testdata1820[[#This Row],[PP]]-testdata1820[[#This Row],[H]]</f>
        <v>367.85010000000011</v>
      </c>
      <c r="M397" s="9">
        <f>testdata1820[[#This Row],[PP]]-(testdata1820[[#This Row],[H]]-testdata1820[[#This Row],[L]])</f>
        <v>365.05515000000008</v>
      </c>
      <c r="N397" s="9">
        <f>testdata1820[[#This Row],[L]]-2*(testdata1820[[#This Row],[H]]-testdata1820[[#This Row],[PP]])</f>
        <v>364.19030000000015</v>
      </c>
      <c r="O397" s="9">
        <f>2*testdata1820[[#This Row],[PP]]-testdata1820[[#This Row],[L]]</f>
        <v>371.50990000000007</v>
      </c>
      <c r="P397" s="9">
        <f>testdata1820[[#This Row],[PP]]+(testdata1820[[#This Row],[H]]-testdata1820[[#This Row],[L]])</f>
        <v>372.37475000000001</v>
      </c>
      <c r="Q397" s="9">
        <f>testdata1820[[#This Row],[H]]+2*(testdata1820[[#This Row],[PP]]-testdata1820[[#This Row],[L]])</f>
        <v>375.16970000000003</v>
      </c>
    </row>
    <row r="398" spans="1:17" x14ac:dyDescent="0.25">
      <c r="A398" s="6">
        <v>396</v>
      </c>
      <c r="B398" s="8">
        <v>44181.399305555555</v>
      </c>
      <c r="C398" s="2">
        <v>369.66</v>
      </c>
      <c r="D398" s="2">
        <v>369.68</v>
      </c>
      <c r="E398" s="2">
        <v>369.45</v>
      </c>
      <c r="F398" s="2">
        <v>369.47</v>
      </c>
      <c r="G398" s="1">
        <v>168876</v>
      </c>
      <c r="H398" s="2">
        <f>testdata1820[[#This Row],[open]]</f>
        <v>369.66</v>
      </c>
      <c r="I398" s="2">
        <f t="shared" si="0"/>
        <v>369.57979999999998</v>
      </c>
      <c r="J398" s="2">
        <f t="shared" si="1"/>
        <v>365.92</v>
      </c>
      <c r="K398" s="9">
        <f>(testdata1820[[#This Row],[H]]+testdata1820[[#This Row],[L]]+2*testdata1820[[#This Row],[O]])/4</f>
        <v>368.70495000000005</v>
      </c>
      <c r="L398" s="9">
        <f>2*testdata1820[[#This Row],[PP]]-testdata1820[[#This Row],[H]]</f>
        <v>367.83010000000013</v>
      </c>
      <c r="M398" s="9">
        <f>testdata1820[[#This Row],[PP]]-(testdata1820[[#This Row],[H]]-testdata1820[[#This Row],[L]])</f>
        <v>365.04515000000009</v>
      </c>
      <c r="N398" s="9">
        <f>testdata1820[[#This Row],[L]]-2*(testdata1820[[#This Row],[H]]-testdata1820[[#This Row],[PP]])</f>
        <v>364.17030000000017</v>
      </c>
      <c r="O398" s="9">
        <f>2*testdata1820[[#This Row],[PP]]-testdata1820[[#This Row],[L]]</f>
        <v>371.48990000000009</v>
      </c>
      <c r="P398" s="9">
        <f>testdata1820[[#This Row],[PP]]+(testdata1820[[#This Row],[H]]-testdata1820[[#This Row],[L]])</f>
        <v>372.36475000000002</v>
      </c>
      <c r="Q398" s="9">
        <f>testdata1820[[#This Row],[H]]+2*(testdata1820[[#This Row],[PP]]-testdata1820[[#This Row],[L]])</f>
        <v>375.14970000000005</v>
      </c>
    </row>
    <row r="399" spans="1:17" x14ac:dyDescent="0.25">
      <c r="A399" s="6">
        <v>397</v>
      </c>
      <c r="B399" s="8">
        <v>44181.4</v>
      </c>
      <c r="C399" s="2">
        <v>369.47070000000002</v>
      </c>
      <c r="D399" s="2">
        <v>369.48</v>
      </c>
      <c r="E399" s="2">
        <v>369.27</v>
      </c>
      <c r="F399" s="2">
        <v>369.4</v>
      </c>
      <c r="G399" s="1">
        <v>143919</v>
      </c>
      <c r="H399" s="2">
        <f>testdata1820[[#This Row],[open]]</f>
        <v>369.47070000000002</v>
      </c>
      <c r="I399" s="2">
        <f t="shared" si="0"/>
        <v>369.57979999999998</v>
      </c>
      <c r="J399" s="2">
        <f t="shared" si="1"/>
        <v>365.92</v>
      </c>
      <c r="K399" s="9">
        <f>(testdata1820[[#This Row],[H]]+testdata1820[[#This Row],[L]]+2*testdata1820[[#This Row],[O]])/4</f>
        <v>368.61030000000005</v>
      </c>
      <c r="L399" s="9">
        <f>2*testdata1820[[#This Row],[PP]]-testdata1820[[#This Row],[H]]</f>
        <v>367.64080000000013</v>
      </c>
      <c r="M399" s="9">
        <f>testdata1820[[#This Row],[PP]]-(testdata1820[[#This Row],[H]]-testdata1820[[#This Row],[L]])</f>
        <v>364.95050000000009</v>
      </c>
      <c r="N399" s="9">
        <f>testdata1820[[#This Row],[L]]-2*(testdata1820[[#This Row],[H]]-testdata1820[[#This Row],[PP]])</f>
        <v>363.98100000000017</v>
      </c>
      <c r="O399" s="9">
        <f>2*testdata1820[[#This Row],[PP]]-testdata1820[[#This Row],[L]]</f>
        <v>371.30060000000009</v>
      </c>
      <c r="P399" s="9">
        <f>testdata1820[[#This Row],[PP]]+(testdata1820[[#This Row],[H]]-testdata1820[[#This Row],[L]])</f>
        <v>372.27010000000001</v>
      </c>
      <c r="Q399" s="9">
        <f>testdata1820[[#This Row],[H]]+2*(testdata1820[[#This Row],[PP]]-testdata1820[[#This Row],[L]])</f>
        <v>374.96040000000005</v>
      </c>
    </row>
    <row r="400" spans="1:17" x14ac:dyDescent="0.25">
      <c r="A400" s="6">
        <v>398</v>
      </c>
      <c r="B400" s="8">
        <v>44181.400694444441</v>
      </c>
      <c r="C400" s="2">
        <v>369.42</v>
      </c>
      <c r="D400" s="2">
        <v>369.46</v>
      </c>
      <c r="E400" s="2">
        <v>369.05</v>
      </c>
      <c r="F400" s="2">
        <v>369.06</v>
      </c>
      <c r="G400" s="1">
        <v>172507</v>
      </c>
      <c r="H400" s="2">
        <f>testdata1820[[#This Row],[open]]</f>
        <v>369.42</v>
      </c>
      <c r="I400" s="2">
        <f t="shared" si="0"/>
        <v>369.57979999999998</v>
      </c>
      <c r="J400" s="2">
        <f t="shared" si="1"/>
        <v>365.92</v>
      </c>
      <c r="K400" s="9">
        <f>(testdata1820[[#This Row],[H]]+testdata1820[[#This Row],[L]]+2*testdata1820[[#This Row],[O]])/4</f>
        <v>368.58495000000005</v>
      </c>
      <c r="L400" s="9">
        <f>2*testdata1820[[#This Row],[PP]]-testdata1820[[#This Row],[H]]</f>
        <v>367.59010000000012</v>
      </c>
      <c r="M400" s="9">
        <f>testdata1820[[#This Row],[PP]]-(testdata1820[[#This Row],[H]]-testdata1820[[#This Row],[L]])</f>
        <v>364.92515000000009</v>
      </c>
      <c r="N400" s="9">
        <f>testdata1820[[#This Row],[L]]-2*(testdata1820[[#This Row],[H]]-testdata1820[[#This Row],[PP]])</f>
        <v>363.93030000000016</v>
      </c>
      <c r="O400" s="9">
        <f>2*testdata1820[[#This Row],[PP]]-testdata1820[[#This Row],[L]]</f>
        <v>371.24990000000008</v>
      </c>
      <c r="P400" s="9">
        <f>testdata1820[[#This Row],[PP]]+(testdata1820[[#This Row],[H]]-testdata1820[[#This Row],[L]])</f>
        <v>372.24475000000001</v>
      </c>
      <c r="Q400" s="9">
        <f>testdata1820[[#This Row],[H]]+2*(testdata1820[[#This Row],[PP]]-testdata1820[[#This Row],[L]])</f>
        <v>374.90970000000004</v>
      </c>
    </row>
    <row r="401" spans="1:17" x14ac:dyDescent="0.25">
      <c r="A401" s="6">
        <v>399</v>
      </c>
      <c r="B401" s="8">
        <v>44181.401388888888</v>
      </c>
      <c r="C401" s="2">
        <v>369.06</v>
      </c>
      <c r="D401" s="2">
        <v>369.08839999999998</v>
      </c>
      <c r="E401" s="2">
        <v>368.89</v>
      </c>
      <c r="F401" s="2">
        <v>369.04</v>
      </c>
      <c r="G401" s="1">
        <v>189533</v>
      </c>
      <c r="H401" s="2">
        <f>testdata1820[[#This Row],[open]]</f>
        <v>369.06</v>
      </c>
      <c r="I401" s="2">
        <f t="shared" si="0"/>
        <v>369.57979999999998</v>
      </c>
      <c r="J401" s="2">
        <f t="shared" si="1"/>
        <v>365.92</v>
      </c>
      <c r="K401" s="9">
        <f>(testdata1820[[#This Row],[H]]+testdata1820[[#This Row],[L]]+2*testdata1820[[#This Row],[O]])/4</f>
        <v>368.40494999999999</v>
      </c>
      <c r="L401" s="9">
        <f>2*testdata1820[[#This Row],[PP]]-testdata1820[[#This Row],[H]]</f>
        <v>367.23009999999999</v>
      </c>
      <c r="M401" s="9">
        <f>testdata1820[[#This Row],[PP]]-(testdata1820[[#This Row],[H]]-testdata1820[[#This Row],[L]])</f>
        <v>364.74515000000002</v>
      </c>
      <c r="N401" s="9">
        <f>testdata1820[[#This Row],[L]]-2*(testdata1820[[#This Row],[H]]-testdata1820[[#This Row],[PP]])</f>
        <v>363.57030000000003</v>
      </c>
      <c r="O401" s="9">
        <f>2*testdata1820[[#This Row],[PP]]-testdata1820[[#This Row],[L]]</f>
        <v>370.88989999999995</v>
      </c>
      <c r="P401" s="9">
        <f>testdata1820[[#This Row],[PP]]+(testdata1820[[#This Row],[H]]-testdata1820[[#This Row],[L]])</f>
        <v>372.06474999999995</v>
      </c>
      <c r="Q401" s="9">
        <f>testdata1820[[#This Row],[H]]+2*(testdata1820[[#This Row],[PP]]-testdata1820[[#This Row],[L]])</f>
        <v>374.54969999999992</v>
      </c>
    </row>
    <row r="402" spans="1:17" x14ac:dyDescent="0.25">
      <c r="A402" s="6">
        <v>400</v>
      </c>
      <c r="B402" s="8">
        <v>44181.402083333334</v>
      </c>
      <c r="C402" s="2">
        <v>369.04</v>
      </c>
      <c r="D402" s="2">
        <v>369.06</v>
      </c>
      <c r="E402" s="2">
        <v>368.86759999999998</v>
      </c>
      <c r="F402" s="2">
        <v>369.05</v>
      </c>
      <c r="G402" s="1">
        <v>136095</v>
      </c>
      <c r="H402" s="2">
        <f>testdata1820[[#This Row],[open]]</f>
        <v>369.04</v>
      </c>
      <c r="I402" s="2">
        <f t="shared" si="0"/>
        <v>369.57979999999998</v>
      </c>
      <c r="J402" s="2">
        <f t="shared" si="1"/>
        <v>365.92</v>
      </c>
      <c r="K402" s="9">
        <f>(testdata1820[[#This Row],[H]]+testdata1820[[#This Row],[L]]+2*testdata1820[[#This Row],[O]])/4</f>
        <v>368.39494999999999</v>
      </c>
      <c r="L402" s="9">
        <f>2*testdata1820[[#This Row],[PP]]-testdata1820[[#This Row],[H]]</f>
        <v>367.21010000000001</v>
      </c>
      <c r="M402" s="9">
        <f>testdata1820[[#This Row],[PP]]-(testdata1820[[#This Row],[H]]-testdata1820[[#This Row],[L]])</f>
        <v>364.73515000000003</v>
      </c>
      <c r="N402" s="9">
        <f>testdata1820[[#This Row],[L]]-2*(testdata1820[[#This Row],[H]]-testdata1820[[#This Row],[PP]])</f>
        <v>363.55030000000005</v>
      </c>
      <c r="O402" s="9">
        <f>2*testdata1820[[#This Row],[PP]]-testdata1820[[#This Row],[L]]</f>
        <v>370.86989999999997</v>
      </c>
      <c r="P402" s="9">
        <f>testdata1820[[#This Row],[PP]]+(testdata1820[[#This Row],[H]]-testdata1820[[#This Row],[L]])</f>
        <v>372.05474999999996</v>
      </c>
      <c r="Q402" s="9">
        <f>testdata1820[[#This Row],[H]]+2*(testdata1820[[#This Row],[PP]]-testdata1820[[#This Row],[L]])</f>
        <v>374.52969999999993</v>
      </c>
    </row>
    <row r="403" spans="1:17" x14ac:dyDescent="0.25">
      <c r="A403" s="6">
        <v>401</v>
      </c>
      <c r="B403" s="8">
        <v>44181.402777777781</v>
      </c>
      <c r="C403" s="2">
        <v>369.06</v>
      </c>
      <c r="D403" s="2">
        <v>369.09</v>
      </c>
      <c r="E403" s="2">
        <v>368.91</v>
      </c>
      <c r="F403" s="2">
        <v>369.07</v>
      </c>
      <c r="G403" s="1">
        <v>109434</v>
      </c>
      <c r="H403" s="2">
        <f>testdata1820[[#This Row],[open]]</f>
        <v>369.06</v>
      </c>
      <c r="I403" s="2">
        <f t="shared" si="0"/>
        <v>369.57979999999998</v>
      </c>
      <c r="J403" s="2">
        <f t="shared" si="1"/>
        <v>365.92</v>
      </c>
      <c r="K403" s="9">
        <f>(testdata1820[[#This Row],[H]]+testdata1820[[#This Row],[L]]+2*testdata1820[[#This Row],[O]])/4</f>
        <v>368.40494999999999</v>
      </c>
      <c r="L403" s="9">
        <f>2*testdata1820[[#This Row],[PP]]-testdata1820[[#This Row],[H]]</f>
        <v>367.23009999999999</v>
      </c>
      <c r="M403" s="9">
        <f>testdata1820[[#This Row],[PP]]-(testdata1820[[#This Row],[H]]-testdata1820[[#This Row],[L]])</f>
        <v>364.74515000000002</v>
      </c>
      <c r="N403" s="9">
        <f>testdata1820[[#This Row],[L]]-2*(testdata1820[[#This Row],[H]]-testdata1820[[#This Row],[PP]])</f>
        <v>363.57030000000003</v>
      </c>
      <c r="O403" s="9">
        <f>2*testdata1820[[#This Row],[PP]]-testdata1820[[#This Row],[L]]</f>
        <v>370.88989999999995</v>
      </c>
      <c r="P403" s="9">
        <f>testdata1820[[#This Row],[PP]]+(testdata1820[[#This Row],[H]]-testdata1820[[#This Row],[L]])</f>
        <v>372.06474999999995</v>
      </c>
      <c r="Q403" s="9">
        <f>testdata1820[[#This Row],[H]]+2*(testdata1820[[#This Row],[PP]]-testdata1820[[#This Row],[L]])</f>
        <v>374.54969999999992</v>
      </c>
    </row>
    <row r="404" spans="1:17" x14ac:dyDescent="0.25">
      <c r="A404" s="6">
        <v>402</v>
      </c>
      <c r="B404" s="8">
        <v>44181.40347222222</v>
      </c>
      <c r="C404" s="2">
        <v>369.05</v>
      </c>
      <c r="D404" s="2">
        <v>369.16</v>
      </c>
      <c r="E404" s="2">
        <v>369.01</v>
      </c>
      <c r="F404" s="2">
        <v>369.09</v>
      </c>
      <c r="G404" s="1">
        <v>88334</v>
      </c>
      <c r="H404" s="2">
        <f>testdata1820[[#This Row],[open]]</f>
        <v>369.05</v>
      </c>
      <c r="I404" s="2">
        <f t="shared" si="0"/>
        <v>369.57979999999998</v>
      </c>
      <c r="J404" s="2">
        <f t="shared" si="1"/>
        <v>365.92</v>
      </c>
      <c r="K404" s="9">
        <f>(testdata1820[[#This Row],[H]]+testdata1820[[#This Row],[L]]+2*testdata1820[[#This Row],[O]])/4</f>
        <v>368.39994999999999</v>
      </c>
      <c r="L404" s="9">
        <f>2*testdata1820[[#This Row],[PP]]-testdata1820[[#This Row],[H]]</f>
        <v>367.2201</v>
      </c>
      <c r="M404" s="9">
        <f>testdata1820[[#This Row],[PP]]-(testdata1820[[#This Row],[H]]-testdata1820[[#This Row],[L]])</f>
        <v>364.74015000000003</v>
      </c>
      <c r="N404" s="9">
        <f>testdata1820[[#This Row],[L]]-2*(testdata1820[[#This Row],[H]]-testdata1820[[#This Row],[PP]])</f>
        <v>363.56030000000004</v>
      </c>
      <c r="O404" s="9">
        <f>2*testdata1820[[#This Row],[PP]]-testdata1820[[#This Row],[L]]</f>
        <v>370.87989999999996</v>
      </c>
      <c r="P404" s="9">
        <f>testdata1820[[#This Row],[PP]]+(testdata1820[[#This Row],[H]]-testdata1820[[#This Row],[L]])</f>
        <v>372.05974999999995</v>
      </c>
      <c r="Q404" s="9">
        <f>testdata1820[[#This Row],[H]]+2*(testdata1820[[#This Row],[PP]]-testdata1820[[#This Row],[L]])</f>
        <v>374.53969999999993</v>
      </c>
    </row>
    <row r="405" spans="1:17" x14ac:dyDescent="0.25">
      <c r="A405" s="6">
        <v>403</v>
      </c>
      <c r="B405" s="8">
        <v>44181.404166666667</v>
      </c>
      <c r="C405" s="2">
        <v>369.09</v>
      </c>
      <c r="D405" s="2">
        <v>369.09</v>
      </c>
      <c r="E405" s="2">
        <v>368.92500000000001</v>
      </c>
      <c r="F405" s="2">
        <v>368.93</v>
      </c>
      <c r="G405" s="1">
        <v>84026</v>
      </c>
      <c r="H405" s="2">
        <f>testdata1820[[#This Row],[open]]</f>
        <v>369.09</v>
      </c>
      <c r="I405" s="2">
        <f t="shared" si="0"/>
        <v>369.57979999999998</v>
      </c>
      <c r="J405" s="2">
        <f t="shared" si="1"/>
        <v>365.92</v>
      </c>
      <c r="K405" s="9">
        <f>(testdata1820[[#This Row],[H]]+testdata1820[[#This Row],[L]]+2*testdata1820[[#This Row],[O]])/4</f>
        <v>368.41994999999997</v>
      </c>
      <c r="L405" s="9">
        <f>2*testdata1820[[#This Row],[PP]]-testdata1820[[#This Row],[H]]</f>
        <v>367.26009999999997</v>
      </c>
      <c r="M405" s="9">
        <f>testdata1820[[#This Row],[PP]]-(testdata1820[[#This Row],[H]]-testdata1820[[#This Row],[L]])</f>
        <v>364.76015000000001</v>
      </c>
      <c r="N405" s="9">
        <f>testdata1820[[#This Row],[L]]-2*(testdata1820[[#This Row],[H]]-testdata1820[[#This Row],[PP]])</f>
        <v>363.6003</v>
      </c>
      <c r="O405" s="9">
        <f>2*testdata1820[[#This Row],[PP]]-testdata1820[[#This Row],[L]]</f>
        <v>370.91989999999993</v>
      </c>
      <c r="P405" s="9">
        <f>testdata1820[[#This Row],[PP]]+(testdata1820[[#This Row],[H]]-testdata1820[[#This Row],[L]])</f>
        <v>372.07974999999993</v>
      </c>
      <c r="Q405" s="9">
        <f>testdata1820[[#This Row],[H]]+2*(testdata1820[[#This Row],[PP]]-testdata1820[[#This Row],[L]])</f>
        <v>374.57969999999989</v>
      </c>
    </row>
    <row r="406" spans="1:17" x14ac:dyDescent="0.25">
      <c r="A406" s="6">
        <v>404</v>
      </c>
      <c r="B406" s="8">
        <v>44181.404861111114</v>
      </c>
      <c r="C406" s="2">
        <v>368.94</v>
      </c>
      <c r="D406" s="2">
        <v>369.05</v>
      </c>
      <c r="E406" s="2">
        <v>368.9316</v>
      </c>
      <c r="F406" s="2">
        <v>369.01</v>
      </c>
      <c r="G406" s="1">
        <v>58541</v>
      </c>
      <c r="H406" s="2">
        <f>testdata1820[[#This Row],[open]]</f>
        <v>368.94</v>
      </c>
      <c r="I406" s="2">
        <f t="shared" si="0"/>
        <v>369.57979999999998</v>
      </c>
      <c r="J406" s="2">
        <f t="shared" si="1"/>
        <v>365.92</v>
      </c>
      <c r="K406" s="9">
        <f>(testdata1820[[#This Row],[H]]+testdata1820[[#This Row],[L]]+2*testdata1820[[#This Row],[O]])/4</f>
        <v>368.34495000000004</v>
      </c>
      <c r="L406" s="9">
        <f>2*testdata1820[[#This Row],[PP]]-testdata1820[[#This Row],[H]]</f>
        <v>367.1101000000001</v>
      </c>
      <c r="M406" s="9">
        <f>testdata1820[[#This Row],[PP]]-(testdata1820[[#This Row],[H]]-testdata1820[[#This Row],[L]])</f>
        <v>364.68515000000008</v>
      </c>
      <c r="N406" s="9">
        <f>testdata1820[[#This Row],[L]]-2*(testdata1820[[#This Row],[H]]-testdata1820[[#This Row],[PP]])</f>
        <v>363.45030000000014</v>
      </c>
      <c r="O406" s="9">
        <f>2*testdata1820[[#This Row],[PP]]-testdata1820[[#This Row],[L]]</f>
        <v>370.76990000000006</v>
      </c>
      <c r="P406" s="9">
        <f>testdata1820[[#This Row],[PP]]+(testdata1820[[#This Row],[H]]-testdata1820[[#This Row],[L]])</f>
        <v>372.00475</v>
      </c>
      <c r="Q406" s="9">
        <f>testdata1820[[#This Row],[H]]+2*(testdata1820[[#This Row],[PP]]-testdata1820[[#This Row],[L]])</f>
        <v>374.42970000000003</v>
      </c>
    </row>
    <row r="407" spans="1:17" x14ac:dyDescent="0.25">
      <c r="A407" s="6">
        <v>405</v>
      </c>
      <c r="B407" s="8">
        <v>44181.405555555553</v>
      </c>
      <c r="C407" s="2">
        <v>369.01150000000001</v>
      </c>
      <c r="D407" s="2">
        <v>369.2</v>
      </c>
      <c r="E407" s="2">
        <v>368.97</v>
      </c>
      <c r="F407" s="2">
        <v>369.19</v>
      </c>
      <c r="G407" s="1">
        <v>98695</v>
      </c>
      <c r="H407" s="2">
        <f>testdata1820[[#This Row],[open]]</f>
        <v>369.01150000000001</v>
      </c>
      <c r="I407" s="2">
        <f t="shared" si="0"/>
        <v>369.57979999999998</v>
      </c>
      <c r="J407" s="2">
        <f t="shared" si="1"/>
        <v>365.92</v>
      </c>
      <c r="K407" s="9">
        <f>(testdata1820[[#This Row],[H]]+testdata1820[[#This Row],[L]]+2*testdata1820[[#This Row],[O]])/4</f>
        <v>368.38070000000005</v>
      </c>
      <c r="L407" s="9">
        <f>2*testdata1820[[#This Row],[PP]]-testdata1820[[#This Row],[H]]</f>
        <v>367.18160000000012</v>
      </c>
      <c r="M407" s="9">
        <f>testdata1820[[#This Row],[PP]]-(testdata1820[[#This Row],[H]]-testdata1820[[#This Row],[L]])</f>
        <v>364.72090000000009</v>
      </c>
      <c r="N407" s="9">
        <f>testdata1820[[#This Row],[L]]-2*(testdata1820[[#This Row],[H]]-testdata1820[[#This Row],[PP]])</f>
        <v>363.52180000000016</v>
      </c>
      <c r="O407" s="9">
        <f>2*testdata1820[[#This Row],[PP]]-testdata1820[[#This Row],[L]]</f>
        <v>370.84140000000008</v>
      </c>
      <c r="P407" s="9">
        <f>testdata1820[[#This Row],[PP]]+(testdata1820[[#This Row],[H]]-testdata1820[[#This Row],[L]])</f>
        <v>372.04050000000001</v>
      </c>
      <c r="Q407" s="9">
        <f>testdata1820[[#This Row],[H]]+2*(testdata1820[[#This Row],[PP]]-testdata1820[[#This Row],[L]])</f>
        <v>374.50120000000004</v>
      </c>
    </row>
    <row r="408" spans="1:17" x14ac:dyDescent="0.25">
      <c r="A408" s="6">
        <v>406</v>
      </c>
      <c r="B408" s="8">
        <v>44181.40625</v>
      </c>
      <c r="C408" s="2">
        <v>369.19</v>
      </c>
      <c r="D408" s="2">
        <v>369.32</v>
      </c>
      <c r="E408" s="2">
        <v>369.19</v>
      </c>
      <c r="F408" s="2">
        <v>369.27820000000003</v>
      </c>
      <c r="G408" s="1">
        <v>93234</v>
      </c>
      <c r="H408" s="2">
        <f>testdata1820[[#This Row],[open]]</f>
        <v>369.19</v>
      </c>
      <c r="I408" s="2">
        <f t="shared" si="0"/>
        <v>369.57979999999998</v>
      </c>
      <c r="J408" s="2">
        <f t="shared" si="1"/>
        <v>365.92</v>
      </c>
      <c r="K408" s="9">
        <f>(testdata1820[[#This Row],[H]]+testdata1820[[#This Row],[L]]+2*testdata1820[[#This Row],[O]])/4</f>
        <v>368.46995000000004</v>
      </c>
      <c r="L408" s="9">
        <f>2*testdata1820[[#This Row],[PP]]-testdata1820[[#This Row],[H]]</f>
        <v>367.3601000000001</v>
      </c>
      <c r="M408" s="9">
        <f>testdata1820[[#This Row],[PP]]-(testdata1820[[#This Row],[H]]-testdata1820[[#This Row],[L]])</f>
        <v>364.81015000000008</v>
      </c>
      <c r="N408" s="9">
        <f>testdata1820[[#This Row],[L]]-2*(testdata1820[[#This Row],[H]]-testdata1820[[#This Row],[PP]])</f>
        <v>363.70030000000014</v>
      </c>
      <c r="O408" s="9">
        <f>2*testdata1820[[#This Row],[PP]]-testdata1820[[#This Row],[L]]</f>
        <v>371.01990000000006</v>
      </c>
      <c r="P408" s="9">
        <f>testdata1820[[#This Row],[PP]]+(testdata1820[[#This Row],[H]]-testdata1820[[#This Row],[L]])</f>
        <v>372.12975</v>
      </c>
      <c r="Q408" s="9">
        <f>testdata1820[[#This Row],[H]]+2*(testdata1820[[#This Row],[PP]]-testdata1820[[#This Row],[L]])</f>
        <v>374.67970000000003</v>
      </c>
    </row>
    <row r="409" spans="1:17" x14ac:dyDescent="0.25">
      <c r="A409" s="6">
        <v>407</v>
      </c>
      <c r="B409" s="8">
        <v>44181.406944444447</v>
      </c>
      <c r="C409" s="2">
        <v>369.3</v>
      </c>
      <c r="D409" s="2">
        <v>369.4</v>
      </c>
      <c r="E409" s="2">
        <v>369.21</v>
      </c>
      <c r="F409" s="2">
        <v>369.21</v>
      </c>
      <c r="G409" s="1">
        <v>92141</v>
      </c>
      <c r="H409" s="2">
        <f>testdata1820[[#This Row],[open]]</f>
        <v>369.3</v>
      </c>
      <c r="I409" s="2">
        <f t="shared" si="0"/>
        <v>369.59</v>
      </c>
      <c r="J409" s="2">
        <f t="shared" si="1"/>
        <v>365.92</v>
      </c>
      <c r="K409" s="9">
        <f>(testdata1820[[#This Row],[H]]+testdata1820[[#This Row],[L]]+2*testdata1820[[#This Row],[O]])/4</f>
        <v>368.52750000000003</v>
      </c>
      <c r="L409" s="9">
        <f>2*testdata1820[[#This Row],[PP]]-testdata1820[[#This Row],[H]]</f>
        <v>367.46500000000009</v>
      </c>
      <c r="M409" s="9">
        <f>testdata1820[[#This Row],[PP]]-(testdata1820[[#This Row],[H]]-testdata1820[[#This Row],[L]])</f>
        <v>364.85750000000007</v>
      </c>
      <c r="N409" s="9">
        <f>testdata1820[[#This Row],[L]]-2*(testdata1820[[#This Row],[H]]-testdata1820[[#This Row],[PP]])</f>
        <v>363.79500000000013</v>
      </c>
      <c r="O409" s="9">
        <f>2*testdata1820[[#This Row],[PP]]-testdata1820[[#This Row],[L]]</f>
        <v>371.13500000000005</v>
      </c>
      <c r="P409" s="9">
        <f>testdata1820[[#This Row],[PP]]+(testdata1820[[#This Row],[H]]-testdata1820[[#This Row],[L]])</f>
        <v>372.19749999999999</v>
      </c>
      <c r="Q409" s="9">
        <f>testdata1820[[#This Row],[H]]+2*(testdata1820[[#This Row],[PP]]-testdata1820[[#This Row],[L]])</f>
        <v>374.80500000000001</v>
      </c>
    </row>
    <row r="410" spans="1:17" x14ac:dyDescent="0.25">
      <c r="A410" s="6">
        <v>408</v>
      </c>
      <c r="B410" s="8">
        <v>44181.407638888886</v>
      </c>
      <c r="C410" s="2">
        <v>369.2</v>
      </c>
      <c r="D410" s="2">
        <v>369.36</v>
      </c>
      <c r="E410" s="2">
        <v>369.18</v>
      </c>
      <c r="F410" s="2">
        <v>369.33</v>
      </c>
      <c r="G410" s="1">
        <v>76548</v>
      </c>
      <c r="H410" s="2">
        <f>testdata1820[[#This Row],[open]]</f>
        <v>369.2</v>
      </c>
      <c r="I410" s="2">
        <f t="shared" si="0"/>
        <v>369.88</v>
      </c>
      <c r="J410" s="2">
        <f t="shared" si="1"/>
        <v>365.92</v>
      </c>
      <c r="K410" s="9">
        <f>(testdata1820[[#This Row],[H]]+testdata1820[[#This Row],[L]]+2*testdata1820[[#This Row],[O]])/4</f>
        <v>368.54999999999995</v>
      </c>
      <c r="L410" s="9">
        <f>2*testdata1820[[#This Row],[PP]]-testdata1820[[#This Row],[H]]</f>
        <v>367.21999999999991</v>
      </c>
      <c r="M410" s="9">
        <f>testdata1820[[#This Row],[PP]]-(testdata1820[[#This Row],[H]]-testdata1820[[#This Row],[L]])</f>
        <v>364.59</v>
      </c>
      <c r="N410" s="9">
        <f>testdata1820[[#This Row],[L]]-2*(testdata1820[[#This Row],[H]]-testdata1820[[#This Row],[PP]])</f>
        <v>363.25999999999993</v>
      </c>
      <c r="O410" s="9">
        <f>2*testdata1820[[#This Row],[PP]]-testdata1820[[#This Row],[L]]</f>
        <v>371.17999999999989</v>
      </c>
      <c r="P410" s="9">
        <f>testdata1820[[#This Row],[PP]]+(testdata1820[[#This Row],[H]]-testdata1820[[#This Row],[L]])</f>
        <v>372.50999999999993</v>
      </c>
      <c r="Q410" s="9">
        <f>testdata1820[[#This Row],[H]]+2*(testdata1820[[#This Row],[PP]]-testdata1820[[#This Row],[L]])</f>
        <v>375.13999999999987</v>
      </c>
    </row>
    <row r="411" spans="1:17" x14ac:dyDescent="0.25">
      <c r="A411" s="6">
        <v>409</v>
      </c>
      <c r="B411" s="8">
        <v>44181.408333333333</v>
      </c>
      <c r="C411" s="2">
        <v>369.30419999999998</v>
      </c>
      <c r="D411" s="2">
        <v>369.315</v>
      </c>
      <c r="E411" s="2">
        <v>369.1</v>
      </c>
      <c r="F411" s="2">
        <v>369.14</v>
      </c>
      <c r="G411" s="1">
        <v>82706</v>
      </c>
      <c r="H411" s="2">
        <f>testdata1820[[#This Row],[open]]</f>
        <v>369.30419999999998</v>
      </c>
      <c r="I411" s="2">
        <f t="shared" si="0"/>
        <v>369.89</v>
      </c>
      <c r="J411" s="2">
        <f t="shared" si="1"/>
        <v>365.92</v>
      </c>
      <c r="K411" s="9">
        <f>(testdata1820[[#This Row],[H]]+testdata1820[[#This Row],[L]]+2*testdata1820[[#This Row],[O]])/4</f>
        <v>368.6046</v>
      </c>
      <c r="L411" s="9">
        <f>2*testdata1820[[#This Row],[PP]]-testdata1820[[#This Row],[H]]</f>
        <v>367.31920000000002</v>
      </c>
      <c r="M411" s="9">
        <f>testdata1820[[#This Row],[PP]]-(testdata1820[[#This Row],[H]]-testdata1820[[#This Row],[L]])</f>
        <v>364.63460000000003</v>
      </c>
      <c r="N411" s="9">
        <f>testdata1820[[#This Row],[L]]-2*(testdata1820[[#This Row],[H]]-testdata1820[[#This Row],[PP]])</f>
        <v>363.34920000000005</v>
      </c>
      <c r="O411" s="9">
        <f>2*testdata1820[[#This Row],[PP]]-testdata1820[[#This Row],[L]]</f>
        <v>371.28919999999999</v>
      </c>
      <c r="P411" s="9">
        <f>testdata1820[[#This Row],[PP]]+(testdata1820[[#This Row],[H]]-testdata1820[[#This Row],[L]])</f>
        <v>372.57459999999998</v>
      </c>
      <c r="Q411" s="9">
        <f>testdata1820[[#This Row],[H]]+2*(testdata1820[[#This Row],[PP]]-testdata1820[[#This Row],[L]])</f>
        <v>375.25919999999996</v>
      </c>
    </row>
    <row r="412" spans="1:17" x14ac:dyDescent="0.25">
      <c r="A412" s="6">
        <v>410</v>
      </c>
      <c r="B412" s="8">
        <v>44181.40902777778</v>
      </c>
      <c r="C412" s="2">
        <v>369.14</v>
      </c>
      <c r="D412" s="2">
        <v>369.29</v>
      </c>
      <c r="E412" s="2">
        <v>369.13</v>
      </c>
      <c r="F412" s="2">
        <v>369.24310000000003</v>
      </c>
      <c r="G412" s="1">
        <v>72525</v>
      </c>
      <c r="H412" s="2">
        <f>testdata1820[[#This Row],[open]]</f>
        <v>369.14</v>
      </c>
      <c r="I412" s="2">
        <f t="shared" si="0"/>
        <v>369.89</v>
      </c>
      <c r="J412" s="2">
        <f t="shared" si="1"/>
        <v>365.92</v>
      </c>
      <c r="K412" s="9">
        <f>(testdata1820[[#This Row],[H]]+testdata1820[[#This Row],[L]]+2*testdata1820[[#This Row],[O]])/4</f>
        <v>368.52249999999998</v>
      </c>
      <c r="L412" s="9">
        <f>2*testdata1820[[#This Row],[PP]]-testdata1820[[#This Row],[H]]</f>
        <v>367.15499999999997</v>
      </c>
      <c r="M412" s="9">
        <f>testdata1820[[#This Row],[PP]]-(testdata1820[[#This Row],[H]]-testdata1820[[#This Row],[L]])</f>
        <v>364.55250000000001</v>
      </c>
      <c r="N412" s="9">
        <f>testdata1820[[#This Row],[L]]-2*(testdata1820[[#This Row],[H]]-testdata1820[[#This Row],[PP]])</f>
        <v>363.185</v>
      </c>
      <c r="O412" s="9">
        <f>2*testdata1820[[#This Row],[PP]]-testdata1820[[#This Row],[L]]</f>
        <v>371.12499999999994</v>
      </c>
      <c r="P412" s="9">
        <f>testdata1820[[#This Row],[PP]]+(testdata1820[[#This Row],[H]]-testdata1820[[#This Row],[L]])</f>
        <v>372.49249999999995</v>
      </c>
      <c r="Q412" s="9">
        <f>testdata1820[[#This Row],[H]]+2*(testdata1820[[#This Row],[PP]]-testdata1820[[#This Row],[L]])</f>
        <v>375.09499999999991</v>
      </c>
    </row>
    <row r="413" spans="1:17" x14ac:dyDescent="0.25">
      <c r="A413" s="6">
        <v>411</v>
      </c>
      <c r="B413" s="8">
        <v>44181.409722222219</v>
      </c>
      <c r="C413" s="2">
        <v>369.26</v>
      </c>
      <c r="D413" s="2">
        <v>369.34</v>
      </c>
      <c r="E413" s="2">
        <v>369.23</v>
      </c>
      <c r="F413" s="2">
        <v>369.28</v>
      </c>
      <c r="G413" s="1">
        <v>69376</v>
      </c>
      <c r="H413" s="2">
        <f>testdata1820[[#This Row],[open]]</f>
        <v>369.26</v>
      </c>
      <c r="I413" s="2">
        <f t="shared" si="0"/>
        <v>369.89</v>
      </c>
      <c r="J413" s="2">
        <f t="shared" si="1"/>
        <v>365.92</v>
      </c>
      <c r="K413" s="9">
        <f>(testdata1820[[#This Row],[H]]+testdata1820[[#This Row],[L]]+2*testdata1820[[#This Row],[O]])/4</f>
        <v>368.58249999999998</v>
      </c>
      <c r="L413" s="9">
        <f>2*testdata1820[[#This Row],[PP]]-testdata1820[[#This Row],[H]]</f>
        <v>367.27499999999998</v>
      </c>
      <c r="M413" s="9">
        <f>testdata1820[[#This Row],[PP]]-(testdata1820[[#This Row],[H]]-testdata1820[[#This Row],[L]])</f>
        <v>364.61250000000001</v>
      </c>
      <c r="N413" s="9">
        <f>testdata1820[[#This Row],[L]]-2*(testdata1820[[#This Row],[H]]-testdata1820[[#This Row],[PP]])</f>
        <v>363.30500000000001</v>
      </c>
      <c r="O413" s="9">
        <f>2*testdata1820[[#This Row],[PP]]-testdata1820[[#This Row],[L]]</f>
        <v>371.24499999999995</v>
      </c>
      <c r="P413" s="9">
        <f>testdata1820[[#This Row],[PP]]+(testdata1820[[#This Row],[H]]-testdata1820[[#This Row],[L]])</f>
        <v>372.55249999999995</v>
      </c>
      <c r="Q413" s="9">
        <f>testdata1820[[#This Row],[H]]+2*(testdata1820[[#This Row],[PP]]-testdata1820[[#This Row],[L]])</f>
        <v>375.21499999999992</v>
      </c>
    </row>
    <row r="414" spans="1:17" x14ac:dyDescent="0.25">
      <c r="A414" s="6">
        <v>412</v>
      </c>
      <c r="B414" s="8">
        <v>44181.410416666666</v>
      </c>
      <c r="C414" s="2">
        <v>369.28</v>
      </c>
      <c r="D414" s="2">
        <v>369.41</v>
      </c>
      <c r="E414" s="2">
        <v>369.23500000000001</v>
      </c>
      <c r="F414" s="2">
        <v>369.41</v>
      </c>
      <c r="G414" s="1">
        <v>89684</v>
      </c>
      <c r="H414" s="2">
        <f>testdata1820[[#This Row],[open]]</f>
        <v>369.28</v>
      </c>
      <c r="I414" s="2">
        <f t="shared" si="0"/>
        <v>369.89</v>
      </c>
      <c r="J414" s="2">
        <f t="shared" si="1"/>
        <v>365.92</v>
      </c>
      <c r="K414" s="9">
        <f>(testdata1820[[#This Row],[H]]+testdata1820[[#This Row],[L]]+2*testdata1820[[#This Row],[O]])/4</f>
        <v>368.59249999999997</v>
      </c>
      <c r="L414" s="9">
        <f>2*testdata1820[[#This Row],[PP]]-testdata1820[[#This Row],[H]]</f>
        <v>367.29499999999996</v>
      </c>
      <c r="M414" s="9">
        <f>testdata1820[[#This Row],[PP]]-(testdata1820[[#This Row],[H]]-testdata1820[[#This Row],[L]])</f>
        <v>364.6225</v>
      </c>
      <c r="N414" s="9">
        <f>testdata1820[[#This Row],[L]]-2*(testdata1820[[#This Row],[H]]-testdata1820[[#This Row],[PP]])</f>
        <v>363.32499999999999</v>
      </c>
      <c r="O414" s="9">
        <f>2*testdata1820[[#This Row],[PP]]-testdata1820[[#This Row],[L]]</f>
        <v>371.26499999999993</v>
      </c>
      <c r="P414" s="9">
        <f>testdata1820[[#This Row],[PP]]+(testdata1820[[#This Row],[H]]-testdata1820[[#This Row],[L]])</f>
        <v>372.56249999999994</v>
      </c>
      <c r="Q414" s="9">
        <f>testdata1820[[#This Row],[H]]+2*(testdata1820[[#This Row],[PP]]-testdata1820[[#This Row],[L]])</f>
        <v>375.2349999999999</v>
      </c>
    </row>
    <row r="415" spans="1:17" x14ac:dyDescent="0.25">
      <c r="A415" s="6">
        <v>413</v>
      </c>
      <c r="B415" s="8">
        <v>44181.411111111112</v>
      </c>
      <c r="C415" s="2">
        <v>369.43</v>
      </c>
      <c r="D415" s="2">
        <v>369.45</v>
      </c>
      <c r="E415" s="2">
        <v>369.39</v>
      </c>
      <c r="F415" s="2">
        <v>369.4</v>
      </c>
      <c r="G415" s="1">
        <v>74228</v>
      </c>
      <c r="H415" s="2">
        <f>testdata1820[[#This Row],[open]]</f>
        <v>369.43</v>
      </c>
      <c r="I415" s="2">
        <f t="shared" si="0"/>
        <v>369.89</v>
      </c>
      <c r="J415" s="2">
        <f t="shared" si="1"/>
        <v>365.92</v>
      </c>
      <c r="K415" s="9">
        <f>(testdata1820[[#This Row],[H]]+testdata1820[[#This Row],[L]]+2*testdata1820[[#This Row],[O]])/4</f>
        <v>368.66750000000002</v>
      </c>
      <c r="L415" s="9">
        <f>2*testdata1820[[#This Row],[PP]]-testdata1820[[#This Row],[H]]</f>
        <v>367.44500000000005</v>
      </c>
      <c r="M415" s="9">
        <f>testdata1820[[#This Row],[PP]]-(testdata1820[[#This Row],[H]]-testdata1820[[#This Row],[L]])</f>
        <v>364.69750000000005</v>
      </c>
      <c r="N415" s="9">
        <f>testdata1820[[#This Row],[L]]-2*(testdata1820[[#This Row],[H]]-testdata1820[[#This Row],[PP]])</f>
        <v>363.47500000000008</v>
      </c>
      <c r="O415" s="9">
        <f>2*testdata1820[[#This Row],[PP]]-testdata1820[[#This Row],[L]]</f>
        <v>371.41500000000002</v>
      </c>
      <c r="P415" s="9">
        <f>testdata1820[[#This Row],[PP]]+(testdata1820[[#This Row],[H]]-testdata1820[[#This Row],[L]])</f>
        <v>372.63749999999999</v>
      </c>
      <c r="Q415" s="9">
        <f>testdata1820[[#This Row],[H]]+2*(testdata1820[[#This Row],[PP]]-testdata1820[[#This Row],[L]])</f>
        <v>375.38499999999999</v>
      </c>
    </row>
    <row r="416" spans="1:17" x14ac:dyDescent="0.25">
      <c r="A416" s="6">
        <v>414</v>
      </c>
      <c r="B416" s="8">
        <v>44181.411805555559</v>
      </c>
      <c r="C416" s="2">
        <v>369.39</v>
      </c>
      <c r="D416" s="2">
        <v>369.4</v>
      </c>
      <c r="E416" s="2">
        <v>369.24</v>
      </c>
      <c r="F416" s="2">
        <v>369.24</v>
      </c>
      <c r="G416" s="1">
        <v>80169</v>
      </c>
      <c r="H416" s="2">
        <f>testdata1820[[#This Row],[open]]</f>
        <v>369.39</v>
      </c>
      <c r="I416" s="2">
        <f t="shared" si="0"/>
        <v>369.89</v>
      </c>
      <c r="J416" s="2">
        <f t="shared" si="1"/>
        <v>365.92</v>
      </c>
      <c r="K416" s="9">
        <f>(testdata1820[[#This Row],[H]]+testdata1820[[#This Row],[L]]+2*testdata1820[[#This Row],[O]])/4</f>
        <v>368.64749999999998</v>
      </c>
      <c r="L416" s="9">
        <f>2*testdata1820[[#This Row],[PP]]-testdata1820[[#This Row],[H]]</f>
        <v>367.40499999999997</v>
      </c>
      <c r="M416" s="9">
        <f>testdata1820[[#This Row],[PP]]-(testdata1820[[#This Row],[H]]-testdata1820[[#This Row],[L]])</f>
        <v>364.67750000000001</v>
      </c>
      <c r="N416" s="9">
        <f>testdata1820[[#This Row],[L]]-2*(testdata1820[[#This Row],[H]]-testdata1820[[#This Row],[PP]])</f>
        <v>363.435</v>
      </c>
      <c r="O416" s="9">
        <f>2*testdata1820[[#This Row],[PP]]-testdata1820[[#This Row],[L]]</f>
        <v>371.37499999999994</v>
      </c>
      <c r="P416" s="9">
        <f>testdata1820[[#This Row],[PP]]+(testdata1820[[#This Row],[H]]-testdata1820[[#This Row],[L]])</f>
        <v>372.61749999999995</v>
      </c>
      <c r="Q416" s="9">
        <f>testdata1820[[#This Row],[H]]+2*(testdata1820[[#This Row],[PP]]-testdata1820[[#This Row],[L]])</f>
        <v>375.34499999999991</v>
      </c>
    </row>
    <row r="417" spans="1:17" x14ac:dyDescent="0.25">
      <c r="A417" s="6">
        <v>415</v>
      </c>
      <c r="B417" s="8">
        <v>44181.412499999999</v>
      </c>
      <c r="C417" s="2">
        <v>369.24</v>
      </c>
      <c r="D417" s="2">
        <v>369.37</v>
      </c>
      <c r="E417" s="2">
        <v>369.24</v>
      </c>
      <c r="F417" s="2">
        <v>369.35500000000002</v>
      </c>
      <c r="G417" s="1">
        <v>111744</v>
      </c>
      <c r="H417" s="2">
        <f>testdata1820[[#This Row],[open]]</f>
        <v>369.24</v>
      </c>
      <c r="I417" s="2">
        <f t="shared" si="0"/>
        <v>369.89</v>
      </c>
      <c r="J417" s="2">
        <f t="shared" si="1"/>
        <v>365.92</v>
      </c>
      <c r="K417" s="9">
        <f>(testdata1820[[#This Row],[H]]+testdata1820[[#This Row],[L]]+2*testdata1820[[#This Row],[O]])/4</f>
        <v>368.57249999999999</v>
      </c>
      <c r="L417" s="9">
        <f>2*testdata1820[[#This Row],[PP]]-testdata1820[[#This Row],[H]]</f>
        <v>367.255</v>
      </c>
      <c r="M417" s="9">
        <f>testdata1820[[#This Row],[PP]]-(testdata1820[[#This Row],[H]]-testdata1820[[#This Row],[L]])</f>
        <v>364.60250000000002</v>
      </c>
      <c r="N417" s="9">
        <f>testdata1820[[#This Row],[L]]-2*(testdata1820[[#This Row],[H]]-testdata1820[[#This Row],[PP]])</f>
        <v>363.28500000000003</v>
      </c>
      <c r="O417" s="9">
        <f>2*testdata1820[[#This Row],[PP]]-testdata1820[[#This Row],[L]]</f>
        <v>371.22499999999997</v>
      </c>
      <c r="P417" s="9">
        <f>testdata1820[[#This Row],[PP]]+(testdata1820[[#This Row],[H]]-testdata1820[[#This Row],[L]])</f>
        <v>372.54249999999996</v>
      </c>
      <c r="Q417" s="9">
        <f>testdata1820[[#This Row],[H]]+2*(testdata1820[[#This Row],[PP]]-testdata1820[[#This Row],[L]])</f>
        <v>375.19499999999994</v>
      </c>
    </row>
    <row r="418" spans="1:17" x14ac:dyDescent="0.25">
      <c r="A418" s="6">
        <v>416</v>
      </c>
      <c r="B418" s="8">
        <v>44181.413194444445</v>
      </c>
      <c r="C418" s="2">
        <v>369.35500000000002</v>
      </c>
      <c r="D418" s="2">
        <v>369.46</v>
      </c>
      <c r="E418" s="2">
        <v>369.35500000000002</v>
      </c>
      <c r="F418" s="2">
        <v>369.42</v>
      </c>
      <c r="G418" s="1">
        <v>59410</v>
      </c>
      <c r="H418" s="2">
        <f>testdata1820[[#This Row],[open]]</f>
        <v>369.35500000000002</v>
      </c>
      <c r="I418" s="2">
        <f t="shared" si="0"/>
        <v>369.89</v>
      </c>
      <c r="J418" s="2">
        <f t="shared" si="1"/>
        <v>365.92</v>
      </c>
      <c r="K418" s="9">
        <f>(testdata1820[[#This Row],[H]]+testdata1820[[#This Row],[L]]+2*testdata1820[[#This Row],[O]])/4</f>
        <v>368.63</v>
      </c>
      <c r="L418" s="9">
        <f>2*testdata1820[[#This Row],[PP]]-testdata1820[[#This Row],[H]]</f>
        <v>367.37</v>
      </c>
      <c r="M418" s="9">
        <f>testdata1820[[#This Row],[PP]]-(testdata1820[[#This Row],[H]]-testdata1820[[#This Row],[L]])</f>
        <v>364.66</v>
      </c>
      <c r="N418" s="9">
        <f>testdata1820[[#This Row],[L]]-2*(testdata1820[[#This Row],[H]]-testdata1820[[#This Row],[PP]])</f>
        <v>363.40000000000003</v>
      </c>
      <c r="O418" s="9">
        <f>2*testdata1820[[#This Row],[PP]]-testdata1820[[#This Row],[L]]</f>
        <v>371.34</v>
      </c>
      <c r="P418" s="9">
        <f>testdata1820[[#This Row],[PP]]+(testdata1820[[#This Row],[H]]-testdata1820[[#This Row],[L]])</f>
        <v>372.59999999999997</v>
      </c>
      <c r="Q418" s="9">
        <f>testdata1820[[#This Row],[H]]+2*(testdata1820[[#This Row],[PP]]-testdata1820[[#This Row],[L]])</f>
        <v>375.30999999999995</v>
      </c>
    </row>
    <row r="419" spans="1:17" x14ac:dyDescent="0.25">
      <c r="A419" s="6">
        <v>417</v>
      </c>
      <c r="B419" s="8">
        <v>44181.413888888892</v>
      </c>
      <c r="C419" s="2">
        <v>369.41</v>
      </c>
      <c r="D419" s="2">
        <v>369.47</v>
      </c>
      <c r="E419" s="2">
        <v>369.39</v>
      </c>
      <c r="F419" s="2">
        <v>369.41</v>
      </c>
      <c r="G419" s="1">
        <v>83839</v>
      </c>
      <c r="H419" s="2">
        <f>testdata1820[[#This Row],[open]]</f>
        <v>369.41</v>
      </c>
      <c r="I419" s="2">
        <f t="shared" si="0"/>
        <v>369.89</v>
      </c>
      <c r="J419" s="2">
        <f t="shared" si="1"/>
        <v>365.92</v>
      </c>
      <c r="K419" s="9">
        <f>(testdata1820[[#This Row],[H]]+testdata1820[[#This Row],[L]]+2*testdata1820[[#This Row],[O]])/4</f>
        <v>368.65750000000003</v>
      </c>
      <c r="L419" s="9">
        <f>2*testdata1820[[#This Row],[PP]]-testdata1820[[#This Row],[H]]</f>
        <v>367.42500000000007</v>
      </c>
      <c r="M419" s="9">
        <f>testdata1820[[#This Row],[PP]]-(testdata1820[[#This Row],[H]]-testdata1820[[#This Row],[L]])</f>
        <v>364.68750000000006</v>
      </c>
      <c r="N419" s="9">
        <f>testdata1820[[#This Row],[L]]-2*(testdata1820[[#This Row],[H]]-testdata1820[[#This Row],[PP]])</f>
        <v>363.4550000000001</v>
      </c>
      <c r="O419" s="9">
        <f>2*testdata1820[[#This Row],[PP]]-testdata1820[[#This Row],[L]]</f>
        <v>371.39500000000004</v>
      </c>
      <c r="P419" s="9">
        <f>testdata1820[[#This Row],[PP]]+(testdata1820[[#This Row],[H]]-testdata1820[[#This Row],[L]])</f>
        <v>372.6275</v>
      </c>
      <c r="Q419" s="9">
        <f>testdata1820[[#This Row],[H]]+2*(testdata1820[[#This Row],[PP]]-testdata1820[[#This Row],[L]])</f>
        <v>375.36500000000001</v>
      </c>
    </row>
    <row r="420" spans="1:17" x14ac:dyDescent="0.25">
      <c r="A420" s="6">
        <v>418</v>
      </c>
      <c r="B420" s="8">
        <v>44181.414583333331</v>
      </c>
      <c r="C420" s="2">
        <v>369.41</v>
      </c>
      <c r="D420" s="2">
        <v>369.45</v>
      </c>
      <c r="E420" s="2">
        <v>369.39</v>
      </c>
      <c r="F420" s="2">
        <v>369.43009999999998</v>
      </c>
      <c r="G420" s="1">
        <v>62861</v>
      </c>
      <c r="H420" s="2">
        <f>testdata1820[[#This Row],[open]]</f>
        <v>369.41</v>
      </c>
      <c r="I420" s="2">
        <f t="shared" si="0"/>
        <v>369.89</v>
      </c>
      <c r="J420" s="2">
        <f t="shared" si="1"/>
        <v>365.92</v>
      </c>
      <c r="K420" s="9">
        <f>(testdata1820[[#This Row],[H]]+testdata1820[[#This Row],[L]]+2*testdata1820[[#This Row],[O]])/4</f>
        <v>368.65750000000003</v>
      </c>
      <c r="L420" s="9">
        <f>2*testdata1820[[#This Row],[PP]]-testdata1820[[#This Row],[H]]</f>
        <v>367.42500000000007</v>
      </c>
      <c r="M420" s="9">
        <f>testdata1820[[#This Row],[PP]]-(testdata1820[[#This Row],[H]]-testdata1820[[#This Row],[L]])</f>
        <v>364.68750000000006</v>
      </c>
      <c r="N420" s="9">
        <f>testdata1820[[#This Row],[L]]-2*(testdata1820[[#This Row],[H]]-testdata1820[[#This Row],[PP]])</f>
        <v>363.4550000000001</v>
      </c>
      <c r="O420" s="9">
        <f>2*testdata1820[[#This Row],[PP]]-testdata1820[[#This Row],[L]]</f>
        <v>371.39500000000004</v>
      </c>
      <c r="P420" s="9">
        <f>testdata1820[[#This Row],[PP]]+(testdata1820[[#This Row],[H]]-testdata1820[[#This Row],[L]])</f>
        <v>372.6275</v>
      </c>
      <c r="Q420" s="9">
        <f>testdata1820[[#This Row],[H]]+2*(testdata1820[[#This Row],[PP]]-testdata1820[[#This Row],[L]])</f>
        <v>375.36500000000001</v>
      </c>
    </row>
    <row r="421" spans="1:17" x14ac:dyDescent="0.25">
      <c r="A421" s="6">
        <v>419</v>
      </c>
      <c r="B421" s="8">
        <v>44181.415277777778</v>
      </c>
      <c r="C421" s="2">
        <v>369.43799999999999</v>
      </c>
      <c r="D421" s="2">
        <v>369.58</v>
      </c>
      <c r="E421" s="2">
        <v>369.42</v>
      </c>
      <c r="F421" s="2">
        <v>369.57</v>
      </c>
      <c r="G421" s="1">
        <v>113128</v>
      </c>
      <c r="H421" s="2">
        <f>testdata1820[[#This Row],[open]]</f>
        <v>369.43799999999999</v>
      </c>
      <c r="I421" s="2">
        <f t="shared" si="0"/>
        <v>369.89</v>
      </c>
      <c r="J421" s="2">
        <f t="shared" si="1"/>
        <v>365.92</v>
      </c>
      <c r="K421" s="9">
        <f>(testdata1820[[#This Row],[H]]+testdata1820[[#This Row],[L]]+2*testdata1820[[#This Row],[O]])/4</f>
        <v>368.67149999999998</v>
      </c>
      <c r="L421" s="9">
        <f>2*testdata1820[[#This Row],[PP]]-testdata1820[[#This Row],[H]]</f>
        <v>367.45299999999997</v>
      </c>
      <c r="M421" s="9">
        <f>testdata1820[[#This Row],[PP]]-(testdata1820[[#This Row],[H]]-testdata1820[[#This Row],[L]])</f>
        <v>364.70150000000001</v>
      </c>
      <c r="N421" s="9">
        <f>testdata1820[[#This Row],[L]]-2*(testdata1820[[#This Row],[H]]-testdata1820[[#This Row],[PP]])</f>
        <v>363.483</v>
      </c>
      <c r="O421" s="9">
        <f>2*testdata1820[[#This Row],[PP]]-testdata1820[[#This Row],[L]]</f>
        <v>371.42299999999994</v>
      </c>
      <c r="P421" s="9">
        <f>testdata1820[[#This Row],[PP]]+(testdata1820[[#This Row],[H]]-testdata1820[[#This Row],[L]])</f>
        <v>372.64149999999995</v>
      </c>
      <c r="Q421" s="9">
        <f>testdata1820[[#This Row],[H]]+2*(testdata1820[[#This Row],[PP]]-testdata1820[[#This Row],[L]])</f>
        <v>375.39299999999992</v>
      </c>
    </row>
    <row r="422" spans="1:17" x14ac:dyDescent="0.25">
      <c r="A422" s="6">
        <v>420</v>
      </c>
      <c r="B422" s="8">
        <v>44181.415972222225</v>
      </c>
      <c r="C422" s="2">
        <v>369.56</v>
      </c>
      <c r="D422" s="2">
        <v>369.69</v>
      </c>
      <c r="E422" s="2">
        <v>369.51260000000002</v>
      </c>
      <c r="F422" s="2">
        <v>369.54</v>
      </c>
      <c r="G422" s="1">
        <v>114956</v>
      </c>
      <c r="H422" s="2">
        <f>testdata1820[[#This Row],[open]]</f>
        <v>369.56</v>
      </c>
      <c r="I422" s="2">
        <f t="shared" si="0"/>
        <v>369.89</v>
      </c>
      <c r="J422" s="2">
        <f t="shared" si="1"/>
        <v>365.92</v>
      </c>
      <c r="K422" s="9">
        <f>(testdata1820[[#This Row],[H]]+testdata1820[[#This Row],[L]]+2*testdata1820[[#This Row],[O]])/4</f>
        <v>368.73249999999996</v>
      </c>
      <c r="L422" s="9">
        <f>2*testdata1820[[#This Row],[PP]]-testdata1820[[#This Row],[H]]</f>
        <v>367.57499999999993</v>
      </c>
      <c r="M422" s="9">
        <f>testdata1820[[#This Row],[PP]]-(testdata1820[[#This Row],[H]]-testdata1820[[#This Row],[L]])</f>
        <v>364.76249999999999</v>
      </c>
      <c r="N422" s="9">
        <f>testdata1820[[#This Row],[L]]-2*(testdata1820[[#This Row],[H]]-testdata1820[[#This Row],[PP]])</f>
        <v>363.60499999999996</v>
      </c>
      <c r="O422" s="9">
        <f>2*testdata1820[[#This Row],[PP]]-testdata1820[[#This Row],[L]]</f>
        <v>371.5449999999999</v>
      </c>
      <c r="P422" s="9">
        <f>testdata1820[[#This Row],[PP]]+(testdata1820[[#This Row],[H]]-testdata1820[[#This Row],[L]])</f>
        <v>372.70249999999993</v>
      </c>
      <c r="Q422" s="9">
        <f>testdata1820[[#This Row],[H]]+2*(testdata1820[[#This Row],[PP]]-testdata1820[[#This Row],[L]])</f>
        <v>375.51499999999987</v>
      </c>
    </row>
    <row r="423" spans="1:17" x14ac:dyDescent="0.25">
      <c r="A423" s="6">
        <v>421</v>
      </c>
      <c r="B423" s="8">
        <v>44181.416666666664</v>
      </c>
      <c r="C423" s="2">
        <v>369.55</v>
      </c>
      <c r="D423" s="2">
        <v>369.58</v>
      </c>
      <c r="E423" s="2">
        <v>369.48</v>
      </c>
      <c r="F423" s="2">
        <v>369.55500000000001</v>
      </c>
      <c r="G423" s="1">
        <v>69367</v>
      </c>
      <c r="H423" s="2">
        <f>testdata1820[[#This Row],[open]]</f>
        <v>369.55</v>
      </c>
      <c r="I423" s="2">
        <f t="shared" si="0"/>
        <v>369.89</v>
      </c>
      <c r="J423" s="2">
        <f t="shared" si="1"/>
        <v>365.92</v>
      </c>
      <c r="K423" s="9">
        <f>(testdata1820[[#This Row],[H]]+testdata1820[[#This Row],[L]]+2*testdata1820[[#This Row],[O]])/4</f>
        <v>368.72749999999996</v>
      </c>
      <c r="L423" s="9">
        <f>2*testdata1820[[#This Row],[PP]]-testdata1820[[#This Row],[H]]</f>
        <v>367.56499999999994</v>
      </c>
      <c r="M423" s="9">
        <f>testdata1820[[#This Row],[PP]]-(testdata1820[[#This Row],[H]]-testdata1820[[#This Row],[L]])</f>
        <v>364.75749999999999</v>
      </c>
      <c r="N423" s="9">
        <f>testdata1820[[#This Row],[L]]-2*(testdata1820[[#This Row],[H]]-testdata1820[[#This Row],[PP]])</f>
        <v>363.59499999999997</v>
      </c>
      <c r="O423" s="9">
        <f>2*testdata1820[[#This Row],[PP]]-testdata1820[[#This Row],[L]]</f>
        <v>371.53499999999991</v>
      </c>
      <c r="P423" s="9">
        <f>testdata1820[[#This Row],[PP]]+(testdata1820[[#This Row],[H]]-testdata1820[[#This Row],[L]])</f>
        <v>372.69749999999993</v>
      </c>
      <c r="Q423" s="9">
        <f>testdata1820[[#This Row],[H]]+2*(testdata1820[[#This Row],[PP]]-testdata1820[[#This Row],[L]])</f>
        <v>375.50499999999988</v>
      </c>
    </row>
    <row r="424" spans="1:17" x14ac:dyDescent="0.25">
      <c r="A424" s="6">
        <v>422</v>
      </c>
      <c r="B424" s="8">
        <v>44181.417361111111</v>
      </c>
      <c r="C424" s="2">
        <v>369.55</v>
      </c>
      <c r="D424" s="2">
        <v>369.58</v>
      </c>
      <c r="E424" s="2">
        <v>369.44</v>
      </c>
      <c r="F424" s="2">
        <v>369.48</v>
      </c>
      <c r="G424" s="1">
        <v>89240</v>
      </c>
      <c r="H424" s="2">
        <f>testdata1820[[#This Row],[open]]</f>
        <v>369.55</v>
      </c>
      <c r="I424" s="2">
        <f t="shared" si="0"/>
        <v>369.89</v>
      </c>
      <c r="J424" s="2">
        <f t="shared" si="1"/>
        <v>365.92</v>
      </c>
      <c r="K424" s="9">
        <f>(testdata1820[[#This Row],[H]]+testdata1820[[#This Row],[L]]+2*testdata1820[[#This Row],[O]])/4</f>
        <v>368.72749999999996</v>
      </c>
      <c r="L424" s="9">
        <f>2*testdata1820[[#This Row],[PP]]-testdata1820[[#This Row],[H]]</f>
        <v>367.56499999999994</v>
      </c>
      <c r="M424" s="9">
        <f>testdata1820[[#This Row],[PP]]-(testdata1820[[#This Row],[H]]-testdata1820[[#This Row],[L]])</f>
        <v>364.75749999999999</v>
      </c>
      <c r="N424" s="9">
        <f>testdata1820[[#This Row],[L]]-2*(testdata1820[[#This Row],[H]]-testdata1820[[#This Row],[PP]])</f>
        <v>363.59499999999997</v>
      </c>
      <c r="O424" s="9">
        <f>2*testdata1820[[#This Row],[PP]]-testdata1820[[#This Row],[L]]</f>
        <v>371.53499999999991</v>
      </c>
      <c r="P424" s="9">
        <f>testdata1820[[#This Row],[PP]]+(testdata1820[[#This Row],[H]]-testdata1820[[#This Row],[L]])</f>
        <v>372.69749999999993</v>
      </c>
      <c r="Q424" s="9">
        <f>testdata1820[[#This Row],[H]]+2*(testdata1820[[#This Row],[PP]]-testdata1820[[#This Row],[L]])</f>
        <v>375.50499999999988</v>
      </c>
    </row>
    <row r="425" spans="1:17" x14ac:dyDescent="0.25">
      <c r="A425" s="6">
        <v>423</v>
      </c>
      <c r="B425" s="8">
        <v>44181.418055555558</v>
      </c>
      <c r="C425" s="2">
        <v>369.48500000000001</v>
      </c>
      <c r="D425" s="2">
        <v>369.57</v>
      </c>
      <c r="E425" s="2">
        <v>369.36</v>
      </c>
      <c r="F425" s="2">
        <v>369.55</v>
      </c>
      <c r="G425" s="1">
        <v>82093</v>
      </c>
      <c r="H425" s="2">
        <f>testdata1820[[#This Row],[open]]</f>
        <v>369.48500000000001</v>
      </c>
      <c r="I425" s="2">
        <f t="shared" si="0"/>
        <v>369.89</v>
      </c>
      <c r="J425" s="2">
        <f t="shared" si="1"/>
        <v>365.92</v>
      </c>
      <c r="K425" s="9">
        <f>(testdata1820[[#This Row],[H]]+testdata1820[[#This Row],[L]]+2*testdata1820[[#This Row],[O]])/4</f>
        <v>368.69499999999999</v>
      </c>
      <c r="L425" s="9">
        <f>2*testdata1820[[#This Row],[PP]]-testdata1820[[#This Row],[H]]</f>
        <v>367.5</v>
      </c>
      <c r="M425" s="9">
        <f>testdata1820[[#This Row],[PP]]-(testdata1820[[#This Row],[H]]-testdata1820[[#This Row],[L]])</f>
        <v>364.72500000000002</v>
      </c>
      <c r="N425" s="9">
        <f>testdata1820[[#This Row],[L]]-2*(testdata1820[[#This Row],[H]]-testdata1820[[#This Row],[PP]])</f>
        <v>363.53000000000003</v>
      </c>
      <c r="O425" s="9">
        <f>2*testdata1820[[#This Row],[PP]]-testdata1820[[#This Row],[L]]</f>
        <v>371.46999999999997</v>
      </c>
      <c r="P425" s="9">
        <f>testdata1820[[#This Row],[PP]]+(testdata1820[[#This Row],[H]]-testdata1820[[#This Row],[L]])</f>
        <v>372.66499999999996</v>
      </c>
      <c r="Q425" s="9">
        <f>testdata1820[[#This Row],[H]]+2*(testdata1820[[#This Row],[PP]]-testdata1820[[#This Row],[L]])</f>
        <v>375.43999999999994</v>
      </c>
    </row>
    <row r="426" spans="1:17" x14ac:dyDescent="0.25">
      <c r="A426" s="6">
        <v>424</v>
      </c>
      <c r="B426" s="8">
        <v>44181.418749999997</v>
      </c>
      <c r="C426" s="2">
        <v>369.53500000000003</v>
      </c>
      <c r="D426" s="2">
        <v>369.59</v>
      </c>
      <c r="E426" s="2">
        <v>369.47</v>
      </c>
      <c r="F426" s="2">
        <v>369.52</v>
      </c>
      <c r="G426" s="1">
        <v>62928</v>
      </c>
      <c r="H426" s="2">
        <f>testdata1820[[#This Row],[open]]</f>
        <v>369.53500000000003</v>
      </c>
      <c r="I426" s="2">
        <f t="shared" si="0"/>
        <v>369.89</v>
      </c>
      <c r="J426" s="2">
        <f t="shared" si="1"/>
        <v>365.92</v>
      </c>
      <c r="K426" s="9">
        <f>(testdata1820[[#This Row],[H]]+testdata1820[[#This Row],[L]]+2*testdata1820[[#This Row],[O]])/4</f>
        <v>368.72</v>
      </c>
      <c r="L426" s="9">
        <f>2*testdata1820[[#This Row],[PP]]-testdata1820[[#This Row],[H]]</f>
        <v>367.55000000000007</v>
      </c>
      <c r="M426" s="9">
        <f>testdata1820[[#This Row],[PP]]-(testdata1820[[#This Row],[H]]-testdata1820[[#This Row],[L]])</f>
        <v>364.75000000000006</v>
      </c>
      <c r="N426" s="9">
        <f>testdata1820[[#This Row],[L]]-2*(testdata1820[[#This Row],[H]]-testdata1820[[#This Row],[PP]])</f>
        <v>363.5800000000001</v>
      </c>
      <c r="O426" s="9">
        <f>2*testdata1820[[#This Row],[PP]]-testdata1820[[#This Row],[L]]</f>
        <v>371.52000000000004</v>
      </c>
      <c r="P426" s="9">
        <f>testdata1820[[#This Row],[PP]]+(testdata1820[[#This Row],[H]]-testdata1820[[#This Row],[L]])</f>
        <v>372.69</v>
      </c>
      <c r="Q426" s="9">
        <f>testdata1820[[#This Row],[H]]+2*(testdata1820[[#This Row],[PP]]-testdata1820[[#This Row],[L]])</f>
        <v>375.49</v>
      </c>
    </row>
    <row r="427" spans="1:17" x14ac:dyDescent="0.25">
      <c r="A427" s="6">
        <v>425</v>
      </c>
      <c r="B427" s="8">
        <v>44181.419444444444</v>
      </c>
      <c r="C427" s="2">
        <v>369.52</v>
      </c>
      <c r="D427" s="2">
        <v>369.56</v>
      </c>
      <c r="E427" s="2">
        <v>369.43</v>
      </c>
      <c r="F427" s="2">
        <v>369.5</v>
      </c>
      <c r="G427" s="1">
        <v>56132</v>
      </c>
      <c r="H427" s="2">
        <f>testdata1820[[#This Row],[open]]</f>
        <v>369.52</v>
      </c>
      <c r="I427" s="2">
        <f t="shared" si="0"/>
        <v>369.89</v>
      </c>
      <c r="J427" s="2">
        <f t="shared" si="1"/>
        <v>365.92</v>
      </c>
      <c r="K427" s="9">
        <f>(testdata1820[[#This Row],[H]]+testdata1820[[#This Row],[L]]+2*testdata1820[[#This Row],[O]])/4</f>
        <v>368.71249999999998</v>
      </c>
      <c r="L427" s="9">
        <f>2*testdata1820[[#This Row],[PP]]-testdata1820[[#This Row],[H]]</f>
        <v>367.53499999999997</v>
      </c>
      <c r="M427" s="9">
        <f>testdata1820[[#This Row],[PP]]-(testdata1820[[#This Row],[H]]-testdata1820[[#This Row],[L]])</f>
        <v>364.74250000000001</v>
      </c>
      <c r="N427" s="9">
        <f>testdata1820[[#This Row],[L]]-2*(testdata1820[[#This Row],[H]]-testdata1820[[#This Row],[PP]])</f>
        <v>363.565</v>
      </c>
      <c r="O427" s="9">
        <f>2*testdata1820[[#This Row],[PP]]-testdata1820[[#This Row],[L]]</f>
        <v>371.50499999999994</v>
      </c>
      <c r="P427" s="9">
        <f>testdata1820[[#This Row],[PP]]+(testdata1820[[#This Row],[H]]-testdata1820[[#This Row],[L]])</f>
        <v>372.68249999999995</v>
      </c>
      <c r="Q427" s="9">
        <f>testdata1820[[#This Row],[H]]+2*(testdata1820[[#This Row],[PP]]-testdata1820[[#This Row],[L]])</f>
        <v>375.47499999999991</v>
      </c>
    </row>
    <row r="428" spans="1:17" x14ac:dyDescent="0.25">
      <c r="A428" s="6">
        <v>426</v>
      </c>
      <c r="B428" s="8">
        <v>44181.420138888891</v>
      </c>
      <c r="C428" s="2">
        <v>369.51</v>
      </c>
      <c r="D428" s="2">
        <v>369.53</v>
      </c>
      <c r="E428" s="2">
        <v>369.42</v>
      </c>
      <c r="F428" s="2">
        <v>369.44</v>
      </c>
      <c r="G428" s="1">
        <v>53277</v>
      </c>
      <c r="H428" s="2">
        <f>testdata1820[[#This Row],[open]]</f>
        <v>369.51</v>
      </c>
      <c r="I428" s="2">
        <f t="shared" si="0"/>
        <v>369.89</v>
      </c>
      <c r="J428" s="2">
        <f t="shared" si="1"/>
        <v>365.92</v>
      </c>
      <c r="K428" s="9">
        <f>(testdata1820[[#This Row],[H]]+testdata1820[[#This Row],[L]]+2*testdata1820[[#This Row],[O]])/4</f>
        <v>368.70749999999998</v>
      </c>
      <c r="L428" s="9">
        <f>2*testdata1820[[#This Row],[PP]]-testdata1820[[#This Row],[H]]</f>
        <v>367.52499999999998</v>
      </c>
      <c r="M428" s="9">
        <f>testdata1820[[#This Row],[PP]]-(testdata1820[[#This Row],[H]]-testdata1820[[#This Row],[L]])</f>
        <v>364.73750000000001</v>
      </c>
      <c r="N428" s="9">
        <f>testdata1820[[#This Row],[L]]-2*(testdata1820[[#This Row],[H]]-testdata1820[[#This Row],[PP]])</f>
        <v>363.55500000000001</v>
      </c>
      <c r="O428" s="9">
        <f>2*testdata1820[[#This Row],[PP]]-testdata1820[[#This Row],[L]]</f>
        <v>371.49499999999995</v>
      </c>
      <c r="P428" s="9">
        <f>testdata1820[[#This Row],[PP]]+(testdata1820[[#This Row],[H]]-testdata1820[[#This Row],[L]])</f>
        <v>372.67749999999995</v>
      </c>
      <c r="Q428" s="9">
        <f>testdata1820[[#This Row],[H]]+2*(testdata1820[[#This Row],[PP]]-testdata1820[[#This Row],[L]])</f>
        <v>375.46499999999992</v>
      </c>
    </row>
    <row r="429" spans="1:17" x14ac:dyDescent="0.25">
      <c r="A429" s="6">
        <v>427</v>
      </c>
      <c r="B429" s="8">
        <v>44181.42083333333</v>
      </c>
      <c r="C429" s="2">
        <v>369.45</v>
      </c>
      <c r="D429" s="2">
        <v>369.65010000000001</v>
      </c>
      <c r="E429" s="2">
        <v>369.45</v>
      </c>
      <c r="F429" s="2">
        <v>369.54</v>
      </c>
      <c r="G429" s="1">
        <v>93239</v>
      </c>
      <c r="H429" s="2">
        <f>testdata1820[[#This Row],[open]]</f>
        <v>369.45</v>
      </c>
      <c r="I429" s="2">
        <f t="shared" si="0"/>
        <v>369.89</v>
      </c>
      <c r="J429" s="2">
        <f t="shared" si="1"/>
        <v>365.92</v>
      </c>
      <c r="K429" s="9">
        <f>(testdata1820[[#This Row],[H]]+testdata1820[[#This Row],[L]]+2*testdata1820[[#This Row],[O]])/4</f>
        <v>368.67750000000001</v>
      </c>
      <c r="L429" s="9">
        <f>2*testdata1820[[#This Row],[PP]]-testdata1820[[#This Row],[H]]</f>
        <v>367.46500000000003</v>
      </c>
      <c r="M429" s="9">
        <f>testdata1820[[#This Row],[PP]]-(testdata1820[[#This Row],[H]]-testdata1820[[#This Row],[L]])</f>
        <v>364.70750000000004</v>
      </c>
      <c r="N429" s="9">
        <f>testdata1820[[#This Row],[L]]-2*(testdata1820[[#This Row],[H]]-testdata1820[[#This Row],[PP]])</f>
        <v>363.49500000000006</v>
      </c>
      <c r="O429" s="9">
        <f>2*testdata1820[[#This Row],[PP]]-testdata1820[[#This Row],[L]]</f>
        <v>371.435</v>
      </c>
      <c r="P429" s="9">
        <f>testdata1820[[#This Row],[PP]]+(testdata1820[[#This Row],[H]]-testdata1820[[#This Row],[L]])</f>
        <v>372.64749999999998</v>
      </c>
      <c r="Q429" s="9">
        <f>testdata1820[[#This Row],[H]]+2*(testdata1820[[#This Row],[PP]]-testdata1820[[#This Row],[L]])</f>
        <v>375.40499999999997</v>
      </c>
    </row>
    <row r="430" spans="1:17" x14ac:dyDescent="0.25">
      <c r="A430" s="6">
        <v>428</v>
      </c>
      <c r="B430" s="8">
        <v>44181.421527777777</v>
      </c>
      <c r="C430" s="2">
        <v>369.55</v>
      </c>
      <c r="D430" s="2">
        <v>369.75</v>
      </c>
      <c r="E430" s="2">
        <v>369.5</v>
      </c>
      <c r="F430" s="2">
        <v>369.72</v>
      </c>
      <c r="G430" s="1">
        <v>70416</v>
      </c>
      <c r="H430" s="2">
        <f>testdata1820[[#This Row],[open]]</f>
        <v>369.55</v>
      </c>
      <c r="I430" s="2">
        <f t="shared" si="0"/>
        <v>369.89</v>
      </c>
      <c r="J430" s="2">
        <f t="shared" si="1"/>
        <v>365.92</v>
      </c>
      <c r="K430" s="9">
        <f>(testdata1820[[#This Row],[H]]+testdata1820[[#This Row],[L]]+2*testdata1820[[#This Row],[O]])/4</f>
        <v>368.72749999999996</v>
      </c>
      <c r="L430" s="9">
        <f>2*testdata1820[[#This Row],[PP]]-testdata1820[[#This Row],[H]]</f>
        <v>367.56499999999994</v>
      </c>
      <c r="M430" s="9">
        <f>testdata1820[[#This Row],[PP]]-(testdata1820[[#This Row],[H]]-testdata1820[[#This Row],[L]])</f>
        <v>364.75749999999999</v>
      </c>
      <c r="N430" s="9">
        <f>testdata1820[[#This Row],[L]]-2*(testdata1820[[#This Row],[H]]-testdata1820[[#This Row],[PP]])</f>
        <v>363.59499999999997</v>
      </c>
      <c r="O430" s="9">
        <f>2*testdata1820[[#This Row],[PP]]-testdata1820[[#This Row],[L]]</f>
        <v>371.53499999999991</v>
      </c>
      <c r="P430" s="9">
        <f>testdata1820[[#This Row],[PP]]+(testdata1820[[#This Row],[H]]-testdata1820[[#This Row],[L]])</f>
        <v>372.69749999999993</v>
      </c>
      <c r="Q430" s="9">
        <f>testdata1820[[#This Row],[H]]+2*(testdata1820[[#This Row],[PP]]-testdata1820[[#This Row],[L]])</f>
        <v>375.50499999999988</v>
      </c>
    </row>
    <row r="431" spans="1:17" x14ac:dyDescent="0.25">
      <c r="A431" s="6">
        <v>429</v>
      </c>
      <c r="B431" s="8">
        <v>44181.422222222223</v>
      </c>
      <c r="C431" s="2">
        <v>369.72</v>
      </c>
      <c r="D431" s="2">
        <v>369.74</v>
      </c>
      <c r="E431" s="2">
        <v>369.61</v>
      </c>
      <c r="F431" s="2">
        <v>369.68</v>
      </c>
      <c r="G431" s="1">
        <v>61406</v>
      </c>
      <c r="H431" s="2">
        <f>testdata1820[[#This Row],[open]]</f>
        <v>369.72</v>
      </c>
      <c r="I431" s="2">
        <f t="shared" si="0"/>
        <v>369.89</v>
      </c>
      <c r="J431" s="2">
        <f t="shared" si="1"/>
        <v>365.92</v>
      </c>
      <c r="K431" s="9">
        <f>(testdata1820[[#This Row],[H]]+testdata1820[[#This Row],[L]]+2*testdata1820[[#This Row],[O]])/4</f>
        <v>368.8125</v>
      </c>
      <c r="L431" s="9">
        <f>2*testdata1820[[#This Row],[PP]]-testdata1820[[#This Row],[H]]</f>
        <v>367.73500000000001</v>
      </c>
      <c r="M431" s="9">
        <f>testdata1820[[#This Row],[PP]]-(testdata1820[[#This Row],[H]]-testdata1820[[#This Row],[L]])</f>
        <v>364.84250000000003</v>
      </c>
      <c r="N431" s="9">
        <f>testdata1820[[#This Row],[L]]-2*(testdata1820[[#This Row],[H]]-testdata1820[[#This Row],[PP]])</f>
        <v>363.76500000000004</v>
      </c>
      <c r="O431" s="9">
        <f>2*testdata1820[[#This Row],[PP]]-testdata1820[[#This Row],[L]]</f>
        <v>371.70499999999998</v>
      </c>
      <c r="P431" s="9">
        <f>testdata1820[[#This Row],[PP]]+(testdata1820[[#This Row],[H]]-testdata1820[[#This Row],[L]])</f>
        <v>372.78249999999997</v>
      </c>
      <c r="Q431" s="9">
        <f>testdata1820[[#This Row],[H]]+2*(testdata1820[[#This Row],[PP]]-testdata1820[[#This Row],[L]])</f>
        <v>375.67499999999995</v>
      </c>
    </row>
    <row r="432" spans="1:17" x14ac:dyDescent="0.25">
      <c r="A432" s="6">
        <v>430</v>
      </c>
      <c r="B432" s="8">
        <v>44181.42291666667</v>
      </c>
      <c r="C432" s="2">
        <v>369.68</v>
      </c>
      <c r="D432" s="2">
        <v>369.83</v>
      </c>
      <c r="E432" s="2">
        <v>369.67</v>
      </c>
      <c r="F432" s="2">
        <v>369.78500000000003</v>
      </c>
      <c r="G432" s="1">
        <v>94433</v>
      </c>
      <c r="H432" s="2">
        <f>testdata1820[[#This Row],[open]]</f>
        <v>369.68</v>
      </c>
      <c r="I432" s="2">
        <f t="shared" si="0"/>
        <v>369.89</v>
      </c>
      <c r="J432" s="2">
        <f t="shared" si="1"/>
        <v>365.92</v>
      </c>
      <c r="K432" s="9">
        <f>(testdata1820[[#This Row],[H]]+testdata1820[[#This Row],[L]]+2*testdata1820[[#This Row],[O]])/4</f>
        <v>368.79250000000002</v>
      </c>
      <c r="L432" s="9">
        <f>2*testdata1820[[#This Row],[PP]]-testdata1820[[#This Row],[H]]</f>
        <v>367.69500000000005</v>
      </c>
      <c r="M432" s="9">
        <f>testdata1820[[#This Row],[PP]]-(testdata1820[[#This Row],[H]]-testdata1820[[#This Row],[L]])</f>
        <v>364.82250000000005</v>
      </c>
      <c r="N432" s="9">
        <f>testdata1820[[#This Row],[L]]-2*(testdata1820[[#This Row],[H]]-testdata1820[[#This Row],[PP]])</f>
        <v>363.72500000000008</v>
      </c>
      <c r="O432" s="9">
        <f>2*testdata1820[[#This Row],[PP]]-testdata1820[[#This Row],[L]]</f>
        <v>371.66500000000002</v>
      </c>
      <c r="P432" s="9">
        <f>testdata1820[[#This Row],[PP]]+(testdata1820[[#This Row],[H]]-testdata1820[[#This Row],[L]])</f>
        <v>372.76249999999999</v>
      </c>
      <c r="Q432" s="9">
        <f>testdata1820[[#This Row],[H]]+2*(testdata1820[[#This Row],[PP]]-testdata1820[[#This Row],[L]])</f>
        <v>375.63499999999999</v>
      </c>
    </row>
    <row r="433" spans="1:17" x14ac:dyDescent="0.25">
      <c r="A433" s="6">
        <v>431</v>
      </c>
      <c r="B433" s="8">
        <v>44181.423611111109</v>
      </c>
      <c r="C433" s="2">
        <v>369.79</v>
      </c>
      <c r="D433" s="2">
        <v>369.82</v>
      </c>
      <c r="E433" s="2">
        <v>369.72</v>
      </c>
      <c r="F433" s="2">
        <v>369.82</v>
      </c>
      <c r="G433" s="1">
        <v>99475</v>
      </c>
      <c r="H433" s="2">
        <f>testdata1820[[#This Row],[open]]</f>
        <v>369.79</v>
      </c>
      <c r="I433" s="2">
        <f t="shared" si="0"/>
        <v>369.89</v>
      </c>
      <c r="J433" s="2">
        <f t="shared" si="1"/>
        <v>365.92</v>
      </c>
      <c r="K433" s="9">
        <f>(testdata1820[[#This Row],[H]]+testdata1820[[#This Row],[L]]+2*testdata1820[[#This Row],[O]])/4</f>
        <v>368.84749999999997</v>
      </c>
      <c r="L433" s="9">
        <f>2*testdata1820[[#This Row],[PP]]-testdata1820[[#This Row],[H]]</f>
        <v>367.80499999999995</v>
      </c>
      <c r="M433" s="9">
        <f>testdata1820[[#This Row],[PP]]-(testdata1820[[#This Row],[H]]-testdata1820[[#This Row],[L]])</f>
        <v>364.8775</v>
      </c>
      <c r="N433" s="9">
        <f>testdata1820[[#This Row],[L]]-2*(testdata1820[[#This Row],[H]]-testdata1820[[#This Row],[PP]])</f>
        <v>363.83499999999998</v>
      </c>
      <c r="O433" s="9">
        <f>2*testdata1820[[#This Row],[PP]]-testdata1820[[#This Row],[L]]</f>
        <v>371.77499999999992</v>
      </c>
      <c r="P433" s="9">
        <f>testdata1820[[#This Row],[PP]]+(testdata1820[[#This Row],[H]]-testdata1820[[#This Row],[L]])</f>
        <v>372.81749999999994</v>
      </c>
      <c r="Q433" s="9">
        <f>testdata1820[[#This Row],[H]]+2*(testdata1820[[#This Row],[PP]]-testdata1820[[#This Row],[L]])</f>
        <v>375.74499999999989</v>
      </c>
    </row>
    <row r="434" spans="1:17" x14ac:dyDescent="0.25">
      <c r="A434" s="6">
        <v>432</v>
      </c>
      <c r="B434" s="8">
        <v>44181.424305555556</v>
      </c>
      <c r="C434" s="2">
        <v>369.82</v>
      </c>
      <c r="D434" s="2">
        <v>369.875</v>
      </c>
      <c r="E434" s="2">
        <v>369.79</v>
      </c>
      <c r="F434" s="2">
        <v>369.8</v>
      </c>
      <c r="G434" s="1">
        <v>109634</v>
      </c>
      <c r="H434" s="2">
        <f>testdata1820[[#This Row],[open]]</f>
        <v>369.82</v>
      </c>
      <c r="I434" s="2">
        <f t="shared" si="0"/>
        <v>369.89</v>
      </c>
      <c r="J434" s="2">
        <f t="shared" si="1"/>
        <v>365.92</v>
      </c>
      <c r="K434" s="9">
        <f>(testdata1820[[#This Row],[H]]+testdata1820[[#This Row],[L]]+2*testdata1820[[#This Row],[O]])/4</f>
        <v>368.86249999999995</v>
      </c>
      <c r="L434" s="9">
        <f>2*testdata1820[[#This Row],[PP]]-testdata1820[[#This Row],[H]]</f>
        <v>367.83499999999992</v>
      </c>
      <c r="M434" s="9">
        <f>testdata1820[[#This Row],[PP]]-(testdata1820[[#This Row],[H]]-testdata1820[[#This Row],[L]])</f>
        <v>364.89249999999998</v>
      </c>
      <c r="N434" s="9">
        <f>testdata1820[[#This Row],[L]]-2*(testdata1820[[#This Row],[H]]-testdata1820[[#This Row],[PP]])</f>
        <v>363.86499999999995</v>
      </c>
      <c r="O434" s="9">
        <f>2*testdata1820[[#This Row],[PP]]-testdata1820[[#This Row],[L]]</f>
        <v>371.80499999999989</v>
      </c>
      <c r="P434" s="9">
        <f>testdata1820[[#This Row],[PP]]+(testdata1820[[#This Row],[H]]-testdata1820[[#This Row],[L]])</f>
        <v>372.83249999999992</v>
      </c>
      <c r="Q434" s="9">
        <f>testdata1820[[#This Row],[H]]+2*(testdata1820[[#This Row],[PP]]-testdata1820[[#This Row],[L]])</f>
        <v>375.77499999999986</v>
      </c>
    </row>
    <row r="435" spans="1:17" x14ac:dyDescent="0.25">
      <c r="A435" s="6">
        <v>433</v>
      </c>
      <c r="B435" s="8">
        <v>44181.425000000003</v>
      </c>
      <c r="C435" s="2">
        <v>369.8</v>
      </c>
      <c r="D435" s="2">
        <v>369.8</v>
      </c>
      <c r="E435" s="2">
        <v>369.71</v>
      </c>
      <c r="F435" s="2">
        <v>369.74</v>
      </c>
      <c r="G435" s="1">
        <v>53594</v>
      </c>
      <c r="H435" s="2">
        <f>testdata1820[[#This Row],[open]]</f>
        <v>369.8</v>
      </c>
      <c r="I435" s="2">
        <f t="shared" si="0"/>
        <v>369.89</v>
      </c>
      <c r="J435" s="2">
        <f t="shared" si="1"/>
        <v>365.92</v>
      </c>
      <c r="K435" s="9">
        <f>(testdata1820[[#This Row],[H]]+testdata1820[[#This Row],[L]]+2*testdata1820[[#This Row],[O]])/4</f>
        <v>368.85249999999996</v>
      </c>
      <c r="L435" s="9">
        <f>2*testdata1820[[#This Row],[PP]]-testdata1820[[#This Row],[H]]</f>
        <v>367.81499999999994</v>
      </c>
      <c r="M435" s="9">
        <f>testdata1820[[#This Row],[PP]]-(testdata1820[[#This Row],[H]]-testdata1820[[#This Row],[L]])</f>
        <v>364.88249999999999</v>
      </c>
      <c r="N435" s="9">
        <f>testdata1820[[#This Row],[L]]-2*(testdata1820[[#This Row],[H]]-testdata1820[[#This Row],[PP]])</f>
        <v>363.84499999999997</v>
      </c>
      <c r="O435" s="9">
        <f>2*testdata1820[[#This Row],[PP]]-testdata1820[[#This Row],[L]]</f>
        <v>371.78499999999991</v>
      </c>
      <c r="P435" s="9">
        <f>testdata1820[[#This Row],[PP]]+(testdata1820[[#This Row],[H]]-testdata1820[[#This Row],[L]])</f>
        <v>372.82249999999993</v>
      </c>
      <c r="Q435" s="9">
        <f>testdata1820[[#This Row],[H]]+2*(testdata1820[[#This Row],[PP]]-testdata1820[[#This Row],[L]])</f>
        <v>375.75499999999988</v>
      </c>
    </row>
    <row r="436" spans="1:17" x14ac:dyDescent="0.25">
      <c r="A436" s="6">
        <v>434</v>
      </c>
      <c r="B436" s="8">
        <v>44181.425694444442</v>
      </c>
      <c r="C436" s="2">
        <v>369.75</v>
      </c>
      <c r="D436" s="2">
        <v>369.75</v>
      </c>
      <c r="E436" s="2">
        <v>369.58</v>
      </c>
      <c r="F436" s="2">
        <v>369.58</v>
      </c>
      <c r="G436" s="1">
        <v>81661</v>
      </c>
      <c r="H436" s="2">
        <f>testdata1820[[#This Row],[open]]</f>
        <v>369.75</v>
      </c>
      <c r="I436" s="2">
        <f t="shared" si="0"/>
        <v>369.89</v>
      </c>
      <c r="J436" s="2">
        <f t="shared" si="1"/>
        <v>365.92</v>
      </c>
      <c r="K436" s="9">
        <f>(testdata1820[[#This Row],[H]]+testdata1820[[#This Row],[L]]+2*testdata1820[[#This Row],[O]])/4</f>
        <v>368.82749999999999</v>
      </c>
      <c r="L436" s="9">
        <f>2*testdata1820[[#This Row],[PP]]-testdata1820[[#This Row],[H]]</f>
        <v>367.76499999999999</v>
      </c>
      <c r="M436" s="9">
        <f>testdata1820[[#This Row],[PP]]-(testdata1820[[#This Row],[H]]-testdata1820[[#This Row],[L]])</f>
        <v>364.85750000000002</v>
      </c>
      <c r="N436" s="9">
        <f>testdata1820[[#This Row],[L]]-2*(testdata1820[[#This Row],[H]]-testdata1820[[#This Row],[PP]])</f>
        <v>363.79500000000002</v>
      </c>
      <c r="O436" s="9">
        <f>2*testdata1820[[#This Row],[PP]]-testdata1820[[#This Row],[L]]</f>
        <v>371.73499999999996</v>
      </c>
      <c r="P436" s="9">
        <f>testdata1820[[#This Row],[PP]]+(testdata1820[[#This Row],[H]]-testdata1820[[#This Row],[L]])</f>
        <v>372.79749999999996</v>
      </c>
      <c r="Q436" s="9">
        <f>testdata1820[[#This Row],[H]]+2*(testdata1820[[#This Row],[PP]]-testdata1820[[#This Row],[L]])</f>
        <v>375.70499999999993</v>
      </c>
    </row>
    <row r="437" spans="1:17" x14ac:dyDescent="0.25">
      <c r="A437" s="6">
        <v>435</v>
      </c>
      <c r="B437" s="8">
        <v>44181.426388888889</v>
      </c>
      <c r="C437" s="2">
        <v>369.58</v>
      </c>
      <c r="D437" s="2">
        <v>369.58</v>
      </c>
      <c r="E437" s="2">
        <v>369.44</v>
      </c>
      <c r="F437" s="2">
        <v>369.52</v>
      </c>
      <c r="G437" s="1">
        <v>108780</v>
      </c>
      <c r="H437" s="2">
        <f>testdata1820[[#This Row],[open]]</f>
        <v>369.58</v>
      </c>
      <c r="I437" s="2">
        <f t="shared" si="0"/>
        <v>369.89</v>
      </c>
      <c r="J437" s="2">
        <f t="shared" si="1"/>
        <v>365.92</v>
      </c>
      <c r="K437" s="9">
        <f>(testdata1820[[#This Row],[H]]+testdata1820[[#This Row],[L]]+2*testdata1820[[#This Row],[O]])/4</f>
        <v>368.74249999999995</v>
      </c>
      <c r="L437" s="9">
        <f>2*testdata1820[[#This Row],[PP]]-testdata1820[[#This Row],[H]]</f>
        <v>367.59499999999991</v>
      </c>
      <c r="M437" s="9">
        <f>testdata1820[[#This Row],[PP]]-(testdata1820[[#This Row],[H]]-testdata1820[[#This Row],[L]])</f>
        <v>364.77249999999998</v>
      </c>
      <c r="N437" s="9">
        <f>testdata1820[[#This Row],[L]]-2*(testdata1820[[#This Row],[H]]-testdata1820[[#This Row],[PP]])</f>
        <v>363.62499999999994</v>
      </c>
      <c r="O437" s="9">
        <f>2*testdata1820[[#This Row],[PP]]-testdata1820[[#This Row],[L]]</f>
        <v>371.56499999999988</v>
      </c>
      <c r="P437" s="9">
        <f>testdata1820[[#This Row],[PP]]+(testdata1820[[#This Row],[H]]-testdata1820[[#This Row],[L]])</f>
        <v>372.71249999999992</v>
      </c>
      <c r="Q437" s="9">
        <f>testdata1820[[#This Row],[H]]+2*(testdata1820[[#This Row],[PP]]-testdata1820[[#This Row],[L]])</f>
        <v>375.53499999999985</v>
      </c>
    </row>
    <row r="438" spans="1:17" x14ac:dyDescent="0.25">
      <c r="A438" s="6">
        <v>436</v>
      </c>
      <c r="B438" s="8">
        <v>44181.427083333336</v>
      </c>
      <c r="C438" s="2">
        <v>369.53</v>
      </c>
      <c r="D438" s="2">
        <v>369.64729999999997</v>
      </c>
      <c r="E438" s="2">
        <v>369.45</v>
      </c>
      <c r="F438" s="2">
        <v>369.64499999999998</v>
      </c>
      <c r="G438" s="1">
        <v>73211</v>
      </c>
      <c r="H438" s="2">
        <f>testdata1820[[#This Row],[open]]</f>
        <v>369.53</v>
      </c>
      <c r="I438" s="2">
        <f t="shared" si="0"/>
        <v>369.89</v>
      </c>
      <c r="J438" s="2">
        <f t="shared" si="1"/>
        <v>365.92</v>
      </c>
      <c r="K438" s="9">
        <f>(testdata1820[[#This Row],[H]]+testdata1820[[#This Row],[L]]+2*testdata1820[[#This Row],[O]])/4</f>
        <v>368.71749999999997</v>
      </c>
      <c r="L438" s="9">
        <f>2*testdata1820[[#This Row],[PP]]-testdata1820[[#This Row],[H]]</f>
        <v>367.54499999999996</v>
      </c>
      <c r="M438" s="9">
        <f>testdata1820[[#This Row],[PP]]-(testdata1820[[#This Row],[H]]-testdata1820[[#This Row],[L]])</f>
        <v>364.7475</v>
      </c>
      <c r="N438" s="9">
        <f>testdata1820[[#This Row],[L]]-2*(testdata1820[[#This Row],[H]]-testdata1820[[#This Row],[PP]])</f>
        <v>363.57499999999999</v>
      </c>
      <c r="O438" s="9">
        <f>2*testdata1820[[#This Row],[PP]]-testdata1820[[#This Row],[L]]</f>
        <v>371.51499999999993</v>
      </c>
      <c r="P438" s="9">
        <f>testdata1820[[#This Row],[PP]]+(testdata1820[[#This Row],[H]]-testdata1820[[#This Row],[L]])</f>
        <v>372.68749999999994</v>
      </c>
      <c r="Q438" s="9">
        <f>testdata1820[[#This Row],[H]]+2*(testdata1820[[#This Row],[PP]]-testdata1820[[#This Row],[L]])</f>
        <v>375.4849999999999</v>
      </c>
    </row>
    <row r="439" spans="1:17" x14ac:dyDescent="0.25">
      <c r="A439" s="6">
        <v>437</v>
      </c>
      <c r="B439" s="8">
        <v>44181.427777777775</v>
      </c>
      <c r="C439" s="2">
        <v>369.65</v>
      </c>
      <c r="D439" s="2">
        <v>369.78</v>
      </c>
      <c r="E439" s="2">
        <v>369.6497</v>
      </c>
      <c r="F439" s="2">
        <v>369.76</v>
      </c>
      <c r="G439" s="1">
        <v>115260</v>
      </c>
      <c r="H439" s="2">
        <f>testdata1820[[#This Row],[open]]</f>
        <v>369.65</v>
      </c>
      <c r="I439" s="2">
        <f t="shared" si="0"/>
        <v>369.89</v>
      </c>
      <c r="J439" s="2">
        <f t="shared" si="1"/>
        <v>365.92</v>
      </c>
      <c r="K439" s="9">
        <f>(testdata1820[[#This Row],[H]]+testdata1820[[#This Row],[L]]+2*testdata1820[[#This Row],[O]])/4</f>
        <v>368.77749999999997</v>
      </c>
      <c r="L439" s="9">
        <f>2*testdata1820[[#This Row],[PP]]-testdata1820[[#This Row],[H]]</f>
        <v>367.66499999999996</v>
      </c>
      <c r="M439" s="9">
        <f>testdata1820[[#This Row],[PP]]-(testdata1820[[#This Row],[H]]-testdata1820[[#This Row],[L]])</f>
        <v>364.8075</v>
      </c>
      <c r="N439" s="9">
        <f>testdata1820[[#This Row],[L]]-2*(testdata1820[[#This Row],[H]]-testdata1820[[#This Row],[PP]])</f>
        <v>363.69499999999999</v>
      </c>
      <c r="O439" s="9">
        <f>2*testdata1820[[#This Row],[PP]]-testdata1820[[#This Row],[L]]</f>
        <v>371.63499999999993</v>
      </c>
      <c r="P439" s="9">
        <f>testdata1820[[#This Row],[PP]]+(testdata1820[[#This Row],[H]]-testdata1820[[#This Row],[L]])</f>
        <v>372.74749999999995</v>
      </c>
      <c r="Q439" s="9">
        <f>testdata1820[[#This Row],[H]]+2*(testdata1820[[#This Row],[PP]]-testdata1820[[#This Row],[L]])</f>
        <v>375.6049999999999</v>
      </c>
    </row>
    <row r="440" spans="1:17" x14ac:dyDescent="0.25">
      <c r="A440" s="6">
        <v>438</v>
      </c>
      <c r="B440" s="8">
        <v>44181.428472222222</v>
      </c>
      <c r="C440" s="2">
        <v>369.76</v>
      </c>
      <c r="D440" s="2">
        <v>369.83</v>
      </c>
      <c r="E440" s="2">
        <v>369.48</v>
      </c>
      <c r="F440" s="2">
        <v>369.54</v>
      </c>
      <c r="G440" s="1">
        <v>106594</v>
      </c>
      <c r="H440" s="2">
        <f>testdata1820[[#This Row],[open]]</f>
        <v>369.76</v>
      </c>
      <c r="I440" s="2">
        <f t="shared" si="0"/>
        <v>369.89</v>
      </c>
      <c r="J440" s="2">
        <f t="shared" si="1"/>
        <v>365.92</v>
      </c>
      <c r="K440" s="9">
        <f>(testdata1820[[#This Row],[H]]+testdata1820[[#This Row],[L]]+2*testdata1820[[#This Row],[O]])/4</f>
        <v>368.83249999999998</v>
      </c>
      <c r="L440" s="9">
        <f>2*testdata1820[[#This Row],[PP]]-testdata1820[[#This Row],[H]]</f>
        <v>367.77499999999998</v>
      </c>
      <c r="M440" s="9">
        <f>testdata1820[[#This Row],[PP]]-(testdata1820[[#This Row],[H]]-testdata1820[[#This Row],[L]])</f>
        <v>364.86250000000001</v>
      </c>
      <c r="N440" s="9">
        <f>testdata1820[[#This Row],[L]]-2*(testdata1820[[#This Row],[H]]-testdata1820[[#This Row],[PP]])</f>
        <v>363.80500000000001</v>
      </c>
      <c r="O440" s="9">
        <f>2*testdata1820[[#This Row],[PP]]-testdata1820[[#This Row],[L]]</f>
        <v>371.74499999999995</v>
      </c>
      <c r="P440" s="9">
        <f>testdata1820[[#This Row],[PP]]+(testdata1820[[#This Row],[H]]-testdata1820[[#This Row],[L]])</f>
        <v>372.80249999999995</v>
      </c>
      <c r="Q440" s="9">
        <f>testdata1820[[#This Row],[H]]+2*(testdata1820[[#This Row],[PP]]-testdata1820[[#This Row],[L]])</f>
        <v>375.71499999999992</v>
      </c>
    </row>
    <row r="441" spans="1:17" x14ac:dyDescent="0.25">
      <c r="A441" s="6">
        <v>439</v>
      </c>
      <c r="B441" s="8">
        <v>44181.429166666669</v>
      </c>
      <c r="C441" s="2">
        <v>369.53</v>
      </c>
      <c r="D441" s="2">
        <v>369.68</v>
      </c>
      <c r="E441" s="2">
        <v>369.45</v>
      </c>
      <c r="F441" s="2">
        <v>369.48</v>
      </c>
      <c r="G441" s="1">
        <v>145375</v>
      </c>
      <c r="H441" s="2">
        <f>testdata1820[[#This Row],[open]]</f>
        <v>369.53</v>
      </c>
      <c r="I441" s="2">
        <f t="shared" si="0"/>
        <v>369.89</v>
      </c>
      <c r="J441" s="2">
        <f t="shared" si="1"/>
        <v>365.92</v>
      </c>
      <c r="K441" s="9">
        <f>(testdata1820[[#This Row],[H]]+testdata1820[[#This Row],[L]]+2*testdata1820[[#This Row],[O]])/4</f>
        <v>368.71749999999997</v>
      </c>
      <c r="L441" s="9">
        <f>2*testdata1820[[#This Row],[PP]]-testdata1820[[#This Row],[H]]</f>
        <v>367.54499999999996</v>
      </c>
      <c r="M441" s="9">
        <f>testdata1820[[#This Row],[PP]]-(testdata1820[[#This Row],[H]]-testdata1820[[#This Row],[L]])</f>
        <v>364.7475</v>
      </c>
      <c r="N441" s="9">
        <f>testdata1820[[#This Row],[L]]-2*(testdata1820[[#This Row],[H]]-testdata1820[[#This Row],[PP]])</f>
        <v>363.57499999999999</v>
      </c>
      <c r="O441" s="9">
        <f>2*testdata1820[[#This Row],[PP]]-testdata1820[[#This Row],[L]]</f>
        <v>371.51499999999993</v>
      </c>
      <c r="P441" s="9">
        <f>testdata1820[[#This Row],[PP]]+(testdata1820[[#This Row],[H]]-testdata1820[[#This Row],[L]])</f>
        <v>372.68749999999994</v>
      </c>
      <c r="Q441" s="9">
        <f>testdata1820[[#This Row],[H]]+2*(testdata1820[[#This Row],[PP]]-testdata1820[[#This Row],[L]])</f>
        <v>375.4849999999999</v>
      </c>
    </row>
    <row r="442" spans="1:17" x14ac:dyDescent="0.25">
      <c r="A442" s="6">
        <v>440</v>
      </c>
      <c r="B442" s="8">
        <v>44181.429861111108</v>
      </c>
      <c r="C442" s="2">
        <v>369.48</v>
      </c>
      <c r="D442" s="2">
        <v>369.62</v>
      </c>
      <c r="E442" s="2">
        <v>369.45</v>
      </c>
      <c r="F442" s="2">
        <v>369.58</v>
      </c>
      <c r="G442" s="1">
        <v>67086</v>
      </c>
      <c r="H442" s="2">
        <f>testdata1820[[#This Row],[open]]</f>
        <v>369.48</v>
      </c>
      <c r="I442" s="2">
        <f t="shared" si="0"/>
        <v>369.89</v>
      </c>
      <c r="J442" s="2">
        <f t="shared" si="1"/>
        <v>365.92</v>
      </c>
      <c r="K442" s="9">
        <f>(testdata1820[[#This Row],[H]]+testdata1820[[#This Row],[L]]+2*testdata1820[[#This Row],[O]])/4</f>
        <v>368.6925</v>
      </c>
      <c r="L442" s="9">
        <f>2*testdata1820[[#This Row],[PP]]-testdata1820[[#This Row],[H]]</f>
        <v>367.495</v>
      </c>
      <c r="M442" s="9">
        <f>testdata1820[[#This Row],[PP]]-(testdata1820[[#This Row],[H]]-testdata1820[[#This Row],[L]])</f>
        <v>364.72250000000003</v>
      </c>
      <c r="N442" s="9">
        <f>testdata1820[[#This Row],[L]]-2*(testdata1820[[#This Row],[H]]-testdata1820[[#This Row],[PP]])</f>
        <v>363.52500000000003</v>
      </c>
      <c r="O442" s="9">
        <f>2*testdata1820[[#This Row],[PP]]-testdata1820[[#This Row],[L]]</f>
        <v>371.46499999999997</v>
      </c>
      <c r="P442" s="9">
        <f>testdata1820[[#This Row],[PP]]+(testdata1820[[#This Row],[H]]-testdata1820[[#This Row],[L]])</f>
        <v>372.66249999999997</v>
      </c>
      <c r="Q442" s="9">
        <f>testdata1820[[#This Row],[H]]+2*(testdata1820[[#This Row],[PP]]-testdata1820[[#This Row],[L]])</f>
        <v>375.43499999999995</v>
      </c>
    </row>
    <row r="443" spans="1:17" x14ac:dyDescent="0.25">
      <c r="A443" s="6">
        <v>441</v>
      </c>
      <c r="B443" s="8">
        <v>44181.430555555555</v>
      </c>
      <c r="C443" s="2">
        <v>369.58</v>
      </c>
      <c r="D443" s="2">
        <v>369.67</v>
      </c>
      <c r="E443" s="2">
        <v>369.52</v>
      </c>
      <c r="F443" s="2">
        <v>369.52</v>
      </c>
      <c r="G443" s="1">
        <v>57563</v>
      </c>
      <c r="H443" s="2">
        <f>testdata1820[[#This Row],[open]]</f>
        <v>369.58</v>
      </c>
      <c r="I443" s="2">
        <f t="shared" si="0"/>
        <v>369.89</v>
      </c>
      <c r="J443" s="2">
        <f t="shared" si="1"/>
        <v>365.92</v>
      </c>
      <c r="K443" s="9">
        <f>(testdata1820[[#This Row],[H]]+testdata1820[[#This Row],[L]]+2*testdata1820[[#This Row],[O]])/4</f>
        <v>368.74249999999995</v>
      </c>
      <c r="L443" s="9">
        <f>2*testdata1820[[#This Row],[PP]]-testdata1820[[#This Row],[H]]</f>
        <v>367.59499999999991</v>
      </c>
      <c r="M443" s="9">
        <f>testdata1820[[#This Row],[PP]]-(testdata1820[[#This Row],[H]]-testdata1820[[#This Row],[L]])</f>
        <v>364.77249999999998</v>
      </c>
      <c r="N443" s="9">
        <f>testdata1820[[#This Row],[L]]-2*(testdata1820[[#This Row],[H]]-testdata1820[[#This Row],[PP]])</f>
        <v>363.62499999999994</v>
      </c>
      <c r="O443" s="9">
        <f>2*testdata1820[[#This Row],[PP]]-testdata1820[[#This Row],[L]]</f>
        <v>371.56499999999988</v>
      </c>
      <c r="P443" s="9">
        <f>testdata1820[[#This Row],[PP]]+(testdata1820[[#This Row],[H]]-testdata1820[[#This Row],[L]])</f>
        <v>372.71249999999992</v>
      </c>
      <c r="Q443" s="9">
        <f>testdata1820[[#This Row],[H]]+2*(testdata1820[[#This Row],[PP]]-testdata1820[[#This Row],[L]])</f>
        <v>375.53499999999985</v>
      </c>
    </row>
    <row r="444" spans="1:17" x14ac:dyDescent="0.25">
      <c r="A444" s="6">
        <v>442</v>
      </c>
      <c r="B444" s="8">
        <v>44181.431250000001</v>
      </c>
      <c r="C444" s="2">
        <v>369.52499999999998</v>
      </c>
      <c r="D444" s="2">
        <v>369.52499999999998</v>
      </c>
      <c r="E444" s="2">
        <v>369.37</v>
      </c>
      <c r="F444" s="2">
        <v>369.49</v>
      </c>
      <c r="G444" s="1">
        <v>84742</v>
      </c>
      <c r="H444" s="2">
        <f>testdata1820[[#This Row],[open]]</f>
        <v>369.52499999999998</v>
      </c>
      <c r="I444" s="2">
        <f t="shared" si="0"/>
        <v>369.89</v>
      </c>
      <c r="J444" s="2">
        <f t="shared" si="1"/>
        <v>365.92</v>
      </c>
      <c r="K444" s="9">
        <f>(testdata1820[[#This Row],[H]]+testdata1820[[#This Row],[L]]+2*testdata1820[[#This Row],[O]])/4</f>
        <v>368.71499999999997</v>
      </c>
      <c r="L444" s="9">
        <f>2*testdata1820[[#This Row],[PP]]-testdata1820[[#This Row],[H]]</f>
        <v>367.53999999999996</v>
      </c>
      <c r="M444" s="9">
        <f>testdata1820[[#This Row],[PP]]-(testdata1820[[#This Row],[H]]-testdata1820[[#This Row],[L]])</f>
        <v>364.745</v>
      </c>
      <c r="N444" s="9">
        <f>testdata1820[[#This Row],[L]]-2*(testdata1820[[#This Row],[H]]-testdata1820[[#This Row],[PP]])</f>
        <v>363.57</v>
      </c>
      <c r="O444" s="9">
        <f>2*testdata1820[[#This Row],[PP]]-testdata1820[[#This Row],[L]]</f>
        <v>371.50999999999993</v>
      </c>
      <c r="P444" s="9">
        <f>testdata1820[[#This Row],[PP]]+(testdata1820[[#This Row],[H]]-testdata1820[[#This Row],[L]])</f>
        <v>372.68499999999995</v>
      </c>
      <c r="Q444" s="9">
        <f>testdata1820[[#This Row],[H]]+2*(testdata1820[[#This Row],[PP]]-testdata1820[[#This Row],[L]])</f>
        <v>375.4799999999999</v>
      </c>
    </row>
    <row r="445" spans="1:17" x14ac:dyDescent="0.25">
      <c r="A445" s="6">
        <v>443</v>
      </c>
      <c r="B445" s="8">
        <v>44181.431944444441</v>
      </c>
      <c r="C445" s="2">
        <v>369.49</v>
      </c>
      <c r="D445" s="2">
        <v>369.55</v>
      </c>
      <c r="E445" s="2">
        <v>369.31</v>
      </c>
      <c r="F445" s="2">
        <v>369.55</v>
      </c>
      <c r="G445" s="1">
        <v>97715</v>
      </c>
      <c r="H445" s="2">
        <f>testdata1820[[#This Row],[open]]</f>
        <v>369.49</v>
      </c>
      <c r="I445" s="2">
        <f t="shared" si="0"/>
        <v>369.89</v>
      </c>
      <c r="J445" s="2">
        <f t="shared" si="1"/>
        <v>365.92</v>
      </c>
      <c r="K445" s="9">
        <f>(testdata1820[[#This Row],[H]]+testdata1820[[#This Row],[L]]+2*testdata1820[[#This Row],[O]])/4</f>
        <v>368.69749999999999</v>
      </c>
      <c r="L445" s="9">
        <f>2*testdata1820[[#This Row],[PP]]-testdata1820[[#This Row],[H]]</f>
        <v>367.505</v>
      </c>
      <c r="M445" s="9">
        <f>testdata1820[[#This Row],[PP]]-(testdata1820[[#This Row],[H]]-testdata1820[[#This Row],[L]])</f>
        <v>364.72750000000002</v>
      </c>
      <c r="N445" s="9">
        <f>testdata1820[[#This Row],[L]]-2*(testdata1820[[#This Row],[H]]-testdata1820[[#This Row],[PP]])</f>
        <v>363.53500000000003</v>
      </c>
      <c r="O445" s="9">
        <f>2*testdata1820[[#This Row],[PP]]-testdata1820[[#This Row],[L]]</f>
        <v>371.47499999999997</v>
      </c>
      <c r="P445" s="9">
        <f>testdata1820[[#This Row],[PP]]+(testdata1820[[#This Row],[H]]-testdata1820[[#This Row],[L]])</f>
        <v>372.66749999999996</v>
      </c>
      <c r="Q445" s="9">
        <f>testdata1820[[#This Row],[H]]+2*(testdata1820[[#This Row],[PP]]-testdata1820[[#This Row],[L]])</f>
        <v>375.44499999999994</v>
      </c>
    </row>
    <row r="446" spans="1:17" x14ac:dyDescent="0.25">
      <c r="A446" s="6">
        <v>444</v>
      </c>
      <c r="B446" s="8">
        <v>44181.432638888888</v>
      </c>
      <c r="C446" s="2">
        <v>369.54</v>
      </c>
      <c r="D446" s="2">
        <v>369.55</v>
      </c>
      <c r="E446" s="2">
        <v>369.45</v>
      </c>
      <c r="F446" s="2">
        <v>369.51</v>
      </c>
      <c r="G446" s="1">
        <v>81462</v>
      </c>
      <c r="H446" s="2">
        <f>testdata1820[[#This Row],[open]]</f>
        <v>369.54</v>
      </c>
      <c r="I446" s="2">
        <f t="shared" si="0"/>
        <v>369.89</v>
      </c>
      <c r="J446" s="2">
        <f t="shared" si="1"/>
        <v>365.92</v>
      </c>
      <c r="K446" s="9">
        <f>(testdata1820[[#This Row],[H]]+testdata1820[[#This Row],[L]]+2*testdata1820[[#This Row],[O]])/4</f>
        <v>368.72249999999997</v>
      </c>
      <c r="L446" s="9">
        <f>2*testdata1820[[#This Row],[PP]]-testdata1820[[#This Row],[H]]</f>
        <v>367.55499999999995</v>
      </c>
      <c r="M446" s="9">
        <f>testdata1820[[#This Row],[PP]]-(testdata1820[[#This Row],[H]]-testdata1820[[#This Row],[L]])</f>
        <v>364.7525</v>
      </c>
      <c r="N446" s="9">
        <f>testdata1820[[#This Row],[L]]-2*(testdata1820[[#This Row],[H]]-testdata1820[[#This Row],[PP]])</f>
        <v>363.58499999999998</v>
      </c>
      <c r="O446" s="9">
        <f>2*testdata1820[[#This Row],[PP]]-testdata1820[[#This Row],[L]]</f>
        <v>371.52499999999992</v>
      </c>
      <c r="P446" s="9">
        <f>testdata1820[[#This Row],[PP]]+(testdata1820[[#This Row],[H]]-testdata1820[[#This Row],[L]])</f>
        <v>372.69249999999994</v>
      </c>
      <c r="Q446" s="9">
        <f>testdata1820[[#This Row],[H]]+2*(testdata1820[[#This Row],[PP]]-testdata1820[[#This Row],[L]])</f>
        <v>375.49499999999989</v>
      </c>
    </row>
    <row r="447" spans="1:17" x14ac:dyDescent="0.25">
      <c r="A447" s="6">
        <v>445</v>
      </c>
      <c r="B447" s="8">
        <v>44181.433333333334</v>
      </c>
      <c r="C447" s="2">
        <v>369.51499999999999</v>
      </c>
      <c r="D447" s="2">
        <v>369.71</v>
      </c>
      <c r="E447" s="2">
        <v>369.48</v>
      </c>
      <c r="F447" s="2">
        <v>369.70499999999998</v>
      </c>
      <c r="G447" s="1">
        <v>76846</v>
      </c>
      <c r="H447" s="2">
        <f>testdata1820[[#This Row],[open]]</f>
        <v>369.51499999999999</v>
      </c>
      <c r="I447" s="2">
        <f t="shared" si="0"/>
        <v>369.89</v>
      </c>
      <c r="J447" s="2">
        <f t="shared" si="1"/>
        <v>365.92</v>
      </c>
      <c r="K447" s="9">
        <f>(testdata1820[[#This Row],[H]]+testdata1820[[#This Row],[L]]+2*testdata1820[[#This Row],[O]])/4</f>
        <v>368.71</v>
      </c>
      <c r="L447" s="9">
        <f>2*testdata1820[[#This Row],[PP]]-testdata1820[[#This Row],[H]]</f>
        <v>367.53</v>
      </c>
      <c r="M447" s="9">
        <f>testdata1820[[#This Row],[PP]]-(testdata1820[[#This Row],[H]]-testdata1820[[#This Row],[L]])</f>
        <v>364.74</v>
      </c>
      <c r="N447" s="9">
        <f>testdata1820[[#This Row],[L]]-2*(testdata1820[[#This Row],[H]]-testdata1820[[#This Row],[PP]])</f>
        <v>363.56</v>
      </c>
      <c r="O447" s="9">
        <f>2*testdata1820[[#This Row],[PP]]-testdata1820[[#This Row],[L]]</f>
        <v>371.49999999999994</v>
      </c>
      <c r="P447" s="9">
        <f>testdata1820[[#This Row],[PP]]+(testdata1820[[#This Row],[H]]-testdata1820[[#This Row],[L]])</f>
        <v>372.67999999999995</v>
      </c>
      <c r="Q447" s="9">
        <f>testdata1820[[#This Row],[H]]+2*(testdata1820[[#This Row],[PP]]-testdata1820[[#This Row],[L]])</f>
        <v>375.46999999999991</v>
      </c>
    </row>
    <row r="448" spans="1:17" x14ac:dyDescent="0.25">
      <c r="A448" s="6">
        <v>446</v>
      </c>
      <c r="B448" s="8">
        <v>44181.434027777781</v>
      </c>
      <c r="C448" s="2">
        <v>369.70499999999998</v>
      </c>
      <c r="D448" s="2">
        <v>369.87</v>
      </c>
      <c r="E448" s="2">
        <v>369.7</v>
      </c>
      <c r="F448" s="2">
        <v>369.84</v>
      </c>
      <c r="G448" s="1">
        <v>150021</v>
      </c>
      <c r="H448" s="2">
        <f>testdata1820[[#This Row],[open]]</f>
        <v>369.70499999999998</v>
      </c>
      <c r="I448" s="2">
        <f t="shared" si="0"/>
        <v>369.89</v>
      </c>
      <c r="J448" s="2">
        <f t="shared" si="1"/>
        <v>365.92</v>
      </c>
      <c r="K448" s="9">
        <f>(testdata1820[[#This Row],[H]]+testdata1820[[#This Row],[L]]+2*testdata1820[[#This Row],[O]])/4</f>
        <v>368.80499999999995</v>
      </c>
      <c r="L448" s="9">
        <f>2*testdata1820[[#This Row],[PP]]-testdata1820[[#This Row],[H]]</f>
        <v>367.71999999999991</v>
      </c>
      <c r="M448" s="9">
        <f>testdata1820[[#This Row],[PP]]-(testdata1820[[#This Row],[H]]-testdata1820[[#This Row],[L]])</f>
        <v>364.83499999999998</v>
      </c>
      <c r="N448" s="9">
        <f>testdata1820[[#This Row],[L]]-2*(testdata1820[[#This Row],[H]]-testdata1820[[#This Row],[PP]])</f>
        <v>363.74999999999994</v>
      </c>
      <c r="O448" s="9">
        <f>2*testdata1820[[#This Row],[PP]]-testdata1820[[#This Row],[L]]</f>
        <v>371.68999999999988</v>
      </c>
      <c r="P448" s="9">
        <f>testdata1820[[#This Row],[PP]]+(testdata1820[[#This Row],[H]]-testdata1820[[#This Row],[L]])</f>
        <v>372.77499999999992</v>
      </c>
      <c r="Q448" s="9">
        <f>testdata1820[[#This Row],[H]]+2*(testdata1820[[#This Row],[PP]]-testdata1820[[#This Row],[L]])</f>
        <v>375.65999999999985</v>
      </c>
    </row>
    <row r="449" spans="1:17" x14ac:dyDescent="0.25">
      <c r="A449" s="6">
        <v>447</v>
      </c>
      <c r="B449" s="8">
        <v>44181.43472222222</v>
      </c>
      <c r="C449" s="2">
        <v>369.85</v>
      </c>
      <c r="D449" s="2">
        <v>370.05</v>
      </c>
      <c r="E449" s="2">
        <v>369.85</v>
      </c>
      <c r="F449" s="2">
        <v>369.98</v>
      </c>
      <c r="G449" s="1">
        <v>160152</v>
      </c>
      <c r="H449" s="2">
        <f>testdata1820[[#This Row],[open]]</f>
        <v>369.85</v>
      </c>
      <c r="I449" s="2">
        <f t="shared" si="0"/>
        <v>369.89</v>
      </c>
      <c r="J449" s="2">
        <f t="shared" si="1"/>
        <v>365.92</v>
      </c>
      <c r="K449" s="9">
        <f>(testdata1820[[#This Row],[H]]+testdata1820[[#This Row],[L]]+2*testdata1820[[#This Row],[O]])/4</f>
        <v>368.8775</v>
      </c>
      <c r="L449" s="9">
        <f>2*testdata1820[[#This Row],[PP]]-testdata1820[[#This Row],[H]]</f>
        <v>367.86500000000001</v>
      </c>
      <c r="M449" s="9">
        <f>testdata1820[[#This Row],[PP]]-(testdata1820[[#This Row],[H]]-testdata1820[[#This Row],[L]])</f>
        <v>364.90750000000003</v>
      </c>
      <c r="N449" s="9">
        <f>testdata1820[[#This Row],[L]]-2*(testdata1820[[#This Row],[H]]-testdata1820[[#This Row],[PP]])</f>
        <v>363.89500000000004</v>
      </c>
      <c r="O449" s="9">
        <f>2*testdata1820[[#This Row],[PP]]-testdata1820[[#This Row],[L]]</f>
        <v>371.83499999999998</v>
      </c>
      <c r="P449" s="9">
        <f>testdata1820[[#This Row],[PP]]+(testdata1820[[#This Row],[H]]-testdata1820[[#This Row],[L]])</f>
        <v>372.84749999999997</v>
      </c>
      <c r="Q449" s="9">
        <f>testdata1820[[#This Row],[H]]+2*(testdata1820[[#This Row],[PP]]-testdata1820[[#This Row],[L]])</f>
        <v>375.80499999999995</v>
      </c>
    </row>
    <row r="450" spans="1:17" x14ac:dyDescent="0.25">
      <c r="A450" s="6">
        <v>448</v>
      </c>
      <c r="B450" s="8">
        <v>44181.435416666667</v>
      </c>
      <c r="C450" s="2">
        <v>369.98750000000001</v>
      </c>
      <c r="D450" s="2">
        <v>370.01</v>
      </c>
      <c r="E450" s="2">
        <v>369.9</v>
      </c>
      <c r="F450" s="2">
        <v>369.95</v>
      </c>
      <c r="G450" s="1">
        <v>89346</v>
      </c>
      <c r="H450" s="2">
        <f>testdata1820[[#This Row],[open]]</f>
        <v>369.98750000000001</v>
      </c>
      <c r="I450" s="2">
        <f t="shared" si="0"/>
        <v>369.89</v>
      </c>
      <c r="J450" s="2">
        <f t="shared" si="1"/>
        <v>365.92</v>
      </c>
      <c r="K450" s="9">
        <f>(testdata1820[[#This Row],[H]]+testdata1820[[#This Row],[L]]+2*testdata1820[[#This Row],[O]])/4</f>
        <v>368.94624999999996</v>
      </c>
      <c r="L450" s="9">
        <f>2*testdata1820[[#This Row],[PP]]-testdata1820[[#This Row],[H]]</f>
        <v>368.00249999999994</v>
      </c>
      <c r="M450" s="9">
        <f>testdata1820[[#This Row],[PP]]-(testdata1820[[#This Row],[H]]-testdata1820[[#This Row],[L]])</f>
        <v>364.97624999999999</v>
      </c>
      <c r="N450" s="9">
        <f>testdata1820[[#This Row],[L]]-2*(testdata1820[[#This Row],[H]]-testdata1820[[#This Row],[PP]])</f>
        <v>364.03249999999997</v>
      </c>
      <c r="O450" s="9">
        <f>2*testdata1820[[#This Row],[PP]]-testdata1820[[#This Row],[L]]</f>
        <v>371.97249999999991</v>
      </c>
      <c r="P450" s="9">
        <f>testdata1820[[#This Row],[PP]]+(testdata1820[[#This Row],[H]]-testdata1820[[#This Row],[L]])</f>
        <v>372.91624999999993</v>
      </c>
      <c r="Q450" s="9">
        <f>testdata1820[[#This Row],[H]]+2*(testdata1820[[#This Row],[PP]]-testdata1820[[#This Row],[L]])</f>
        <v>375.94249999999988</v>
      </c>
    </row>
    <row r="451" spans="1:17" x14ac:dyDescent="0.25">
      <c r="A451" s="6">
        <v>449</v>
      </c>
      <c r="B451" s="8">
        <v>44181.436111111114</v>
      </c>
      <c r="C451" s="2">
        <v>369.95</v>
      </c>
      <c r="D451" s="2">
        <v>370</v>
      </c>
      <c r="E451" s="2">
        <v>369.91</v>
      </c>
      <c r="F451" s="2">
        <v>370</v>
      </c>
      <c r="G451" s="1">
        <v>81494</v>
      </c>
      <c r="H451" s="2">
        <f>testdata1820[[#This Row],[open]]</f>
        <v>369.95</v>
      </c>
      <c r="I451" s="2">
        <f t="shared" si="0"/>
        <v>369.89</v>
      </c>
      <c r="J451" s="2">
        <f t="shared" si="1"/>
        <v>365.92</v>
      </c>
      <c r="K451" s="9">
        <f>(testdata1820[[#This Row],[H]]+testdata1820[[#This Row],[L]]+2*testdata1820[[#This Row],[O]])/4</f>
        <v>368.92750000000001</v>
      </c>
      <c r="L451" s="9">
        <f>2*testdata1820[[#This Row],[PP]]-testdata1820[[#This Row],[H]]</f>
        <v>367.96500000000003</v>
      </c>
      <c r="M451" s="9">
        <f>testdata1820[[#This Row],[PP]]-(testdata1820[[#This Row],[H]]-testdata1820[[#This Row],[L]])</f>
        <v>364.95750000000004</v>
      </c>
      <c r="N451" s="9">
        <f>testdata1820[[#This Row],[L]]-2*(testdata1820[[#This Row],[H]]-testdata1820[[#This Row],[PP]])</f>
        <v>363.99500000000006</v>
      </c>
      <c r="O451" s="9">
        <f>2*testdata1820[[#This Row],[PP]]-testdata1820[[#This Row],[L]]</f>
        <v>371.935</v>
      </c>
      <c r="P451" s="9">
        <f>testdata1820[[#This Row],[PP]]+(testdata1820[[#This Row],[H]]-testdata1820[[#This Row],[L]])</f>
        <v>372.89749999999998</v>
      </c>
      <c r="Q451" s="9">
        <f>testdata1820[[#This Row],[H]]+2*(testdata1820[[#This Row],[PP]]-testdata1820[[#This Row],[L]])</f>
        <v>375.90499999999997</v>
      </c>
    </row>
    <row r="452" spans="1:17" x14ac:dyDescent="0.25">
      <c r="A452" s="6">
        <v>450</v>
      </c>
      <c r="B452" s="8">
        <v>44181.436805555553</v>
      </c>
      <c r="C452" s="2">
        <v>370</v>
      </c>
      <c r="D452" s="2">
        <v>370.07</v>
      </c>
      <c r="E452" s="2">
        <v>369.99</v>
      </c>
      <c r="F452" s="2">
        <v>370</v>
      </c>
      <c r="G452" s="1">
        <v>109007</v>
      </c>
      <c r="H452" s="2">
        <f>testdata1820[[#This Row],[open]]</f>
        <v>370</v>
      </c>
      <c r="I452" s="2">
        <f t="shared" si="0"/>
        <v>369.89</v>
      </c>
      <c r="J452" s="2">
        <f t="shared" si="1"/>
        <v>365.92</v>
      </c>
      <c r="K452" s="9">
        <f>(testdata1820[[#This Row],[H]]+testdata1820[[#This Row],[L]]+2*testdata1820[[#This Row],[O]])/4</f>
        <v>368.95249999999999</v>
      </c>
      <c r="L452" s="9">
        <f>2*testdata1820[[#This Row],[PP]]-testdata1820[[#This Row],[H]]</f>
        <v>368.01499999999999</v>
      </c>
      <c r="M452" s="9">
        <f>testdata1820[[#This Row],[PP]]-(testdata1820[[#This Row],[H]]-testdata1820[[#This Row],[L]])</f>
        <v>364.98250000000002</v>
      </c>
      <c r="N452" s="9">
        <f>testdata1820[[#This Row],[L]]-2*(testdata1820[[#This Row],[H]]-testdata1820[[#This Row],[PP]])</f>
        <v>364.04500000000002</v>
      </c>
      <c r="O452" s="9">
        <f>2*testdata1820[[#This Row],[PP]]-testdata1820[[#This Row],[L]]</f>
        <v>371.98499999999996</v>
      </c>
      <c r="P452" s="9">
        <f>testdata1820[[#This Row],[PP]]+(testdata1820[[#This Row],[H]]-testdata1820[[#This Row],[L]])</f>
        <v>372.92249999999996</v>
      </c>
      <c r="Q452" s="9">
        <f>testdata1820[[#This Row],[H]]+2*(testdata1820[[#This Row],[PP]]-testdata1820[[#This Row],[L]])</f>
        <v>375.95499999999993</v>
      </c>
    </row>
    <row r="453" spans="1:17" x14ac:dyDescent="0.25">
      <c r="A453" s="6">
        <v>451</v>
      </c>
      <c r="B453" s="8">
        <v>44181.4375</v>
      </c>
      <c r="C453" s="2">
        <v>369.99</v>
      </c>
      <c r="D453" s="2">
        <v>370.1798</v>
      </c>
      <c r="E453" s="2">
        <v>369.99</v>
      </c>
      <c r="F453" s="2">
        <v>370.12220000000002</v>
      </c>
      <c r="G453" s="1">
        <v>81913</v>
      </c>
      <c r="H453" s="2">
        <f>testdata1820[[#This Row],[open]]</f>
        <v>369.99</v>
      </c>
      <c r="I453" s="2">
        <f t="shared" si="0"/>
        <v>369.89</v>
      </c>
      <c r="J453" s="2">
        <f t="shared" si="1"/>
        <v>365.92</v>
      </c>
      <c r="K453" s="9">
        <f>(testdata1820[[#This Row],[H]]+testdata1820[[#This Row],[L]]+2*testdata1820[[#This Row],[O]])/4</f>
        <v>368.94749999999999</v>
      </c>
      <c r="L453" s="9">
        <f>2*testdata1820[[#This Row],[PP]]-testdata1820[[#This Row],[H]]</f>
        <v>368.005</v>
      </c>
      <c r="M453" s="9">
        <f>testdata1820[[#This Row],[PP]]-(testdata1820[[#This Row],[H]]-testdata1820[[#This Row],[L]])</f>
        <v>364.97750000000002</v>
      </c>
      <c r="N453" s="9">
        <f>testdata1820[[#This Row],[L]]-2*(testdata1820[[#This Row],[H]]-testdata1820[[#This Row],[PP]])</f>
        <v>364.03500000000003</v>
      </c>
      <c r="O453" s="9">
        <f>2*testdata1820[[#This Row],[PP]]-testdata1820[[#This Row],[L]]</f>
        <v>371.97499999999997</v>
      </c>
      <c r="P453" s="9">
        <f>testdata1820[[#This Row],[PP]]+(testdata1820[[#This Row],[H]]-testdata1820[[#This Row],[L]])</f>
        <v>372.91749999999996</v>
      </c>
      <c r="Q453" s="9">
        <f>testdata1820[[#This Row],[H]]+2*(testdata1820[[#This Row],[PP]]-testdata1820[[#This Row],[L]])</f>
        <v>375.94499999999994</v>
      </c>
    </row>
    <row r="454" spans="1:17" x14ac:dyDescent="0.25">
      <c r="A454" s="6">
        <v>452</v>
      </c>
      <c r="B454" s="8">
        <v>44181.438194444447</v>
      </c>
      <c r="C454" s="2">
        <v>370.14</v>
      </c>
      <c r="D454" s="2">
        <v>370.17</v>
      </c>
      <c r="E454" s="2">
        <v>370.11</v>
      </c>
      <c r="F454" s="2">
        <v>370.13</v>
      </c>
      <c r="G454" s="1">
        <v>60561</v>
      </c>
      <c r="H454" s="2">
        <f>testdata1820[[#This Row],[open]]</f>
        <v>370.14</v>
      </c>
      <c r="I454" s="2">
        <f t="shared" si="0"/>
        <v>369.89</v>
      </c>
      <c r="J454" s="2">
        <f t="shared" si="1"/>
        <v>365.92</v>
      </c>
      <c r="K454" s="9">
        <f>(testdata1820[[#This Row],[H]]+testdata1820[[#This Row],[L]]+2*testdata1820[[#This Row],[O]])/4</f>
        <v>369.02249999999998</v>
      </c>
      <c r="L454" s="9">
        <f>2*testdata1820[[#This Row],[PP]]-testdata1820[[#This Row],[H]]</f>
        <v>368.15499999999997</v>
      </c>
      <c r="M454" s="9">
        <f>testdata1820[[#This Row],[PP]]-(testdata1820[[#This Row],[H]]-testdata1820[[#This Row],[L]])</f>
        <v>365.05250000000001</v>
      </c>
      <c r="N454" s="9">
        <f>testdata1820[[#This Row],[L]]-2*(testdata1820[[#This Row],[H]]-testdata1820[[#This Row],[PP]])</f>
        <v>364.185</v>
      </c>
      <c r="O454" s="9">
        <f>2*testdata1820[[#This Row],[PP]]-testdata1820[[#This Row],[L]]</f>
        <v>372.12499999999994</v>
      </c>
      <c r="P454" s="9">
        <f>testdata1820[[#This Row],[PP]]+(testdata1820[[#This Row],[H]]-testdata1820[[#This Row],[L]])</f>
        <v>372.99249999999995</v>
      </c>
      <c r="Q454" s="9">
        <f>testdata1820[[#This Row],[H]]+2*(testdata1820[[#This Row],[PP]]-testdata1820[[#This Row],[L]])</f>
        <v>376.09499999999991</v>
      </c>
    </row>
    <row r="455" spans="1:17" x14ac:dyDescent="0.25">
      <c r="A455" s="6">
        <v>453</v>
      </c>
      <c r="B455" s="8">
        <v>44181.438888888886</v>
      </c>
      <c r="C455" s="2">
        <v>370.13</v>
      </c>
      <c r="D455" s="2">
        <v>370.17</v>
      </c>
      <c r="E455" s="2">
        <v>370.11</v>
      </c>
      <c r="F455" s="2">
        <v>370.16</v>
      </c>
      <c r="G455" s="1">
        <v>92462</v>
      </c>
      <c r="H455" s="2">
        <f>testdata1820[[#This Row],[open]]</f>
        <v>370.13</v>
      </c>
      <c r="I455" s="2">
        <f t="shared" si="0"/>
        <v>369.89</v>
      </c>
      <c r="J455" s="2">
        <f t="shared" si="1"/>
        <v>365.92</v>
      </c>
      <c r="K455" s="9">
        <f>(testdata1820[[#This Row],[H]]+testdata1820[[#This Row],[L]]+2*testdata1820[[#This Row],[O]])/4</f>
        <v>369.01749999999998</v>
      </c>
      <c r="L455" s="9">
        <f>2*testdata1820[[#This Row],[PP]]-testdata1820[[#This Row],[H]]</f>
        <v>368.14499999999998</v>
      </c>
      <c r="M455" s="9">
        <f>testdata1820[[#This Row],[PP]]-(testdata1820[[#This Row],[H]]-testdata1820[[#This Row],[L]])</f>
        <v>365.04750000000001</v>
      </c>
      <c r="N455" s="9">
        <f>testdata1820[[#This Row],[L]]-2*(testdata1820[[#This Row],[H]]-testdata1820[[#This Row],[PP]])</f>
        <v>364.17500000000001</v>
      </c>
      <c r="O455" s="9">
        <f>2*testdata1820[[#This Row],[PP]]-testdata1820[[#This Row],[L]]</f>
        <v>372.11499999999995</v>
      </c>
      <c r="P455" s="9">
        <f>testdata1820[[#This Row],[PP]]+(testdata1820[[#This Row],[H]]-testdata1820[[#This Row],[L]])</f>
        <v>372.98749999999995</v>
      </c>
      <c r="Q455" s="9">
        <f>testdata1820[[#This Row],[H]]+2*(testdata1820[[#This Row],[PP]]-testdata1820[[#This Row],[L]])</f>
        <v>376.08499999999992</v>
      </c>
    </row>
    <row r="456" spans="1:17" x14ac:dyDescent="0.25">
      <c r="A456" s="6">
        <v>454</v>
      </c>
      <c r="B456" s="8">
        <v>44181.439583333333</v>
      </c>
      <c r="C456" s="2">
        <v>370.16</v>
      </c>
      <c r="D456" s="2">
        <v>370.2</v>
      </c>
      <c r="E456" s="2">
        <v>370.11</v>
      </c>
      <c r="F456" s="2">
        <v>370.14</v>
      </c>
      <c r="G456" s="1">
        <v>84872</v>
      </c>
      <c r="H456" s="2">
        <f>testdata1820[[#This Row],[open]]</f>
        <v>370.16</v>
      </c>
      <c r="I456" s="2">
        <f t="shared" si="0"/>
        <v>369.89</v>
      </c>
      <c r="J456" s="2">
        <f t="shared" si="1"/>
        <v>365.92</v>
      </c>
      <c r="K456" s="9">
        <f>(testdata1820[[#This Row],[H]]+testdata1820[[#This Row],[L]]+2*testdata1820[[#This Row],[O]])/4</f>
        <v>369.03250000000003</v>
      </c>
      <c r="L456" s="9">
        <f>2*testdata1820[[#This Row],[PP]]-testdata1820[[#This Row],[H]]</f>
        <v>368.17500000000007</v>
      </c>
      <c r="M456" s="9">
        <f>testdata1820[[#This Row],[PP]]-(testdata1820[[#This Row],[H]]-testdata1820[[#This Row],[L]])</f>
        <v>365.06250000000006</v>
      </c>
      <c r="N456" s="9">
        <f>testdata1820[[#This Row],[L]]-2*(testdata1820[[#This Row],[H]]-testdata1820[[#This Row],[PP]])</f>
        <v>364.2050000000001</v>
      </c>
      <c r="O456" s="9">
        <f>2*testdata1820[[#This Row],[PP]]-testdata1820[[#This Row],[L]]</f>
        <v>372.14500000000004</v>
      </c>
      <c r="P456" s="9">
        <f>testdata1820[[#This Row],[PP]]+(testdata1820[[#This Row],[H]]-testdata1820[[#This Row],[L]])</f>
        <v>373.0025</v>
      </c>
      <c r="Q456" s="9">
        <f>testdata1820[[#This Row],[H]]+2*(testdata1820[[#This Row],[PP]]-testdata1820[[#This Row],[L]])</f>
        <v>376.11500000000001</v>
      </c>
    </row>
    <row r="457" spans="1:17" x14ac:dyDescent="0.25">
      <c r="A457" s="6">
        <v>455</v>
      </c>
      <c r="B457" s="8">
        <v>44181.44027777778</v>
      </c>
      <c r="C457" s="2">
        <v>370.15</v>
      </c>
      <c r="D457" s="2">
        <v>370.22</v>
      </c>
      <c r="E457" s="2">
        <v>370.14</v>
      </c>
      <c r="F457" s="2">
        <v>370.14</v>
      </c>
      <c r="G457" s="1">
        <v>42167</v>
      </c>
      <c r="H457" s="2">
        <f>testdata1820[[#This Row],[open]]</f>
        <v>370.15</v>
      </c>
      <c r="I457" s="2">
        <f t="shared" si="0"/>
        <v>369.89</v>
      </c>
      <c r="J457" s="2">
        <f t="shared" si="1"/>
        <v>365.92</v>
      </c>
      <c r="K457" s="9">
        <f>(testdata1820[[#This Row],[H]]+testdata1820[[#This Row],[L]]+2*testdata1820[[#This Row],[O]])/4</f>
        <v>369.02749999999997</v>
      </c>
      <c r="L457" s="9">
        <f>2*testdata1820[[#This Row],[PP]]-testdata1820[[#This Row],[H]]</f>
        <v>368.16499999999996</v>
      </c>
      <c r="M457" s="9">
        <f>testdata1820[[#This Row],[PP]]-(testdata1820[[#This Row],[H]]-testdata1820[[#This Row],[L]])</f>
        <v>365.0575</v>
      </c>
      <c r="N457" s="9">
        <f>testdata1820[[#This Row],[L]]-2*(testdata1820[[#This Row],[H]]-testdata1820[[#This Row],[PP]])</f>
        <v>364.19499999999999</v>
      </c>
      <c r="O457" s="9">
        <f>2*testdata1820[[#This Row],[PP]]-testdata1820[[#This Row],[L]]</f>
        <v>372.13499999999993</v>
      </c>
      <c r="P457" s="9">
        <f>testdata1820[[#This Row],[PP]]+(testdata1820[[#This Row],[H]]-testdata1820[[#This Row],[L]])</f>
        <v>372.99749999999995</v>
      </c>
      <c r="Q457" s="9">
        <f>testdata1820[[#This Row],[H]]+2*(testdata1820[[#This Row],[PP]]-testdata1820[[#This Row],[L]])</f>
        <v>376.1049999999999</v>
      </c>
    </row>
    <row r="458" spans="1:17" x14ac:dyDescent="0.25">
      <c r="A458" s="6">
        <v>456</v>
      </c>
      <c r="B458" s="8">
        <v>44181.440972222219</v>
      </c>
      <c r="C458" s="2">
        <v>370.15</v>
      </c>
      <c r="D458" s="2">
        <v>370.16</v>
      </c>
      <c r="E458" s="2">
        <v>370.06</v>
      </c>
      <c r="F458" s="2">
        <v>370.09</v>
      </c>
      <c r="G458" s="1">
        <v>54969</v>
      </c>
      <c r="H458" s="2">
        <f>testdata1820[[#This Row],[open]]</f>
        <v>370.15</v>
      </c>
      <c r="I458" s="2">
        <f t="shared" ref="I458:I521" si="2">MAX($D67:$D441)</f>
        <v>369.89</v>
      </c>
      <c r="J458" s="2">
        <f t="shared" ref="J458:J521" si="3">MIN($E67:$E441)</f>
        <v>365.92</v>
      </c>
      <c r="K458" s="9">
        <f>(testdata1820[[#This Row],[H]]+testdata1820[[#This Row],[L]]+2*testdata1820[[#This Row],[O]])/4</f>
        <v>369.02749999999997</v>
      </c>
      <c r="L458" s="9">
        <f>2*testdata1820[[#This Row],[PP]]-testdata1820[[#This Row],[H]]</f>
        <v>368.16499999999996</v>
      </c>
      <c r="M458" s="9">
        <f>testdata1820[[#This Row],[PP]]-(testdata1820[[#This Row],[H]]-testdata1820[[#This Row],[L]])</f>
        <v>365.0575</v>
      </c>
      <c r="N458" s="9">
        <f>testdata1820[[#This Row],[L]]-2*(testdata1820[[#This Row],[H]]-testdata1820[[#This Row],[PP]])</f>
        <v>364.19499999999999</v>
      </c>
      <c r="O458" s="9">
        <f>2*testdata1820[[#This Row],[PP]]-testdata1820[[#This Row],[L]]</f>
        <v>372.13499999999993</v>
      </c>
      <c r="P458" s="9">
        <f>testdata1820[[#This Row],[PP]]+(testdata1820[[#This Row],[H]]-testdata1820[[#This Row],[L]])</f>
        <v>372.99749999999995</v>
      </c>
      <c r="Q458" s="9">
        <f>testdata1820[[#This Row],[H]]+2*(testdata1820[[#This Row],[PP]]-testdata1820[[#This Row],[L]])</f>
        <v>376.1049999999999</v>
      </c>
    </row>
    <row r="459" spans="1:17" x14ac:dyDescent="0.25">
      <c r="A459" s="6">
        <v>457</v>
      </c>
      <c r="B459" s="8">
        <v>44181.441666666666</v>
      </c>
      <c r="C459" s="2">
        <v>370.08</v>
      </c>
      <c r="D459" s="2">
        <v>370.16</v>
      </c>
      <c r="E459" s="2">
        <v>370</v>
      </c>
      <c r="F459" s="2">
        <v>370.08</v>
      </c>
      <c r="G459" s="1">
        <v>72558</v>
      </c>
      <c r="H459" s="2">
        <f>testdata1820[[#This Row],[open]]</f>
        <v>370.08</v>
      </c>
      <c r="I459" s="2">
        <f t="shared" si="2"/>
        <v>369.89</v>
      </c>
      <c r="J459" s="2">
        <f t="shared" si="3"/>
        <v>365.92</v>
      </c>
      <c r="K459" s="9">
        <f>(testdata1820[[#This Row],[H]]+testdata1820[[#This Row],[L]]+2*testdata1820[[#This Row],[O]])/4</f>
        <v>368.99249999999995</v>
      </c>
      <c r="L459" s="9">
        <f>2*testdata1820[[#This Row],[PP]]-testdata1820[[#This Row],[H]]</f>
        <v>368.09499999999991</v>
      </c>
      <c r="M459" s="9">
        <f>testdata1820[[#This Row],[PP]]-(testdata1820[[#This Row],[H]]-testdata1820[[#This Row],[L]])</f>
        <v>365.02249999999998</v>
      </c>
      <c r="N459" s="9">
        <f>testdata1820[[#This Row],[L]]-2*(testdata1820[[#This Row],[H]]-testdata1820[[#This Row],[PP]])</f>
        <v>364.12499999999994</v>
      </c>
      <c r="O459" s="9">
        <f>2*testdata1820[[#This Row],[PP]]-testdata1820[[#This Row],[L]]</f>
        <v>372.06499999999988</v>
      </c>
      <c r="P459" s="9">
        <f>testdata1820[[#This Row],[PP]]+(testdata1820[[#This Row],[H]]-testdata1820[[#This Row],[L]])</f>
        <v>372.96249999999992</v>
      </c>
      <c r="Q459" s="9">
        <f>testdata1820[[#This Row],[H]]+2*(testdata1820[[#This Row],[PP]]-testdata1820[[#This Row],[L]])</f>
        <v>376.03499999999985</v>
      </c>
    </row>
    <row r="460" spans="1:17" x14ac:dyDescent="0.25">
      <c r="A460" s="6">
        <v>458</v>
      </c>
      <c r="B460" s="8">
        <v>44181.442361111112</v>
      </c>
      <c r="C460" s="2">
        <v>370.08499999999998</v>
      </c>
      <c r="D460" s="2">
        <v>370.16500000000002</v>
      </c>
      <c r="E460" s="2">
        <v>370.08499999999998</v>
      </c>
      <c r="F460" s="2">
        <v>370.11</v>
      </c>
      <c r="G460" s="1">
        <v>47080</v>
      </c>
      <c r="H460" s="2">
        <f>testdata1820[[#This Row],[open]]</f>
        <v>370.08499999999998</v>
      </c>
      <c r="I460" s="2">
        <f t="shared" si="2"/>
        <v>369.89</v>
      </c>
      <c r="J460" s="2">
        <f t="shared" si="3"/>
        <v>365.92</v>
      </c>
      <c r="K460" s="9">
        <f>(testdata1820[[#This Row],[H]]+testdata1820[[#This Row],[L]]+2*testdata1820[[#This Row],[O]])/4</f>
        <v>368.995</v>
      </c>
      <c r="L460" s="9">
        <f>2*testdata1820[[#This Row],[PP]]-testdata1820[[#This Row],[H]]</f>
        <v>368.1</v>
      </c>
      <c r="M460" s="9">
        <f>testdata1820[[#This Row],[PP]]-(testdata1820[[#This Row],[H]]-testdata1820[[#This Row],[L]])</f>
        <v>365.02500000000003</v>
      </c>
      <c r="N460" s="9">
        <f>testdata1820[[#This Row],[L]]-2*(testdata1820[[#This Row],[H]]-testdata1820[[#This Row],[PP]])</f>
        <v>364.13000000000005</v>
      </c>
      <c r="O460" s="9">
        <f>2*testdata1820[[#This Row],[PP]]-testdata1820[[#This Row],[L]]</f>
        <v>372.07</v>
      </c>
      <c r="P460" s="9">
        <f>testdata1820[[#This Row],[PP]]+(testdata1820[[#This Row],[H]]-testdata1820[[#This Row],[L]])</f>
        <v>372.96499999999997</v>
      </c>
      <c r="Q460" s="9">
        <f>testdata1820[[#This Row],[H]]+2*(testdata1820[[#This Row],[PP]]-testdata1820[[#This Row],[L]])</f>
        <v>376.03999999999996</v>
      </c>
    </row>
    <row r="461" spans="1:17" x14ac:dyDescent="0.25">
      <c r="A461" s="6">
        <v>459</v>
      </c>
      <c r="B461" s="8">
        <v>44181.443055555559</v>
      </c>
      <c r="C461" s="2">
        <v>370.11</v>
      </c>
      <c r="D461" s="2">
        <v>370.13</v>
      </c>
      <c r="E461" s="2">
        <v>370.03</v>
      </c>
      <c r="F461" s="2">
        <v>370.09500000000003</v>
      </c>
      <c r="G461" s="1">
        <v>76709</v>
      </c>
      <c r="H461" s="2">
        <f>testdata1820[[#This Row],[open]]</f>
        <v>370.11</v>
      </c>
      <c r="I461" s="2">
        <f t="shared" si="2"/>
        <v>369.89</v>
      </c>
      <c r="J461" s="2">
        <f t="shared" si="3"/>
        <v>365.92</v>
      </c>
      <c r="K461" s="9">
        <f>(testdata1820[[#This Row],[H]]+testdata1820[[#This Row],[L]]+2*testdata1820[[#This Row],[O]])/4</f>
        <v>369.00749999999999</v>
      </c>
      <c r="L461" s="9">
        <f>2*testdata1820[[#This Row],[PP]]-testdata1820[[#This Row],[H]]</f>
        <v>368.125</v>
      </c>
      <c r="M461" s="9">
        <f>testdata1820[[#This Row],[PP]]-(testdata1820[[#This Row],[H]]-testdata1820[[#This Row],[L]])</f>
        <v>365.03750000000002</v>
      </c>
      <c r="N461" s="9">
        <f>testdata1820[[#This Row],[L]]-2*(testdata1820[[#This Row],[H]]-testdata1820[[#This Row],[PP]])</f>
        <v>364.15500000000003</v>
      </c>
      <c r="O461" s="9">
        <f>2*testdata1820[[#This Row],[PP]]-testdata1820[[#This Row],[L]]</f>
        <v>372.09499999999997</v>
      </c>
      <c r="P461" s="9">
        <f>testdata1820[[#This Row],[PP]]+(testdata1820[[#This Row],[H]]-testdata1820[[#This Row],[L]])</f>
        <v>372.97749999999996</v>
      </c>
      <c r="Q461" s="9">
        <f>testdata1820[[#This Row],[H]]+2*(testdata1820[[#This Row],[PP]]-testdata1820[[#This Row],[L]])</f>
        <v>376.06499999999994</v>
      </c>
    </row>
    <row r="462" spans="1:17" x14ac:dyDescent="0.25">
      <c r="A462" s="6">
        <v>460</v>
      </c>
      <c r="B462" s="8">
        <v>44181.443749999999</v>
      </c>
      <c r="C462" s="2">
        <v>370.09</v>
      </c>
      <c r="D462" s="2">
        <v>370.13</v>
      </c>
      <c r="E462" s="2">
        <v>370.05</v>
      </c>
      <c r="F462" s="2">
        <v>370.06</v>
      </c>
      <c r="G462" s="1">
        <v>51036</v>
      </c>
      <c r="H462" s="2">
        <f>testdata1820[[#This Row],[open]]</f>
        <v>370.09</v>
      </c>
      <c r="I462" s="2">
        <f t="shared" si="2"/>
        <v>369.89</v>
      </c>
      <c r="J462" s="2">
        <f t="shared" si="3"/>
        <v>365.92</v>
      </c>
      <c r="K462" s="9">
        <f>(testdata1820[[#This Row],[H]]+testdata1820[[#This Row],[L]]+2*testdata1820[[#This Row],[O]])/4</f>
        <v>368.99749999999995</v>
      </c>
      <c r="L462" s="9">
        <f>2*testdata1820[[#This Row],[PP]]-testdata1820[[#This Row],[H]]</f>
        <v>368.1049999999999</v>
      </c>
      <c r="M462" s="9">
        <f>testdata1820[[#This Row],[PP]]-(testdata1820[[#This Row],[H]]-testdata1820[[#This Row],[L]])</f>
        <v>365.02749999999997</v>
      </c>
      <c r="N462" s="9">
        <f>testdata1820[[#This Row],[L]]-2*(testdata1820[[#This Row],[H]]-testdata1820[[#This Row],[PP]])</f>
        <v>364.13499999999993</v>
      </c>
      <c r="O462" s="9">
        <f>2*testdata1820[[#This Row],[PP]]-testdata1820[[#This Row],[L]]</f>
        <v>372.07499999999987</v>
      </c>
      <c r="P462" s="9">
        <f>testdata1820[[#This Row],[PP]]+(testdata1820[[#This Row],[H]]-testdata1820[[#This Row],[L]])</f>
        <v>372.96749999999992</v>
      </c>
      <c r="Q462" s="9">
        <f>testdata1820[[#This Row],[H]]+2*(testdata1820[[#This Row],[PP]]-testdata1820[[#This Row],[L]])</f>
        <v>376.04499999999985</v>
      </c>
    </row>
    <row r="463" spans="1:17" x14ac:dyDescent="0.25">
      <c r="A463" s="6">
        <v>461</v>
      </c>
      <c r="B463" s="8">
        <v>44181.444444444445</v>
      </c>
      <c r="C463" s="2">
        <v>370.06</v>
      </c>
      <c r="D463" s="2">
        <v>370.1</v>
      </c>
      <c r="E463" s="2">
        <v>370.01499999999999</v>
      </c>
      <c r="F463" s="2">
        <v>370.08</v>
      </c>
      <c r="G463" s="1">
        <v>44060</v>
      </c>
      <c r="H463" s="2">
        <f>testdata1820[[#This Row],[open]]</f>
        <v>370.06</v>
      </c>
      <c r="I463" s="2">
        <f t="shared" si="2"/>
        <v>369.89</v>
      </c>
      <c r="J463" s="2">
        <f t="shared" si="3"/>
        <v>365.92</v>
      </c>
      <c r="K463" s="9">
        <f>(testdata1820[[#This Row],[H]]+testdata1820[[#This Row],[L]]+2*testdata1820[[#This Row],[O]])/4</f>
        <v>368.98249999999996</v>
      </c>
      <c r="L463" s="9">
        <f>2*testdata1820[[#This Row],[PP]]-testdata1820[[#This Row],[H]]</f>
        <v>368.07499999999993</v>
      </c>
      <c r="M463" s="9">
        <f>testdata1820[[#This Row],[PP]]-(testdata1820[[#This Row],[H]]-testdata1820[[#This Row],[L]])</f>
        <v>365.01249999999999</v>
      </c>
      <c r="N463" s="9">
        <f>testdata1820[[#This Row],[L]]-2*(testdata1820[[#This Row],[H]]-testdata1820[[#This Row],[PP]])</f>
        <v>364.10499999999996</v>
      </c>
      <c r="O463" s="9">
        <f>2*testdata1820[[#This Row],[PP]]-testdata1820[[#This Row],[L]]</f>
        <v>372.0449999999999</v>
      </c>
      <c r="P463" s="9">
        <f>testdata1820[[#This Row],[PP]]+(testdata1820[[#This Row],[H]]-testdata1820[[#This Row],[L]])</f>
        <v>372.95249999999993</v>
      </c>
      <c r="Q463" s="9">
        <f>testdata1820[[#This Row],[H]]+2*(testdata1820[[#This Row],[PP]]-testdata1820[[#This Row],[L]])</f>
        <v>376.01499999999987</v>
      </c>
    </row>
    <row r="464" spans="1:17" x14ac:dyDescent="0.25">
      <c r="A464" s="6">
        <v>462</v>
      </c>
      <c r="B464" s="8">
        <v>44181.445138888892</v>
      </c>
      <c r="C464" s="2">
        <v>370.08</v>
      </c>
      <c r="D464" s="2">
        <v>370.18</v>
      </c>
      <c r="E464" s="2">
        <v>370.07</v>
      </c>
      <c r="F464" s="2">
        <v>370.16</v>
      </c>
      <c r="G464" s="1">
        <v>64408</v>
      </c>
      <c r="H464" s="2">
        <f>testdata1820[[#This Row],[open]]</f>
        <v>370.08</v>
      </c>
      <c r="I464" s="2">
        <f t="shared" si="2"/>
        <v>369.89</v>
      </c>
      <c r="J464" s="2">
        <f t="shared" si="3"/>
        <v>365.92</v>
      </c>
      <c r="K464" s="9">
        <f>(testdata1820[[#This Row],[H]]+testdata1820[[#This Row],[L]]+2*testdata1820[[#This Row],[O]])/4</f>
        <v>368.99249999999995</v>
      </c>
      <c r="L464" s="9">
        <f>2*testdata1820[[#This Row],[PP]]-testdata1820[[#This Row],[H]]</f>
        <v>368.09499999999991</v>
      </c>
      <c r="M464" s="9">
        <f>testdata1820[[#This Row],[PP]]-(testdata1820[[#This Row],[H]]-testdata1820[[#This Row],[L]])</f>
        <v>365.02249999999998</v>
      </c>
      <c r="N464" s="9">
        <f>testdata1820[[#This Row],[L]]-2*(testdata1820[[#This Row],[H]]-testdata1820[[#This Row],[PP]])</f>
        <v>364.12499999999994</v>
      </c>
      <c r="O464" s="9">
        <f>2*testdata1820[[#This Row],[PP]]-testdata1820[[#This Row],[L]]</f>
        <v>372.06499999999988</v>
      </c>
      <c r="P464" s="9">
        <f>testdata1820[[#This Row],[PP]]+(testdata1820[[#This Row],[H]]-testdata1820[[#This Row],[L]])</f>
        <v>372.96249999999992</v>
      </c>
      <c r="Q464" s="9">
        <f>testdata1820[[#This Row],[H]]+2*(testdata1820[[#This Row],[PP]]-testdata1820[[#This Row],[L]])</f>
        <v>376.03499999999985</v>
      </c>
    </row>
    <row r="465" spans="1:17" x14ac:dyDescent="0.25">
      <c r="A465" s="6">
        <v>463</v>
      </c>
      <c r="B465" s="8">
        <v>44181.445833333331</v>
      </c>
      <c r="C465" s="2">
        <v>370.15499999999997</v>
      </c>
      <c r="D465" s="2">
        <v>370.18</v>
      </c>
      <c r="E465" s="2">
        <v>370.07</v>
      </c>
      <c r="F465" s="2">
        <v>370.14</v>
      </c>
      <c r="G465" s="1">
        <v>90419</v>
      </c>
      <c r="H465" s="2">
        <f>testdata1820[[#This Row],[open]]</f>
        <v>370.15499999999997</v>
      </c>
      <c r="I465" s="2">
        <f t="shared" si="2"/>
        <v>369.89</v>
      </c>
      <c r="J465" s="2">
        <f t="shared" si="3"/>
        <v>365.92</v>
      </c>
      <c r="K465" s="9">
        <f>(testdata1820[[#This Row],[H]]+testdata1820[[#This Row],[L]]+2*testdata1820[[#This Row],[O]])/4</f>
        <v>369.03</v>
      </c>
      <c r="L465" s="9">
        <f>2*testdata1820[[#This Row],[PP]]-testdata1820[[#This Row],[H]]</f>
        <v>368.16999999999996</v>
      </c>
      <c r="M465" s="9">
        <f>testdata1820[[#This Row],[PP]]-(testdata1820[[#This Row],[H]]-testdata1820[[#This Row],[L]])</f>
        <v>365.06</v>
      </c>
      <c r="N465" s="9">
        <f>testdata1820[[#This Row],[L]]-2*(testdata1820[[#This Row],[H]]-testdata1820[[#This Row],[PP]])</f>
        <v>364.2</v>
      </c>
      <c r="O465" s="9">
        <f>2*testdata1820[[#This Row],[PP]]-testdata1820[[#This Row],[L]]</f>
        <v>372.13999999999993</v>
      </c>
      <c r="P465" s="9">
        <f>testdata1820[[#This Row],[PP]]+(testdata1820[[#This Row],[H]]-testdata1820[[#This Row],[L]])</f>
        <v>372.99999999999994</v>
      </c>
      <c r="Q465" s="9">
        <f>testdata1820[[#This Row],[H]]+2*(testdata1820[[#This Row],[PP]]-testdata1820[[#This Row],[L]])</f>
        <v>376.1099999999999</v>
      </c>
    </row>
    <row r="466" spans="1:17" x14ac:dyDescent="0.25">
      <c r="A466" s="6">
        <v>464</v>
      </c>
      <c r="B466" s="8">
        <v>44181.446527777778</v>
      </c>
      <c r="C466" s="2">
        <v>370.13</v>
      </c>
      <c r="D466" s="2">
        <v>370.15</v>
      </c>
      <c r="E466" s="2">
        <v>370.08</v>
      </c>
      <c r="F466" s="2">
        <v>370.13</v>
      </c>
      <c r="G466" s="1">
        <v>57090</v>
      </c>
      <c r="H466" s="2">
        <f>testdata1820[[#This Row],[open]]</f>
        <v>370.13</v>
      </c>
      <c r="I466" s="2">
        <f t="shared" si="2"/>
        <v>370.05</v>
      </c>
      <c r="J466" s="2">
        <f t="shared" si="3"/>
        <v>365.92</v>
      </c>
      <c r="K466" s="9">
        <f>(testdata1820[[#This Row],[H]]+testdata1820[[#This Row],[L]]+2*testdata1820[[#This Row],[O]])/4</f>
        <v>369.0575</v>
      </c>
      <c r="L466" s="9">
        <f>2*testdata1820[[#This Row],[PP]]-testdata1820[[#This Row],[H]]</f>
        <v>368.065</v>
      </c>
      <c r="M466" s="9">
        <f>testdata1820[[#This Row],[PP]]-(testdata1820[[#This Row],[H]]-testdata1820[[#This Row],[L]])</f>
        <v>364.92750000000001</v>
      </c>
      <c r="N466" s="9">
        <f>testdata1820[[#This Row],[L]]-2*(testdata1820[[#This Row],[H]]-testdata1820[[#This Row],[PP]])</f>
        <v>363.935</v>
      </c>
      <c r="O466" s="9">
        <f>2*testdata1820[[#This Row],[PP]]-testdata1820[[#This Row],[L]]</f>
        <v>372.19499999999999</v>
      </c>
      <c r="P466" s="9">
        <f>testdata1820[[#This Row],[PP]]+(testdata1820[[#This Row],[H]]-testdata1820[[#This Row],[L]])</f>
        <v>373.1875</v>
      </c>
      <c r="Q466" s="9">
        <f>testdata1820[[#This Row],[H]]+2*(testdata1820[[#This Row],[PP]]-testdata1820[[#This Row],[L]])</f>
        <v>376.32499999999999</v>
      </c>
    </row>
    <row r="467" spans="1:17" x14ac:dyDescent="0.25">
      <c r="A467" s="6">
        <v>465</v>
      </c>
      <c r="B467" s="8">
        <v>44181.447222222225</v>
      </c>
      <c r="C467" s="2">
        <v>370.12</v>
      </c>
      <c r="D467" s="2">
        <v>370.17</v>
      </c>
      <c r="E467" s="2">
        <v>370.12</v>
      </c>
      <c r="F467" s="2">
        <v>370.125</v>
      </c>
      <c r="G467" s="1">
        <v>69151</v>
      </c>
      <c r="H467" s="2">
        <f>testdata1820[[#This Row],[open]]</f>
        <v>370.12</v>
      </c>
      <c r="I467" s="2">
        <f t="shared" si="2"/>
        <v>370.05</v>
      </c>
      <c r="J467" s="2">
        <f t="shared" si="3"/>
        <v>365.92</v>
      </c>
      <c r="K467" s="9">
        <f>(testdata1820[[#This Row],[H]]+testdata1820[[#This Row],[L]]+2*testdata1820[[#This Row],[O]])/4</f>
        <v>369.05250000000001</v>
      </c>
      <c r="L467" s="9">
        <f>2*testdata1820[[#This Row],[PP]]-testdata1820[[#This Row],[H]]</f>
        <v>368.05500000000001</v>
      </c>
      <c r="M467" s="9">
        <f>testdata1820[[#This Row],[PP]]-(testdata1820[[#This Row],[H]]-testdata1820[[#This Row],[L]])</f>
        <v>364.92250000000001</v>
      </c>
      <c r="N467" s="9">
        <f>testdata1820[[#This Row],[L]]-2*(testdata1820[[#This Row],[H]]-testdata1820[[#This Row],[PP]])</f>
        <v>363.92500000000001</v>
      </c>
      <c r="O467" s="9">
        <f>2*testdata1820[[#This Row],[PP]]-testdata1820[[#This Row],[L]]</f>
        <v>372.185</v>
      </c>
      <c r="P467" s="9">
        <f>testdata1820[[#This Row],[PP]]+(testdata1820[[#This Row],[H]]-testdata1820[[#This Row],[L]])</f>
        <v>373.1825</v>
      </c>
      <c r="Q467" s="9">
        <f>testdata1820[[#This Row],[H]]+2*(testdata1820[[#This Row],[PP]]-testdata1820[[#This Row],[L]])</f>
        <v>376.315</v>
      </c>
    </row>
    <row r="468" spans="1:17" x14ac:dyDescent="0.25">
      <c r="A468" s="6">
        <v>466</v>
      </c>
      <c r="B468" s="8">
        <v>44181.447916666664</v>
      </c>
      <c r="C468" s="2">
        <v>370.12</v>
      </c>
      <c r="D468" s="2">
        <v>370.15</v>
      </c>
      <c r="E468" s="2">
        <v>370.09</v>
      </c>
      <c r="F468" s="2">
        <v>370.09890000000001</v>
      </c>
      <c r="G468" s="1">
        <v>37648</v>
      </c>
      <c r="H468" s="2">
        <f>testdata1820[[#This Row],[open]]</f>
        <v>370.12</v>
      </c>
      <c r="I468" s="2">
        <f t="shared" si="2"/>
        <v>370.05</v>
      </c>
      <c r="J468" s="2">
        <f t="shared" si="3"/>
        <v>365.92</v>
      </c>
      <c r="K468" s="9">
        <f>(testdata1820[[#This Row],[H]]+testdata1820[[#This Row],[L]]+2*testdata1820[[#This Row],[O]])/4</f>
        <v>369.05250000000001</v>
      </c>
      <c r="L468" s="9">
        <f>2*testdata1820[[#This Row],[PP]]-testdata1820[[#This Row],[H]]</f>
        <v>368.05500000000001</v>
      </c>
      <c r="M468" s="9">
        <f>testdata1820[[#This Row],[PP]]-(testdata1820[[#This Row],[H]]-testdata1820[[#This Row],[L]])</f>
        <v>364.92250000000001</v>
      </c>
      <c r="N468" s="9">
        <f>testdata1820[[#This Row],[L]]-2*(testdata1820[[#This Row],[H]]-testdata1820[[#This Row],[PP]])</f>
        <v>363.92500000000001</v>
      </c>
      <c r="O468" s="9">
        <f>2*testdata1820[[#This Row],[PP]]-testdata1820[[#This Row],[L]]</f>
        <v>372.185</v>
      </c>
      <c r="P468" s="9">
        <f>testdata1820[[#This Row],[PP]]+(testdata1820[[#This Row],[H]]-testdata1820[[#This Row],[L]])</f>
        <v>373.1825</v>
      </c>
      <c r="Q468" s="9">
        <f>testdata1820[[#This Row],[H]]+2*(testdata1820[[#This Row],[PP]]-testdata1820[[#This Row],[L]])</f>
        <v>376.315</v>
      </c>
    </row>
    <row r="469" spans="1:17" x14ac:dyDescent="0.25">
      <c r="A469" s="6">
        <v>467</v>
      </c>
      <c r="B469" s="8">
        <v>44181.448611111111</v>
      </c>
      <c r="C469" s="2">
        <v>370.09</v>
      </c>
      <c r="D469" s="2">
        <v>370.1</v>
      </c>
      <c r="E469" s="2">
        <v>370.01</v>
      </c>
      <c r="F469" s="2">
        <v>370.01</v>
      </c>
      <c r="G469" s="1">
        <v>47504</v>
      </c>
      <c r="H469" s="2">
        <f>testdata1820[[#This Row],[open]]</f>
        <v>370.09</v>
      </c>
      <c r="I469" s="2">
        <f t="shared" si="2"/>
        <v>370.07</v>
      </c>
      <c r="J469" s="2">
        <f t="shared" si="3"/>
        <v>365.92</v>
      </c>
      <c r="K469" s="9">
        <f>(testdata1820[[#This Row],[H]]+testdata1820[[#This Row],[L]]+2*testdata1820[[#This Row],[O]])/4</f>
        <v>369.04250000000002</v>
      </c>
      <c r="L469" s="9">
        <f>2*testdata1820[[#This Row],[PP]]-testdata1820[[#This Row],[H]]</f>
        <v>368.01500000000004</v>
      </c>
      <c r="M469" s="9">
        <f>testdata1820[[#This Row],[PP]]-(testdata1820[[#This Row],[H]]-testdata1820[[#This Row],[L]])</f>
        <v>364.89250000000004</v>
      </c>
      <c r="N469" s="9">
        <f>testdata1820[[#This Row],[L]]-2*(testdata1820[[#This Row],[H]]-testdata1820[[#This Row],[PP]])</f>
        <v>363.86500000000007</v>
      </c>
      <c r="O469" s="9">
        <f>2*testdata1820[[#This Row],[PP]]-testdata1820[[#This Row],[L]]</f>
        <v>372.16500000000002</v>
      </c>
      <c r="P469" s="9">
        <f>testdata1820[[#This Row],[PP]]+(testdata1820[[#This Row],[H]]-testdata1820[[#This Row],[L]])</f>
        <v>373.1925</v>
      </c>
      <c r="Q469" s="9">
        <f>testdata1820[[#This Row],[H]]+2*(testdata1820[[#This Row],[PP]]-testdata1820[[#This Row],[L]])</f>
        <v>376.315</v>
      </c>
    </row>
    <row r="470" spans="1:17" x14ac:dyDescent="0.25">
      <c r="A470" s="6">
        <v>468</v>
      </c>
      <c r="B470" s="8">
        <v>44181.449305555558</v>
      </c>
      <c r="C470" s="2">
        <v>370.00900000000001</v>
      </c>
      <c r="D470" s="2">
        <v>370.00900000000001</v>
      </c>
      <c r="E470" s="2">
        <v>369.92</v>
      </c>
      <c r="F470" s="2">
        <v>369.93779999999998</v>
      </c>
      <c r="G470" s="1">
        <v>78840</v>
      </c>
      <c r="H470" s="2">
        <f>testdata1820[[#This Row],[open]]</f>
        <v>370.00900000000001</v>
      </c>
      <c r="I470" s="2">
        <f t="shared" si="2"/>
        <v>370.1798</v>
      </c>
      <c r="J470" s="2">
        <f t="shared" si="3"/>
        <v>365.92</v>
      </c>
      <c r="K470" s="9">
        <f>(testdata1820[[#This Row],[H]]+testdata1820[[#This Row],[L]]+2*testdata1820[[#This Row],[O]])/4</f>
        <v>369.02945</v>
      </c>
      <c r="L470" s="9">
        <f>2*testdata1820[[#This Row],[PP]]-testdata1820[[#This Row],[H]]</f>
        <v>367.87909999999999</v>
      </c>
      <c r="M470" s="9">
        <f>testdata1820[[#This Row],[PP]]-(testdata1820[[#This Row],[H]]-testdata1820[[#This Row],[L]])</f>
        <v>364.76965000000001</v>
      </c>
      <c r="N470" s="9">
        <f>testdata1820[[#This Row],[L]]-2*(testdata1820[[#This Row],[H]]-testdata1820[[#This Row],[PP]])</f>
        <v>363.61930000000001</v>
      </c>
      <c r="O470" s="9">
        <f>2*testdata1820[[#This Row],[PP]]-testdata1820[[#This Row],[L]]</f>
        <v>372.13889999999998</v>
      </c>
      <c r="P470" s="9">
        <f>testdata1820[[#This Row],[PP]]+(testdata1820[[#This Row],[H]]-testdata1820[[#This Row],[L]])</f>
        <v>373.28924999999998</v>
      </c>
      <c r="Q470" s="9">
        <f>testdata1820[[#This Row],[H]]+2*(testdata1820[[#This Row],[PP]]-testdata1820[[#This Row],[L]])</f>
        <v>376.39869999999996</v>
      </c>
    </row>
    <row r="471" spans="1:17" x14ac:dyDescent="0.25">
      <c r="A471" s="6">
        <v>469</v>
      </c>
      <c r="B471" s="8">
        <v>44181.45</v>
      </c>
      <c r="C471" s="2">
        <v>369.935</v>
      </c>
      <c r="D471" s="2">
        <v>370.01</v>
      </c>
      <c r="E471" s="2">
        <v>369.9119</v>
      </c>
      <c r="F471" s="2">
        <v>369.93889999999999</v>
      </c>
      <c r="G471" s="1">
        <v>65634</v>
      </c>
      <c r="H471" s="2">
        <f>testdata1820[[#This Row],[open]]</f>
        <v>369.935</v>
      </c>
      <c r="I471" s="2">
        <f t="shared" si="2"/>
        <v>370.1798</v>
      </c>
      <c r="J471" s="2">
        <f t="shared" si="3"/>
        <v>365.92</v>
      </c>
      <c r="K471" s="9">
        <f>(testdata1820[[#This Row],[H]]+testdata1820[[#This Row],[L]]+2*testdata1820[[#This Row],[O]])/4</f>
        <v>368.99244999999996</v>
      </c>
      <c r="L471" s="9">
        <f>2*testdata1820[[#This Row],[PP]]-testdata1820[[#This Row],[H]]</f>
        <v>367.80509999999992</v>
      </c>
      <c r="M471" s="9">
        <f>testdata1820[[#This Row],[PP]]-(testdata1820[[#This Row],[H]]-testdata1820[[#This Row],[L]])</f>
        <v>364.73264999999998</v>
      </c>
      <c r="N471" s="9">
        <f>testdata1820[[#This Row],[L]]-2*(testdata1820[[#This Row],[H]]-testdata1820[[#This Row],[PP]])</f>
        <v>363.54529999999994</v>
      </c>
      <c r="O471" s="9">
        <f>2*testdata1820[[#This Row],[PP]]-testdata1820[[#This Row],[L]]</f>
        <v>372.06489999999991</v>
      </c>
      <c r="P471" s="9">
        <f>testdata1820[[#This Row],[PP]]+(testdata1820[[#This Row],[H]]-testdata1820[[#This Row],[L]])</f>
        <v>373.25224999999995</v>
      </c>
      <c r="Q471" s="9">
        <f>testdata1820[[#This Row],[H]]+2*(testdata1820[[#This Row],[PP]]-testdata1820[[#This Row],[L]])</f>
        <v>376.32469999999989</v>
      </c>
    </row>
    <row r="472" spans="1:17" x14ac:dyDescent="0.25">
      <c r="A472" s="6">
        <v>470</v>
      </c>
      <c r="B472" s="8">
        <v>44181.450694444444</v>
      </c>
      <c r="C472" s="2">
        <v>369.92500000000001</v>
      </c>
      <c r="D472" s="2">
        <v>369.94</v>
      </c>
      <c r="E472" s="2">
        <v>369.89</v>
      </c>
      <c r="F472" s="2">
        <v>369.9</v>
      </c>
      <c r="G472" s="1">
        <v>64834</v>
      </c>
      <c r="H472" s="2">
        <f>testdata1820[[#This Row],[open]]</f>
        <v>369.92500000000001</v>
      </c>
      <c r="I472" s="2">
        <f t="shared" si="2"/>
        <v>370.1798</v>
      </c>
      <c r="J472" s="2">
        <f t="shared" si="3"/>
        <v>365.92</v>
      </c>
      <c r="K472" s="9">
        <f>(testdata1820[[#This Row],[H]]+testdata1820[[#This Row],[L]]+2*testdata1820[[#This Row],[O]])/4</f>
        <v>368.98744999999997</v>
      </c>
      <c r="L472" s="9">
        <f>2*testdata1820[[#This Row],[PP]]-testdata1820[[#This Row],[H]]</f>
        <v>367.79509999999993</v>
      </c>
      <c r="M472" s="9">
        <f>testdata1820[[#This Row],[PP]]-(testdata1820[[#This Row],[H]]-testdata1820[[#This Row],[L]])</f>
        <v>364.72764999999998</v>
      </c>
      <c r="N472" s="9">
        <f>testdata1820[[#This Row],[L]]-2*(testdata1820[[#This Row],[H]]-testdata1820[[#This Row],[PP]])</f>
        <v>363.53529999999995</v>
      </c>
      <c r="O472" s="9">
        <f>2*testdata1820[[#This Row],[PP]]-testdata1820[[#This Row],[L]]</f>
        <v>372.05489999999992</v>
      </c>
      <c r="P472" s="9">
        <f>testdata1820[[#This Row],[PP]]+(testdata1820[[#This Row],[H]]-testdata1820[[#This Row],[L]])</f>
        <v>373.24724999999995</v>
      </c>
      <c r="Q472" s="9">
        <f>testdata1820[[#This Row],[H]]+2*(testdata1820[[#This Row],[PP]]-testdata1820[[#This Row],[L]])</f>
        <v>376.3146999999999</v>
      </c>
    </row>
    <row r="473" spans="1:17" x14ac:dyDescent="0.25">
      <c r="A473" s="6">
        <v>471</v>
      </c>
      <c r="B473" s="8">
        <v>44181.451388888891</v>
      </c>
      <c r="C473" s="2">
        <v>369.91180000000003</v>
      </c>
      <c r="D473" s="2">
        <v>369.96</v>
      </c>
      <c r="E473" s="2">
        <v>369.85</v>
      </c>
      <c r="F473" s="2">
        <v>369.96</v>
      </c>
      <c r="G473" s="1">
        <v>61398</v>
      </c>
      <c r="H473" s="2">
        <f>testdata1820[[#This Row],[open]]</f>
        <v>369.91180000000003</v>
      </c>
      <c r="I473" s="2">
        <f t="shared" si="2"/>
        <v>370.2</v>
      </c>
      <c r="J473" s="2">
        <f t="shared" si="3"/>
        <v>365.92</v>
      </c>
      <c r="K473" s="9">
        <f>(testdata1820[[#This Row],[H]]+testdata1820[[#This Row],[L]]+2*testdata1820[[#This Row],[O]])/4</f>
        <v>368.98590000000002</v>
      </c>
      <c r="L473" s="9">
        <f>2*testdata1820[[#This Row],[PP]]-testdata1820[[#This Row],[H]]</f>
        <v>367.77180000000004</v>
      </c>
      <c r="M473" s="9">
        <f>testdata1820[[#This Row],[PP]]-(testdata1820[[#This Row],[H]]-testdata1820[[#This Row],[L]])</f>
        <v>364.70590000000004</v>
      </c>
      <c r="N473" s="9">
        <f>testdata1820[[#This Row],[L]]-2*(testdata1820[[#This Row],[H]]-testdata1820[[#This Row],[PP]])</f>
        <v>363.49180000000007</v>
      </c>
      <c r="O473" s="9">
        <f>2*testdata1820[[#This Row],[PP]]-testdata1820[[#This Row],[L]]</f>
        <v>372.05180000000001</v>
      </c>
      <c r="P473" s="9">
        <f>testdata1820[[#This Row],[PP]]+(testdata1820[[#This Row],[H]]-testdata1820[[#This Row],[L]])</f>
        <v>373.26589999999999</v>
      </c>
      <c r="Q473" s="9">
        <f>testdata1820[[#This Row],[H]]+2*(testdata1820[[#This Row],[PP]]-testdata1820[[#This Row],[L]])</f>
        <v>376.33179999999999</v>
      </c>
    </row>
    <row r="474" spans="1:17" x14ac:dyDescent="0.25">
      <c r="A474" s="6">
        <v>472</v>
      </c>
      <c r="B474" s="8">
        <v>44181.45208333333</v>
      </c>
      <c r="C474" s="2">
        <v>369.95</v>
      </c>
      <c r="D474" s="2">
        <v>369.98</v>
      </c>
      <c r="E474" s="2">
        <v>369.93</v>
      </c>
      <c r="F474" s="2">
        <v>369.935</v>
      </c>
      <c r="G474" s="1">
        <v>23455</v>
      </c>
      <c r="H474" s="2">
        <f>testdata1820[[#This Row],[open]]</f>
        <v>369.95</v>
      </c>
      <c r="I474" s="2">
        <f t="shared" si="2"/>
        <v>370.22</v>
      </c>
      <c r="J474" s="2">
        <f t="shared" si="3"/>
        <v>365.92</v>
      </c>
      <c r="K474" s="9">
        <f>(testdata1820[[#This Row],[H]]+testdata1820[[#This Row],[L]]+2*testdata1820[[#This Row],[O]])/4</f>
        <v>369.01</v>
      </c>
      <c r="L474" s="9">
        <f>2*testdata1820[[#This Row],[PP]]-testdata1820[[#This Row],[H]]</f>
        <v>367.79999999999995</v>
      </c>
      <c r="M474" s="9">
        <f>testdata1820[[#This Row],[PP]]-(testdata1820[[#This Row],[H]]-testdata1820[[#This Row],[L]])</f>
        <v>364.71</v>
      </c>
      <c r="N474" s="9">
        <f>testdata1820[[#This Row],[L]]-2*(testdata1820[[#This Row],[H]]-testdata1820[[#This Row],[PP]])</f>
        <v>363.49999999999994</v>
      </c>
      <c r="O474" s="9">
        <f>2*testdata1820[[#This Row],[PP]]-testdata1820[[#This Row],[L]]</f>
        <v>372.09999999999997</v>
      </c>
      <c r="P474" s="9">
        <f>testdata1820[[#This Row],[PP]]+(testdata1820[[#This Row],[H]]-testdata1820[[#This Row],[L]])</f>
        <v>373.31</v>
      </c>
      <c r="Q474" s="9">
        <f>testdata1820[[#This Row],[H]]+2*(testdata1820[[#This Row],[PP]]-testdata1820[[#This Row],[L]])</f>
        <v>376.4</v>
      </c>
    </row>
    <row r="475" spans="1:17" x14ac:dyDescent="0.25">
      <c r="A475" s="6">
        <v>473</v>
      </c>
      <c r="B475" s="8">
        <v>44181.452777777777</v>
      </c>
      <c r="C475" s="2">
        <v>369.93</v>
      </c>
      <c r="D475" s="2">
        <v>370.06</v>
      </c>
      <c r="E475" s="2">
        <v>369.93</v>
      </c>
      <c r="F475" s="2">
        <v>370.02620000000002</v>
      </c>
      <c r="G475" s="1">
        <v>53409</v>
      </c>
      <c r="H475" s="2">
        <f>testdata1820[[#This Row],[open]]</f>
        <v>369.93</v>
      </c>
      <c r="I475" s="2">
        <f t="shared" si="2"/>
        <v>370.22</v>
      </c>
      <c r="J475" s="2">
        <f t="shared" si="3"/>
        <v>365.92</v>
      </c>
      <c r="K475" s="9">
        <f>(testdata1820[[#This Row],[H]]+testdata1820[[#This Row],[L]]+2*testdata1820[[#This Row],[O]])/4</f>
        <v>369</v>
      </c>
      <c r="L475" s="9">
        <f>2*testdata1820[[#This Row],[PP]]-testdata1820[[#This Row],[H]]</f>
        <v>367.78</v>
      </c>
      <c r="M475" s="9">
        <f>testdata1820[[#This Row],[PP]]-(testdata1820[[#This Row],[H]]-testdata1820[[#This Row],[L]])</f>
        <v>364.7</v>
      </c>
      <c r="N475" s="9">
        <f>testdata1820[[#This Row],[L]]-2*(testdata1820[[#This Row],[H]]-testdata1820[[#This Row],[PP]])</f>
        <v>363.47999999999996</v>
      </c>
      <c r="O475" s="9">
        <f>2*testdata1820[[#This Row],[PP]]-testdata1820[[#This Row],[L]]</f>
        <v>372.08</v>
      </c>
      <c r="P475" s="9">
        <f>testdata1820[[#This Row],[PP]]+(testdata1820[[#This Row],[H]]-testdata1820[[#This Row],[L]])</f>
        <v>373.3</v>
      </c>
      <c r="Q475" s="9">
        <f>testdata1820[[#This Row],[H]]+2*(testdata1820[[#This Row],[PP]]-testdata1820[[#This Row],[L]])</f>
        <v>376.38</v>
      </c>
    </row>
    <row r="476" spans="1:17" x14ac:dyDescent="0.25">
      <c r="A476" s="6">
        <v>474</v>
      </c>
      <c r="B476" s="8">
        <v>44181.453472222223</v>
      </c>
      <c r="C476" s="2">
        <v>370.02</v>
      </c>
      <c r="D476" s="2">
        <v>370.02</v>
      </c>
      <c r="E476" s="2">
        <v>369.94</v>
      </c>
      <c r="F476" s="2">
        <v>369.97</v>
      </c>
      <c r="G476" s="1">
        <v>43898</v>
      </c>
      <c r="H476" s="2">
        <f>testdata1820[[#This Row],[open]]</f>
        <v>370.02</v>
      </c>
      <c r="I476" s="2">
        <f t="shared" si="2"/>
        <v>370.22</v>
      </c>
      <c r="J476" s="2">
        <f t="shared" si="3"/>
        <v>365.92</v>
      </c>
      <c r="K476" s="9">
        <f>(testdata1820[[#This Row],[H]]+testdata1820[[#This Row],[L]]+2*testdata1820[[#This Row],[O]])/4</f>
        <v>369.04500000000002</v>
      </c>
      <c r="L476" s="9">
        <f>2*testdata1820[[#This Row],[PP]]-testdata1820[[#This Row],[H]]</f>
        <v>367.87</v>
      </c>
      <c r="M476" s="9">
        <f>testdata1820[[#This Row],[PP]]-(testdata1820[[#This Row],[H]]-testdata1820[[#This Row],[L]])</f>
        <v>364.745</v>
      </c>
      <c r="N476" s="9">
        <f>testdata1820[[#This Row],[L]]-2*(testdata1820[[#This Row],[H]]-testdata1820[[#This Row],[PP]])</f>
        <v>363.57</v>
      </c>
      <c r="O476" s="9">
        <f>2*testdata1820[[#This Row],[PP]]-testdata1820[[#This Row],[L]]</f>
        <v>372.17</v>
      </c>
      <c r="P476" s="9">
        <f>testdata1820[[#This Row],[PP]]+(testdata1820[[#This Row],[H]]-testdata1820[[#This Row],[L]])</f>
        <v>373.34500000000003</v>
      </c>
      <c r="Q476" s="9">
        <f>testdata1820[[#This Row],[H]]+2*(testdata1820[[#This Row],[PP]]-testdata1820[[#This Row],[L]])</f>
        <v>376.47</v>
      </c>
    </row>
    <row r="477" spans="1:17" x14ac:dyDescent="0.25">
      <c r="A477" s="6">
        <v>475</v>
      </c>
      <c r="B477" s="8">
        <v>44181.45416666667</v>
      </c>
      <c r="C477" s="2">
        <v>369.9744</v>
      </c>
      <c r="D477" s="2">
        <v>369.98</v>
      </c>
      <c r="E477" s="2">
        <v>369.92</v>
      </c>
      <c r="F477" s="2">
        <v>369.98</v>
      </c>
      <c r="G477" s="1">
        <v>31025</v>
      </c>
      <c r="H477" s="2">
        <f>testdata1820[[#This Row],[open]]</f>
        <v>369.9744</v>
      </c>
      <c r="I477" s="2">
        <f t="shared" si="2"/>
        <v>370.22</v>
      </c>
      <c r="J477" s="2">
        <f t="shared" si="3"/>
        <v>365.92</v>
      </c>
      <c r="K477" s="9">
        <f>(testdata1820[[#This Row],[H]]+testdata1820[[#This Row],[L]]+2*testdata1820[[#This Row],[O]])/4</f>
        <v>369.0222</v>
      </c>
      <c r="L477" s="9">
        <f>2*testdata1820[[#This Row],[PP]]-testdata1820[[#This Row],[H]]</f>
        <v>367.82439999999997</v>
      </c>
      <c r="M477" s="9">
        <f>testdata1820[[#This Row],[PP]]-(testdata1820[[#This Row],[H]]-testdata1820[[#This Row],[L]])</f>
        <v>364.72219999999999</v>
      </c>
      <c r="N477" s="9">
        <f>testdata1820[[#This Row],[L]]-2*(testdata1820[[#This Row],[H]]-testdata1820[[#This Row],[PP]])</f>
        <v>363.52439999999996</v>
      </c>
      <c r="O477" s="9">
        <f>2*testdata1820[[#This Row],[PP]]-testdata1820[[#This Row],[L]]</f>
        <v>372.12439999999998</v>
      </c>
      <c r="P477" s="9">
        <f>testdata1820[[#This Row],[PP]]+(testdata1820[[#This Row],[H]]-testdata1820[[#This Row],[L]])</f>
        <v>373.32220000000001</v>
      </c>
      <c r="Q477" s="9">
        <f>testdata1820[[#This Row],[H]]+2*(testdata1820[[#This Row],[PP]]-testdata1820[[#This Row],[L]])</f>
        <v>376.42439999999999</v>
      </c>
    </row>
    <row r="478" spans="1:17" x14ac:dyDescent="0.25">
      <c r="A478" s="6">
        <v>476</v>
      </c>
      <c r="B478" s="8">
        <v>44181.454861111109</v>
      </c>
      <c r="C478" s="2">
        <v>369.98009999999999</v>
      </c>
      <c r="D478" s="2">
        <v>369.99</v>
      </c>
      <c r="E478" s="2">
        <v>369.83</v>
      </c>
      <c r="F478" s="2">
        <v>369.86500000000001</v>
      </c>
      <c r="G478" s="1">
        <v>33135</v>
      </c>
      <c r="H478" s="2">
        <f>testdata1820[[#This Row],[open]]</f>
        <v>369.98009999999999</v>
      </c>
      <c r="I478" s="2">
        <f t="shared" si="2"/>
        <v>370.22</v>
      </c>
      <c r="J478" s="2">
        <f t="shared" si="3"/>
        <v>365.92</v>
      </c>
      <c r="K478" s="9">
        <f>(testdata1820[[#This Row],[H]]+testdata1820[[#This Row],[L]]+2*testdata1820[[#This Row],[O]])/4</f>
        <v>369.02505000000002</v>
      </c>
      <c r="L478" s="9">
        <f>2*testdata1820[[#This Row],[PP]]-testdata1820[[#This Row],[H]]</f>
        <v>367.83010000000002</v>
      </c>
      <c r="M478" s="9">
        <f>testdata1820[[#This Row],[PP]]-(testdata1820[[#This Row],[H]]-testdata1820[[#This Row],[L]])</f>
        <v>364.72505000000001</v>
      </c>
      <c r="N478" s="9">
        <f>testdata1820[[#This Row],[L]]-2*(testdata1820[[#This Row],[H]]-testdata1820[[#This Row],[PP]])</f>
        <v>363.5301</v>
      </c>
      <c r="O478" s="9">
        <f>2*testdata1820[[#This Row],[PP]]-testdata1820[[#This Row],[L]]</f>
        <v>372.13010000000003</v>
      </c>
      <c r="P478" s="9">
        <f>testdata1820[[#This Row],[PP]]+(testdata1820[[#This Row],[H]]-testdata1820[[#This Row],[L]])</f>
        <v>373.32505000000003</v>
      </c>
      <c r="Q478" s="9">
        <f>testdata1820[[#This Row],[H]]+2*(testdata1820[[#This Row],[PP]]-testdata1820[[#This Row],[L]])</f>
        <v>376.43010000000004</v>
      </c>
    </row>
    <row r="479" spans="1:17" x14ac:dyDescent="0.25">
      <c r="A479" s="6">
        <v>477</v>
      </c>
      <c r="B479" s="8">
        <v>44181.455555555556</v>
      </c>
      <c r="C479" s="2">
        <v>369.86</v>
      </c>
      <c r="D479" s="2">
        <v>369.88</v>
      </c>
      <c r="E479" s="2">
        <v>369.81</v>
      </c>
      <c r="F479" s="2">
        <v>369.81</v>
      </c>
      <c r="G479" s="1">
        <v>53996</v>
      </c>
      <c r="H479" s="2">
        <f>testdata1820[[#This Row],[open]]</f>
        <v>369.86</v>
      </c>
      <c r="I479" s="2">
        <f t="shared" si="2"/>
        <v>370.22</v>
      </c>
      <c r="J479" s="2">
        <f t="shared" si="3"/>
        <v>365.92</v>
      </c>
      <c r="K479" s="9">
        <f>(testdata1820[[#This Row],[H]]+testdata1820[[#This Row],[L]]+2*testdata1820[[#This Row],[O]])/4</f>
        <v>368.96500000000003</v>
      </c>
      <c r="L479" s="9">
        <f>2*testdata1820[[#This Row],[PP]]-testdata1820[[#This Row],[H]]</f>
        <v>367.71000000000004</v>
      </c>
      <c r="M479" s="9">
        <f>testdata1820[[#This Row],[PP]]-(testdata1820[[#This Row],[H]]-testdata1820[[#This Row],[L]])</f>
        <v>364.66500000000002</v>
      </c>
      <c r="N479" s="9">
        <f>testdata1820[[#This Row],[L]]-2*(testdata1820[[#This Row],[H]]-testdata1820[[#This Row],[PP]])</f>
        <v>363.41</v>
      </c>
      <c r="O479" s="9">
        <f>2*testdata1820[[#This Row],[PP]]-testdata1820[[#This Row],[L]]</f>
        <v>372.01000000000005</v>
      </c>
      <c r="P479" s="9">
        <f>testdata1820[[#This Row],[PP]]+(testdata1820[[#This Row],[H]]-testdata1820[[#This Row],[L]])</f>
        <v>373.26500000000004</v>
      </c>
      <c r="Q479" s="9">
        <f>testdata1820[[#This Row],[H]]+2*(testdata1820[[#This Row],[PP]]-testdata1820[[#This Row],[L]])</f>
        <v>376.31000000000006</v>
      </c>
    </row>
    <row r="480" spans="1:17" x14ac:dyDescent="0.25">
      <c r="A480" s="6">
        <v>478</v>
      </c>
      <c r="B480" s="8">
        <v>44181.456250000003</v>
      </c>
      <c r="C480" s="2">
        <v>369.81</v>
      </c>
      <c r="D480" s="2">
        <v>369.83</v>
      </c>
      <c r="E480" s="2">
        <v>369.76</v>
      </c>
      <c r="F480" s="2">
        <v>369.82499999999999</v>
      </c>
      <c r="G480" s="1">
        <v>40480</v>
      </c>
      <c r="H480" s="2">
        <f>testdata1820[[#This Row],[open]]</f>
        <v>369.81</v>
      </c>
      <c r="I480" s="2">
        <f t="shared" si="2"/>
        <v>370.22</v>
      </c>
      <c r="J480" s="2">
        <f t="shared" si="3"/>
        <v>365.92</v>
      </c>
      <c r="K480" s="9">
        <f>(testdata1820[[#This Row],[H]]+testdata1820[[#This Row],[L]]+2*testdata1820[[#This Row],[O]])/4</f>
        <v>368.94000000000005</v>
      </c>
      <c r="L480" s="9">
        <f>2*testdata1820[[#This Row],[PP]]-testdata1820[[#This Row],[H]]</f>
        <v>367.66000000000008</v>
      </c>
      <c r="M480" s="9">
        <f>testdata1820[[#This Row],[PP]]-(testdata1820[[#This Row],[H]]-testdata1820[[#This Row],[L]])</f>
        <v>364.64000000000004</v>
      </c>
      <c r="N480" s="9">
        <f>testdata1820[[#This Row],[L]]-2*(testdata1820[[#This Row],[H]]-testdata1820[[#This Row],[PP]])</f>
        <v>363.36000000000007</v>
      </c>
      <c r="O480" s="9">
        <f>2*testdata1820[[#This Row],[PP]]-testdata1820[[#This Row],[L]]</f>
        <v>371.96000000000009</v>
      </c>
      <c r="P480" s="9">
        <f>testdata1820[[#This Row],[PP]]+(testdata1820[[#This Row],[H]]-testdata1820[[#This Row],[L]])</f>
        <v>373.24000000000007</v>
      </c>
      <c r="Q480" s="9">
        <f>testdata1820[[#This Row],[H]]+2*(testdata1820[[#This Row],[PP]]-testdata1820[[#This Row],[L]])</f>
        <v>376.2600000000001</v>
      </c>
    </row>
    <row r="481" spans="1:17" x14ac:dyDescent="0.25">
      <c r="A481" s="6">
        <v>479</v>
      </c>
      <c r="B481" s="8">
        <v>44181.456944444442</v>
      </c>
      <c r="C481" s="2">
        <v>369.82499999999999</v>
      </c>
      <c r="D481" s="2">
        <v>369.88650000000001</v>
      </c>
      <c r="E481" s="2">
        <v>369.75</v>
      </c>
      <c r="F481" s="2">
        <v>369.75</v>
      </c>
      <c r="G481" s="1">
        <v>47440</v>
      </c>
      <c r="H481" s="2">
        <f>testdata1820[[#This Row],[open]]</f>
        <v>369.82499999999999</v>
      </c>
      <c r="I481" s="2">
        <f t="shared" si="2"/>
        <v>370.22</v>
      </c>
      <c r="J481" s="2">
        <f t="shared" si="3"/>
        <v>365.92</v>
      </c>
      <c r="K481" s="9">
        <f>(testdata1820[[#This Row],[H]]+testdata1820[[#This Row],[L]]+2*testdata1820[[#This Row],[O]])/4</f>
        <v>368.94749999999999</v>
      </c>
      <c r="L481" s="9">
        <f>2*testdata1820[[#This Row],[PP]]-testdata1820[[#This Row],[H]]</f>
        <v>367.67499999999995</v>
      </c>
      <c r="M481" s="9">
        <f>testdata1820[[#This Row],[PP]]-(testdata1820[[#This Row],[H]]-testdata1820[[#This Row],[L]])</f>
        <v>364.64749999999998</v>
      </c>
      <c r="N481" s="9">
        <f>testdata1820[[#This Row],[L]]-2*(testdata1820[[#This Row],[H]]-testdata1820[[#This Row],[PP]])</f>
        <v>363.37499999999994</v>
      </c>
      <c r="O481" s="9">
        <f>2*testdata1820[[#This Row],[PP]]-testdata1820[[#This Row],[L]]</f>
        <v>371.97499999999997</v>
      </c>
      <c r="P481" s="9">
        <f>testdata1820[[#This Row],[PP]]+(testdata1820[[#This Row],[H]]-testdata1820[[#This Row],[L]])</f>
        <v>373.2475</v>
      </c>
      <c r="Q481" s="9">
        <f>testdata1820[[#This Row],[H]]+2*(testdata1820[[#This Row],[PP]]-testdata1820[[#This Row],[L]])</f>
        <v>376.27499999999998</v>
      </c>
    </row>
    <row r="482" spans="1:17" x14ac:dyDescent="0.25">
      <c r="A482" s="6">
        <v>480</v>
      </c>
      <c r="B482" s="8">
        <v>44181.457638888889</v>
      </c>
      <c r="C482" s="2">
        <v>369.74</v>
      </c>
      <c r="D482" s="2">
        <v>369.78</v>
      </c>
      <c r="E482" s="2">
        <v>369.66</v>
      </c>
      <c r="F482" s="2">
        <v>369.77</v>
      </c>
      <c r="G482" s="1">
        <v>59471</v>
      </c>
      <c r="H482" s="2">
        <f>testdata1820[[#This Row],[open]]</f>
        <v>369.74</v>
      </c>
      <c r="I482" s="2">
        <f t="shared" si="2"/>
        <v>370.22</v>
      </c>
      <c r="J482" s="2">
        <f t="shared" si="3"/>
        <v>365.92</v>
      </c>
      <c r="K482" s="9">
        <f>(testdata1820[[#This Row],[H]]+testdata1820[[#This Row],[L]]+2*testdata1820[[#This Row],[O]])/4</f>
        <v>368.90500000000003</v>
      </c>
      <c r="L482" s="9">
        <f>2*testdata1820[[#This Row],[PP]]-testdata1820[[#This Row],[H]]</f>
        <v>367.59000000000003</v>
      </c>
      <c r="M482" s="9">
        <f>testdata1820[[#This Row],[PP]]-(testdata1820[[#This Row],[H]]-testdata1820[[#This Row],[L]])</f>
        <v>364.60500000000002</v>
      </c>
      <c r="N482" s="9">
        <f>testdata1820[[#This Row],[L]]-2*(testdata1820[[#This Row],[H]]-testdata1820[[#This Row],[PP]])</f>
        <v>363.29</v>
      </c>
      <c r="O482" s="9">
        <f>2*testdata1820[[#This Row],[PP]]-testdata1820[[#This Row],[L]]</f>
        <v>371.89000000000004</v>
      </c>
      <c r="P482" s="9">
        <f>testdata1820[[#This Row],[PP]]+(testdata1820[[#This Row],[H]]-testdata1820[[#This Row],[L]])</f>
        <v>373.20500000000004</v>
      </c>
      <c r="Q482" s="9">
        <f>testdata1820[[#This Row],[H]]+2*(testdata1820[[#This Row],[PP]]-testdata1820[[#This Row],[L]])</f>
        <v>376.19000000000005</v>
      </c>
    </row>
    <row r="483" spans="1:17" x14ac:dyDescent="0.25">
      <c r="A483" s="6">
        <v>481</v>
      </c>
      <c r="B483" s="8">
        <v>44181.458333333336</v>
      </c>
      <c r="C483" s="2">
        <v>369.77499999999998</v>
      </c>
      <c r="D483" s="2">
        <v>369.89</v>
      </c>
      <c r="E483" s="2">
        <v>369.74</v>
      </c>
      <c r="F483" s="2">
        <v>369.77</v>
      </c>
      <c r="G483" s="1">
        <v>81211</v>
      </c>
      <c r="H483" s="2">
        <f>testdata1820[[#This Row],[open]]</f>
        <v>369.77499999999998</v>
      </c>
      <c r="I483" s="2">
        <f t="shared" si="2"/>
        <v>370.22</v>
      </c>
      <c r="J483" s="2">
        <f t="shared" si="3"/>
        <v>365.92</v>
      </c>
      <c r="K483" s="9">
        <f>(testdata1820[[#This Row],[H]]+testdata1820[[#This Row],[L]]+2*testdata1820[[#This Row],[O]])/4</f>
        <v>368.92250000000001</v>
      </c>
      <c r="L483" s="9">
        <f>2*testdata1820[[#This Row],[PP]]-testdata1820[[#This Row],[H]]</f>
        <v>367.625</v>
      </c>
      <c r="M483" s="9">
        <f>testdata1820[[#This Row],[PP]]-(testdata1820[[#This Row],[H]]-testdata1820[[#This Row],[L]])</f>
        <v>364.6225</v>
      </c>
      <c r="N483" s="9">
        <f>testdata1820[[#This Row],[L]]-2*(testdata1820[[#This Row],[H]]-testdata1820[[#This Row],[PP]])</f>
        <v>363.32499999999999</v>
      </c>
      <c r="O483" s="9">
        <f>2*testdata1820[[#This Row],[PP]]-testdata1820[[#This Row],[L]]</f>
        <v>371.92500000000001</v>
      </c>
      <c r="P483" s="9">
        <f>testdata1820[[#This Row],[PP]]+(testdata1820[[#This Row],[H]]-testdata1820[[#This Row],[L]])</f>
        <v>373.22250000000003</v>
      </c>
      <c r="Q483" s="9">
        <f>testdata1820[[#This Row],[H]]+2*(testdata1820[[#This Row],[PP]]-testdata1820[[#This Row],[L]])</f>
        <v>376.22500000000002</v>
      </c>
    </row>
    <row r="484" spans="1:17" x14ac:dyDescent="0.25">
      <c r="A484" s="6">
        <v>482</v>
      </c>
      <c r="B484" s="8">
        <v>44181.459027777775</v>
      </c>
      <c r="C484" s="2">
        <v>369.77</v>
      </c>
      <c r="D484" s="2">
        <v>369.84500000000003</v>
      </c>
      <c r="E484" s="2">
        <v>369.71</v>
      </c>
      <c r="F484" s="2">
        <v>369.79820000000001</v>
      </c>
      <c r="G484" s="1">
        <v>40319</v>
      </c>
      <c r="H484" s="2">
        <f>testdata1820[[#This Row],[open]]</f>
        <v>369.77</v>
      </c>
      <c r="I484" s="2">
        <f t="shared" si="2"/>
        <v>370.22</v>
      </c>
      <c r="J484" s="2">
        <f t="shared" si="3"/>
        <v>365.92</v>
      </c>
      <c r="K484" s="9">
        <f>(testdata1820[[#This Row],[H]]+testdata1820[[#This Row],[L]]+2*testdata1820[[#This Row],[O]])/4</f>
        <v>368.92</v>
      </c>
      <c r="L484" s="9">
        <f>2*testdata1820[[#This Row],[PP]]-testdata1820[[#This Row],[H]]</f>
        <v>367.62</v>
      </c>
      <c r="M484" s="9">
        <f>testdata1820[[#This Row],[PP]]-(testdata1820[[#This Row],[H]]-testdata1820[[#This Row],[L]])</f>
        <v>364.62</v>
      </c>
      <c r="N484" s="9">
        <f>testdata1820[[#This Row],[L]]-2*(testdata1820[[#This Row],[H]]-testdata1820[[#This Row],[PP]])</f>
        <v>363.32</v>
      </c>
      <c r="O484" s="9">
        <f>2*testdata1820[[#This Row],[PP]]-testdata1820[[#This Row],[L]]</f>
        <v>371.92</v>
      </c>
      <c r="P484" s="9">
        <f>testdata1820[[#This Row],[PP]]+(testdata1820[[#This Row],[H]]-testdata1820[[#This Row],[L]])</f>
        <v>373.22</v>
      </c>
      <c r="Q484" s="9">
        <f>testdata1820[[#This Row],[H]]+2*(testdata1820[[#This Row],[PP]]-testdata1820[[#This Row],[L]])</f>
        <v>376.22</v>
      </c>
    </row>
    <row r="485" spans="1:17" x14ac:dyDescent="0.25">
      <c r="A485" s="6">
        <v>483</v>
      </c>
      <c r="B485" s="8">
        <v>44181.459722222222</v>
      </c>
      <c r="C485" s="2">
        <v>369.8</v>
      </c>
      <c r="D485" s="2">
        <v>369.88</v>
      </c>
      <c r="E485" s="2">
        <v>369.78</v>
      </c>
      <c r="F485" s="2">
        <v>369.8</v>
      </c>
      <c r="G485" s="1">
        <v>54238</v>
      </c>
      <c r="H485" s="2">
        <f>testdata1820[[#This Row],[open]]</f>
        <v>369.8</v>
      </c>
      <c r="I485" s="2">
        <f t="shared" si="2"/>
        <v>370.22</v>
      </c>
      <c r="J485" s="2">
        <f t="shared" si="3"/>
        <v>365.92</v>
      </c>
      <c r="K485" s="9">
        <f>(testdata1820[[#This Row],[H]]+testdata1820[[#This Row],[L]]+2*testdata1820[[#This Row],[O]])/4</f>
        <v>368.93500000000006</v>
      </c>
      <c r="L485" s="9">
        <f>2*testdata1820[[#This Row],[PP]]-testdata1820[[#This Row],[H]]</f>
        <v>367.65000000000009</v>
      </c>
      <c r="M485" s="9">
        <f>testdata1820[[#This Row],[PP]]-(testdata1820[[#This Row],[H]]-testdata1820[[#This Row],[L]])</f>
        <v>364.63500000000005</v>
      </c>
      <c r="N485" s="9">
        <f>testdata1820[[#This Row],[L]]-2*(testdata1820[[#This Row],[H]]-testdata1820[[#This Row],[PP]])</f>
        <v>363.35000000000008</v>
      </c>
      <c r="O485" s="9">
        <f>2*testdata1820[[#This Row],[PP]]-testdata1820[[#This Row],[L]]</f>
        <v>371.9500000000001</v>
      </c>
      <c r="P485" s="9">
        <f>testdata1820[[#This Row],[PP]]+(testdata1820[[#This Row],[H]]-testdata1820[[#This Row],[L]])</f>
        <v>373.23500000000007</v>
      </c>
      <c r="Q485" s="9">
        <f>testdata1820[[#This Row],[H]]+2*(testdata1820[[#This Row],[PP]]-testdata1820[[#This Row],[L]])</f>
        <v>376.25000000000011</v>
      </c>
    </row>
    <row r="486" spans="1:17" x14ac:dyDescent="0.25">
      <c r="A486" s="6">
        <v>484</v>
      </c>
      <c r="B486" s="8">
        <v>44181.460416666669</v>
      </c>
      <c r="C486" s="2">
        <v>369.80500000000001</v>
      </c>
      <c r="D486" s="2">
        <v>369.89</v>
      </c>
      <c r="E486" s="2">
        <v>369.76</v>
      </c>
      <c r="F486" s="2">
        <v>369.88549999999998</v>
      </c>
      <c r="G486" s="1">
        <v>55730</v>
      </c>
      <c r="H486" s="2">
        <f>testdata1820[[#This Row],[open]]</f>
        <v>369.80500000000001</v>
      </c>
      <c r="I486" s="2">
        <f t="shared" si="2"/>
        <v>370.22</v>
      </c>
      <c r="J486" s="2">
        <f t="shared" si="3"/>
        <v>365.92</v>
      </c>
      <c r="K486" s="9">
        <f>(testdata1820[[#This Row],[H]]+testdata1820[[#This Row],[L]]+2*testdata1820[[#This Row],[O]])/4</f>
        <v>368.9375</v>
      </c>
      <c r="L486" s="9">
        <f>2*testdata1820[[#This Row],[PP]]-testdata1820[[#This Row],[H]]</f>
        <v>367.65499999999997</v>
      </c>
      <c r="M486" s="9">
        <f>testdata1820[[#This Row],[PP]]-(testdata1820[[#This Row],[H]]-testdata1820[[#This Row],[L]])</f>
        <v>364.63749999999999</v>
      </c>
      <c r="N486" s="9">
        <f>testdata1820[[#This Row],[L]]-2*(testdata1820[[#This Row],[H]]-testdata1820[[#This Row],[PP]])</f>
        <v>363.35499999999996</v>
      </c>
      <c r="O486" s="9">
        <f>2*testdata1820[[#This Row],[PP]]-testdata1820[[#This Row],[L]]</f>
        <v>371.95499999999998</v>
      </c>
      <c r="P486" s="9">
        <f>testdata1820[[#This Row],[PP]]+(testdata1820[[#This Row],[H]]-testdata1820[[#This Row],[L]])</f>
        <v>373.23750000000001</v>
      </c>
      <c r="Q486" s="9">
        <f>testdata1820[[#This Row],[H]]+2*(testdata1820[[#This Row],[PP]]-testdata1820[[#This Row],[L]])</f>
        <v>376.255</v>
      </c>
    </row>
    <row r="487" spans="1:17" x14ac:dyDescent="0.25">
      <c r="A487" s="6">
        <v>485</v>
      </c>
      <c r="B487" s="8">
        <v>44181.461111111108</v>
      </c>
      <c r="C487" s="2">
        <v>369.88639999999998</v>
      </c>
      <c r="D487" s="2">
        <v>370.03</v>
      </c>
      <c r="E487" s="2">
        <v>369.86</v>
      </c>
      <c r="F487" s="2">
        <v>369.99</v>
      </c>
      <c r="G487" s="1">
        <v>40679</v>
      </c>
      <c r="H487" s="2">
        <f>testdata1820[[#This Row],[open]]</f>
        <v>369.88639999999998</v>
      </c>
      <c r="I487" s="2">
        <f t="shared" si="2"/>
        <v>370.22</v>
      </c>
      <c r="J487" s="2">
        <f t="shared" si="3"/>
        <v>365.92</v>
      </c>
      <c r="K487" s="9">
        <f>(testdata1820[[#This Row],[H]]+testdata1820[[#This Row],[L]]+2*testdata1820[[#This Row],[O]])/4</f>
        <v>368.97820000000002</v>
      </c>
      <c r="L487" s="9">
        <f>2*testdata1820[[#This Row],[PP]]-testdata1820[[#This Row],[H]]</f>
        <v>367.7364</v>
      </c>
      <c r="M487" s="9">
        <f>testdata1820[[#This Row],[PP]]-(testdata1820[[#This Row],[H]]-testdata1820[[#This Row],[L]])</f>
        <v>364.6782</v>
      </c>
      <c r="N487" s="9">
        <f>testdata1820[[#This Row],[L]]-2*(testdata1820[[#This Row],[H]]-testdata1820[[#This Row],[PP]])</f>
        <v>363.43639999999999</v>
      </c>
      <c r="O487" s="9">
        <f>2*testdata1820[[#This Row],[PP]]-testdata1820[[#This Row],[L]]</f>
        <v>372.03640000000001</v>
      </c>
      <c r="P487" s="9">
        <f>testdata1820[[#This Row],[PP]]+(testdata1820[[#This Row],[H]]-testdata1820[[#This Row],[L]])</f>
        <v>373.27820000000003</v>
      </c>
      <c r="Q487" s="9">
        <f>testdata1820[[#This Row],[H]]+2*(testdata1820[[#This Row],[PP]]-testdata1820[[#This Row],[L]])</f>
        <v>376.33640000000003</v>
      </c>
    </row>
    <row r="488" spans="1:17" x14ac:dyDescent="0.25">
      <c r="A488" s="6">
        <v>486</v>
      </c>
      <c r="B488" s="8">
        <v>44181.461805555555</v>
      </c>
      <c r="C488" s="2">
        <v>370</v>
      </c>
      <c r="D488" s="2">
        <v>370.16</v>
      </c>
      <c r="E488" s="2">
        <v>370</v>
      </c>
      <c r="F488" s="2">
        <v>370.15</v>
      </c>
      <c r="G488" s="1">
        <v>63028</v>
      </c>
      <c r="H488" s="2">
        <f>testdata1820[[#This Row],[open]]</f>
        <v>370</v>
      </c>
      <c r="I488" s="2">
        <f t="shared" si="2"/>
        <v>370.22</v>
      </c>
      <c r="J488" s="2">
        <f t="shared" si="3"/>
        <v>365.92</v>
      </c>
      <c r="K488" s="9">
        <f>(testdata1820[[#This Row],[H]]+testdata1820[[#This Row],[L]]+2*testdata1820[[#This Row],[O]])/4</f>
        <v>369.03500000000003</v>
      </c>
      <c r="L488" s="9">
        <f>2*testdata1820[[#This Row],[PP]]-testdata1820[[#This Row],[H]]</f>
        <v>367.85</v>
      </c>
      <c r="M488" s="9">
        <f>testdata1820[[#This Row],[PP]]-(testdata1820[[#This Row],[H]]-testdata1820[[#This Row],[L]])</f>
        <v>364.73500000000001</v>
      </c>
      <c r="N488" s="9">
        <f>testdata1820[[#This Row],[L]]-2*(testdata1820[[#This Row],[H]]-testdata1820[[#This Row],[PP]])</f>
        <v>363.55</v>
      </c>
      <c r="O488" s="9">
        <f>2*testdata1820[[#This Row],[PP]]-testdata1820[[#This Row],[L]]</f>
        <v>372.15000000000003</v>
      </c>
      <c r="P488" s="9">
        <f>testdata1820[[#This Row],[PP]]+(testdata1820[[#This Row],[H]]-testdata1820[[#This Row],[L]])</f>
        <v>373.33500000000004</v>
      </c>
      <c r="Q488" s="9">
        <f>testdata1820[[#This Row],[H]]+2*(testdata1820[[#This Row],[PP]]-testdata1820[[#This Row],[L]])</f>
        <v>376.45000000000005</v>
      </c>
    </row>
    <row r="489" spans="1:17" x14ac:dyDescent="0.25">
      <c r="A489" s="6">
        <v>487</v>
      </c>
      <c r="B489" s="8">
        <v>44181.462500000001</v>
      </c>
      <c r="C489" s="2">
        <v>370.14</v>
      </c>
      <c r="D489" s="2">
        <v>370.18</v>
      </c>
      <c r="E489" s="2">
        <v>370.13</v>
      </c>
      <c r="F489" s="2">
        <v>370.16500000000002</v>
      </c>
      <c r="G489" s="1">
        <v>48786</v>
      </c>
      <c r="H489" s="2">
        <f>testdata1820[[#This Row],[open]]</f>
        <v>370.14</v>
      </c>
      <c r="I489" s="2">
        <f t="shared" si="2"/>
        <v>370.22</v>
      </c>
      <c r="J489" s="2">
        <f t="shared" si="3"/>
        <v>365.92</v>
      </c>
      <c r="K489" s="9">
        <f>(testdata1820[[#This Row],[H]]+testdata1820[[#This Row],[L]]+2*testdata1820[[#This Row],[O]])/4</f>
        <v>369.10500000000002</v>
      </c>
      <c r="L489" s="9">
        <f>2*testdata1820[[#This Row],[PP]]-testdata1820[[#This Row],[H]]</f>
        <v>367.99</v>
      </c>
      <c r="M489" s="9">
        <f>testdata1820[[#This Row],[PP]]-(testdata1820[[#This Row],[H]]-testdata1820[[#This Row],[L]])</f>
        <v>364.80500000000001</v>
      </c>
      <c r="N489" s="9">
        <f>testdata1820[[#This Row],[L]]-2*(testdata1820[[#This Row],[H]]-testdata1820[[#This Row],[PP]])</f>
        <v>363.69</v>
      </c>
      <c r="O489" s="9">
        <f>2*testdata1820[[#This Row],[PP]]-testdata1820[[#This Row],[L]]</f>
        <v>372.29</v>
      </c>
      <c r="P489" s="9">
        <f>testdata1820[[#This Row],[PP]]+(testdata1820[[#This Row],[H]]-testdata1820[[#This Row],[L]])</f>
        <v>373.40500000000003</v>
      </c>
      <c r="Q489" s="9">
        <f>testdata1820[[#This Row],[H]]+2*(testdata1820[[#This Row],[PP]]-testdata1820[[#This Row],[L]])</f>
        <v>376.59000000000003</v>
      </c>
    </row>
    <row r="490" spans="1:17" x14ac:dyDescent="0.25">
      <c r="A490" s="6">
        <v>488</v>
      </c>
      <c r="B490" s="8">
        <v>44181.463194444441</v>
      </c>
      <c r="C490" s="2">
        <v>370.16</v>
      </c>
      <c r="D490" s="2">
        <v>370.19819999999999</v>
      </c>
      <c r="E490" s="2">
        <v>370.15</v>
      </c>
      <c r="F490" s="2">
        <v>370.17</v>
      </c>
      <c r="G490" s="1">
        <v>59682</v>
      </c>
      <c r="H490" s="2">
        <f>testdata1820[[#This Row],[open]]</f>
        <v>370.16</v>
      </c>
      <c r="I490" s="2">
        <f t="shared" si="2"/>
        <v>370.22</v>
      </c>
      <c r="J490" s="2">
        <f t="shared" si="3"/>
        <v>365.92</v>
      </c>
      <c r="K490" s="9">
        <f>(testdata1820[[#This Row],[H]]+testdata1820[[#This Row],[L]]+2*testdata1820[[#This Row],[O]])/4</f>
        <v>369.11500000000001</v>
      </c>
      <c r="L490" s="9">
        <f>2*testdata1820[[#This Row],[PP]]-testdata1820[[#This Row],[H]]</f>
        <v>368.01</v>
      </c>
      <c r="M490" s="9">
        <f>testdata1820[[#This Row],[PP]]-(testdata1820[[#This Row],[H]]-testdata1820[[#This Row],[L]])</f>
        <v>364.815</v>
      </c>
      <c r="N490" s="9">
        <f>testdata1820[[#This Row],[L]]-2*(testdata1820[[#This Row],[H]]-testdata1820[[#This Row],[PP]])</f>
        <v>363.71</v>
      </c>
      <c r="O490" s="9">
        <f>2*testdata1820[[#This Row],[PP]]-testdata1820[[#This Row],[L]]</f>
        <v>372.31</v>
      </c>
      <c r="P490" s="9">
        <f>testdata1820[[#This Row],[PP]]+(testdata1820[[#This Row],[H]]-testdata1820[[#This Row],[L]])</f>
        <v>373.41500000000002</v>
      </c>
      <c r="Q490" s="9">
        <f>testdata1820[[#This Row],[H]]+2*(testdata1820[[#This Row],[PP]]-testdata1820[[#This Row],[L]])</f>
        <v>376.61</v>
      </c>
    </row>
    <row r="491" spans="1:17" x14ac:dyDescent="0.25">
      <c r="A491" s="6">
        <v>489</v>
      </c>
      <c r="B491" s="8">
        <v>44181.463888888888</v>
      </c>
      <c r="C491" s="2">
        <v>370.17500000000001</v>
      </c>
      <c r="D491" s="2">
        <v>370.17500000000001</v>
      </c>
      <c r="E491" s="2">
        <v>370.0915</v>
      </c>
      <c r="F491" s="2">
        <v>370.11</v>
      </c>
      <c r="G491" s="1">
        <v>43183</v>
      </c>
      <c r="H491" s="2">
        <f>testdata1820[[#This Row],[open]]</f>
        <v>370.17500000000001</v>
      </c>
      <c r="I491" s="2">
        <f t="shared" si="2"/>
        <v>370.22</v>
      </c>
      <c r="J491" s="2">
        <f t="shared" si="3"/>
        <v>365.95</v>
      </c>
      <c r="K491" s="9">
        <f>(testdata1820[[#This Row],[H]]+testdata1820[[#This Row],[L]]+2*testdata1820[[#This Row],[O]])/4</f>
        <v>369.13</v>
      </c>
      <c r="L491" s="9">
        <f>2*testdata1820[[#This Row],[PP]]-testdata1820[[#This Row],[H]]</f>
        <v>368.03999999999996</v>
      </c>
      <c r="M491" s="9">
        <f>testdata1820[[#This Row],[PP]]-(testdata1820[[#This Row],[H]]-testdata1820[[#This Row],[L]])</f>
        <v>364.85999999999996</v>
      </c>
      <c r="N491" s="9">
        <f>testdata1820[[#This Row],[L]]-2*(testdata1820[[#This Row],[H]]-testdata1820[[#This Row],[PP]])</f>
        <v>363.76999999999992</v>
      </c>
      <c r="O491" s="9">
        <f>2*testdata1820[[#This Row],[PP]]-testdata1820[[#This Row],[L]]</f>
        <v>372.31</v>
      </c>
      <c r="P491" s="9">
        <f>testdata1820[[#This Row],[PP]]+(testdata1820[[#This Row],[H]]-testdata1820[[#This Row],[L]])</f>
        <v>373.40000000000003</v>
      </c>
      <c r="Q491" s="9">
        <f>testdata1820[[#This Row],[H]]+2*(testdata1820[[#This Row],[PP]]-testdata1820[[#This Row],[L]])</f>
        <v>376.58000000000004</v>
      </c>
    </row>
    <row r="492" spans="1:17" x14ac:dyDescent="0.25">
      <c r="A492" s="6">
        <v>490</v>
      </c>
      <c r="B492" s="8">
        <v>44181.464583333334</v>
      </c>
      <c r="C492" s="2">
        <v>370.11</v>
      </c>
      <c r="D492" s="2">
        <v>370.13</v>
      </c>
      <c r="E492" s="2">
        <v>370.07</v>
      </c>
      <c r="F492" s="2">
        <v>370.07</v>
      </c>
      <c r="G492" s="1">
        <v>70094</v>
      </c>
      <c r="H492" s="2">
        <f>testdata1820[[#This Row],[open]]</f>
        <v>370.11</v>
      </c>
      <c r="I492" s="2">
        <f t="shared" si="2"/>
        <v>370.22</v>
      </c>
      <c r="J492" s="2">
        <f t="shared" si="3"/>
        <v>366.06</v>
      </c>
      <c r="K492" s="9">
        <f>(testdata1820[[#This Row],[H]]+testdata1820[[#This Row],[L]]+2*testdata1820[[#This Row],[O]])/4</f>
        <v>369.125</v>
      </c>
      <c r="L492" s="9">
        <f>2*testdata1820[[#This Row],[PP]]-testdata1820[[#This Row],[H]]</f>
        <v>368.03</v>
      </c>
      <c r="M492" s="9">
        <f>testdata1820[[#This Row],[PP]]-(testdata1820[[#This Row],[H]]-testdata1820[[#This Row],[L]])</f>
        <v>364.96499999999997</v>
      </c>
      <c r="N492" s="9">
        <f>testdata1820[[#This Row],[L]]-2*(testdata1820[[#This Row],[H]]-testdata1820[[#This Row],[PP]])</f>
        <v>363.86999999999995</v>
      </c>
      <c r="O492" s="9">
        <f>2*testdata1820[[#This Row],[PP]]-testdata1820[[#This Row],[L]]</f>
        <v>372.19</v>
      </c>
      <c r="P492" s="9">
        <f>testdata1820[[#This Row],[PP]]+(testdata1820[[#This Row],[H]]-testdata1820[[#This Row],[L]])</f>
        <v>373.28500000000003</v>
      </c>
      <c r="Q492" s="9">
        <f>testdata1820[[#This Row],[H]]+2*(testdata1820[[#This Row],[PP]]-testdata1820[[#This Row],[L]])</f>
        <v>376.35</v>
      </c>
    </row>
    <row r="493" spans="1:17" x14ac:dyDescent="0.25">
      <c r="A493" s="6">
        <v>491</v>
      </c>
      <c r="B493" s="8">
        <v>44181.465277777781</v>
      </c>
      <c r="C493" s="2">
        <v>370.08</v>
      </c>
      <c r="D493" s="2">
        <v>370.08</v>
      </c>
      <c r="E493" s="2">
        <v>369.97</v>
      </c>
      <c r="F493" s="2">
        <v>369.99</v>
      </c>
      <c r="G493" s="1">
        <v>69465</v>
      </c>
      <c r="H493" s="2">
        <f>testdata1820[[#This Row],[open]]</f>
        <v>370.08</v>
      </c>
      <c r="I493" s="2">
        <f t="shared" si="2"/>
        <v>370.22</v>
      </c>
      <c r="J493" s="2">
        <f t="shared" si="3"/>
        <v>366.22</v>
      </c>
      <c r="K493" s="9">
        <f>(testdata1820[[#This Row],[H]]+testdata1820[[#This Row],[L]]+2*testdata1820[[#This Row],[O]])/4</f>
        <v>369.15</v>
      </c>
      <c r="L493" s="9">
        <f>2*testdata1820[[#This Row],[PP]]-testdata1820[[#This Row],[H]]</f>
        <v>368.07999999999993</v>
      </c>
      <c r="M493" s="9">
        <f>testdata1820[[#This Row],[PP]]-(testdata1820[[#This Row],[H]]-testdata1820[[#This Row],[L]])</f>
        <v>365.15</v>
      </c>
      <c r="N493" s="9">
        <f>testdata1820[[#This Row],[L]]-2*(testdata1820[[#This Row],[H]]-testdata1820[[#This Row],[PP]])</f>
        <v>364.07999999999993</v>
      </c>
      <c r="O493" s="9">
        <f>2*testdata1820[[#This Row],[PP]]-testdata1820[[#This Row],[L]]</f>
        <v>372.07999999999993</v>
      </c>
      <c r="P493" s="9">
        <f>testdata1820[[#This Row],[PP]]+(testdata1820[[#This Row],[H]]-testdata1820[[#This Row],[L]])</f>
        <v>373.15</v>
      </c>
      <c r="Q493" s="9">
        <f>testdata1820[[#This Row],[H]]+2*(testdata1820[[#This Row],[PP]]-testdata1820[[#This Row],[L]])</f>
        <v>376.07999999999993</v>
      </c>
    </row>
    <row r="494" spans="1:17" x14ac:dyDescent="0.25">
      <c r="A494" s="6">
        <v>492</v>
      </c>
      <c r="B494" s="8">
        <v>44181.46597222222</v>
      </c>
      <c r="C494" s="2">
        <v>369.99200000000002</v>
      </c>
      <c r="D494" s="2">
        <v>370.005</v>
      </c>
      <c r="E494" s="2">
        <v>369.935</v>
      </c>
      <c r="F494" s="2">
        <v>369.96</v>
      </c>
      <c r="G494" s="1">
        <v>109249</v>
      </c>
      <c r="H494" s="2">
        <f>testdata1820[[#This Row],[open]]</f>
        <v>369.99200000000002</v>
      </c>
      <c r="I494" s="2">
        <f t="shared" si="2"/>
        <v>370.22</v>
      </c>
      <c r="J494" s="2">
        <f t="shared" si="3"/>
        <v>366.255</v>
      </c>
      <c r="K494" s="9">
        <f>(testdata1820[[#This Row],[H]]+testdata1820[[#This Row],[L]]+2*testdata1820[[#This Row],[O]])/4</f>
        <v>369.11475000000002</v>
      </c>
      <c r="L494" s="9">
        <f>2*testdata1820[[#This Row],[PP]]-testdata1820[[#This Row],[H]]</f>
        <v>368.0095</v>
      </c>
      <c r="M494" s="9">
        <f>testdata1820[[#This Row],[PP]]-(testdata1820[[#This Row],[H]]-testdata1820[[#This Row],[L]])</f>
        <v>365.14974999999998</v>
      </c>
      <c r="N494" s="9">
        <f>testdata1820[[#This Row],[L]]-2*(testdata1820[[#This Row],[H]]-testdata1820[[#This Row],[PP]])</f>
        <v>364.04449999999997</v>
      </c>
      <c r="O494" s="9">
        <f>2*testdata1820[[#This Row],[PP]]-testdata1820[[#This Row],[L]]</f>
        <v>371.97450000000003</v>
      </c>
      <c r="P494" s="9">
        <f>testdata1820[[#This Row],[PP]]+(testdata1820[[#This Row],[H]]-testdata1820[[#This Row],[L]])</f>
        <v>373.07975000000005</v>
      </c>
      <c r="Q494" s="9">
        <f>testdata1820[[#This Row],[H]]+2*(testdata1820[[#This Row],[PP]]-testdata1820[[#This Row],[L]])</f>
        <v>375.93950000000007</v>
      </c>
    </row>
    <row r="495" spans="1:17" x14ac:dyDescent="0.25">
      <c r="A495" s="6">
        <v>493</v>
      </c>
      <c r="B495" s="8">
        <v>44181.466666666667</v>
      </c>
      <c r="C495" s="2">
        <v>369.96</v>
      </c>
      <c r="D495" s="2">
        <v>369.97</v>
      </c>
      <c r="E495" s="2">
        <v>369.8</v>
      </c>
      <c r="F495" s="2">
        <v>369.91500000000002</v>
      </c>
      <c r="G495" s="1">
        <v>92907</v>
      </c>
      <c r="H495" s="2">
        <f>testdata1820[[#This Row],[open]]</f>
        <v>369.96</v>
      </c>
      <c r="I495" s="2">
        <f t="shared" si="2"/>
        <v>370.22</v>
      </c>
      <c r="J495" s="2">
        <f t="shared" si="3"/>
        <v>366.36</v>
      </c>
      <c r="K495" s="9">
        <f>(testdata1820[[#This Row],[H]]+testdata1820[[#This Row],[L]]+2*testdata1820[[#This Row],[O]])/4</f>
        <v>369.125</v>
      </c>
      <c r="L495" s="9">
        <f>2*testdata1820[[#This Row],[PP]]-testdata1820[[#This Row],[H]]</f>
        <v>368.03</v>
      </c>
      <c r="M495" s="9">
        <f>testdata1820[[#This Row],[PP]]-(testdata1820[[#This Row],[H]]-testdata1820[[#This Row],[L]])</f>
        <v>365.26499999999999</v>
      </c>
      <c r="N495" s="9">
        <f>testdata1820[[#This Row],[L]]-2*(testdata1820[[#This Row],[H]]-testdata1820[[#This Row],[PP]])</f>
        <v>364.16999999999996</v>
      </c>
      <c r="O495" s="9">
        <f>2*testdata1820[[#This Row],[PP]]-testdata1820[[#This Row],[L]]</f>
        <v>371.89</v>
      </c>
      <c r="P495" s="9">
        <f>testdata1820[[#This Row],[PP]]+(testdata1820[[#This Row],[H]]-testdata1820[[#This Row],[L]])</f>
        <v>372.98500000000001</v>
      </c>
      <c r="Q495" s="9">
        <f>testdata1820[[#This Row],[H]]+2*(testdata1820[[#This Row],[PP]]-testdata1820[[#This Row],[L]])</f>
        <v>375.75</v>
      </c>
    </row>
    <row r="496" spans="1:17" x14ac:dyDescent="0.25">
      <c r="A496" s="6">
        <v>494</v>
      </c>
      <c r="B496" s="8">
        <v>44181.467361111114</v>
      </c>
      <c r="C496" s="2">
        <v>369.92</v>
      </c>
      <c r="D496" s="2">
        <v>369.95499999999998</v>
      </c>
      <c r="E496" s="2">
        <v>369.85</v>
      </c>
      <c r="F496" s="2">
        <v>369.89760000000001</v>
      </c>
      <c r="G496" s="1">
        <v>41080</v>
      </c>
      <c r="H496" s="2">
        <f>testdata1820[[#This Row],[open]]</f>
        <v>369.92</v>
      </c>
      <c r="I496" s="2">
        <f t="shared" si="2"/>
        <v>370.22</v>
      </c>
      <c r="J496" s="2">
        <f t="shared" si="3"/>
        <v>366.36</v>
      </c>
      <c r="K496" s="9">
        <f>(testdata1820[[#This Row],[H]]+testdata1820[[#This Row],[L]]+2*testdata1820[[#This Row],[O]])/4</f>
        <v>369.10500000000002</v>
      </c>
      <c r="L496" s="9">
        <f>2*testdata1820[[#This Row],[PP]]-testdata1820[[#This Row],[H]]</f>
        <v>367.99</v>
      </c>
      <c r="M496" s="9">
        <f>testdata1820[[#This Row],[PP]]-(testdata1820[[#This Row],[H]]-testdata1820[[#This Row],[L]])</f>
        <v>365.245</v>
      </c>
      <c r="N496" s="9">
        <f>testdata1820[[#This Row],[L]]-2*(testdata1820[[#This Row],[H]]-testdata1820[[#This Row],[PP]])</f>
        <v>364.13</v>
      </c>
      <c r="O496" s="9">
        <f>2*testdata1820[[#This Row],[PP]]-testdata1820[[#This Row],[L]]</f>
        <v>371.85</v>
      </c>
      <c r="P496" s="9">
        <f>testdata1820[[#This Row],[PP]]+(testdata1820[[#This Row],[H]]-testdata1820[[#This Row],[L]])</f>
        <v>372.96500000000003</v>
      </c>
      <c r="Q496" s="9">
        <f>testdata1820[[#This Row],[H]]+2*(testdata1820[[#This Row],[PP]]-testdata1820[[#This Row],[L]])</f>
        <v>375.71000000000004</v>
      </c>
    </row>
    <row r="497" spans="1:17" x14ac:dyDescent="0.25">
      <c r="A497" s="6">
        <v>495</v>
      </c>
      <c r="B497" s="8">
        <v>44181.468055555553</v>
      </c>
      <c r="C497" s="2">
        <v>369.91</v>
      </c>
      <c r="D497" s="2">
        <v>369.995</v>
      </c>
      <c r="E497" s="2">
        <v>369.91</v>
      </c>
      <c r="F497" s="2">
        <v>369.95</v>
      </c>
      <c r="G497" s="1">
        <v>38083</v>
      </c>
      <c r="H497" s="2">
        <f>testdata1820[[#This Row],[open]]</f>
        <v>369.91</v>
      </c>
      <c r="I497" s="2">
        <f t="shared" si="2"/>
        <v>370.22</v>
      </c>
      <c r="J497" s="2">
        <f t="shared" si="3"/>
        <v>366.36</v>
      </c>
      <c r="K497" s="9">
        <f>(testdata1820[[#This Row],[H]]+testdata1820[[#This Row],[L]]+2*testdata1820[[#This Row],[O]])/4</f>
        <v>369.1</v>
      </c>
      <c r="L497" s="9">
        <f>2*testdata1820[[#This Row],[PP]]-testdata1820[[#This Row],[H]]</f>
        <v>367.98</v>
      </c>
      <c r="M497" s="9">
        <f>testdata1820[[#This Row],[PP]]-(testdata1820[[#This Row],[H]]-testdata1820[[#This Row],[L]])</f>
        <v>365.24</v>
      </c>
      <c r="N497" s="9">
        <f>testdata1820[[#This Row],[L]]-2*(testdata1820[[#This Row],[H]]-testdata1820[[#This Row],[PP]])</f>
        <v>364.12</v>
      </c>
      <c r="O497" s="9">
        <f>2*testdata1820[[#This Row],[PP]]-testdata1820[[#This Row],[L]]</f>
        <v>371.84000000000003</v>
      </c>
      <c r="P497" s="9">
        <f>testdata1820[[#This Row],[PP]]+(testdata1820[[#This Row],[H]]-testdata1820[[#This Row],[L]])</f>
        <v>372.96000000000004</v>
      </c>
      <c r="Q497" s="9">
        <f>testdata1820[[#This Row],[H]]+2*(testdata1820[[#This Row],[PP]]-testdata1820[[#This Row],[L]])</f>
        <v>375.70000000000005</v>
      </c>
    </row>
    <row r="498" spans="1:17" x14ac:dyDescent="0.25">
      <c r="A498" s="6">
        <v>496</v>
      </c>
      <c r="B498" s="8">
        <v>44181.46875</v>
      </c>
      <c r="C498" s="2">
        <v>369.95</v>
      </c>
      <c r="D498" s="2">
        <v>370.005</v>
      </c>
      <c r="E498" s="2">
        <v>369.9</v>
      </c>
      <c r="F498" s="2">
        <v>369.99</v>
      </c>
      <c r="G498" s="1">
        <v>42118</v>
      </c>
      <c r="H498" s="2">
        <f>testdata1820[[#This Row],[open]]</f>
        <v>369.95</v>
      </c>
      <c r="I498" s="2">
        <f t="shared" si="2"/>
        <v>370.22</v>
      </c>
      <c r="J498" s="2">
        <f t="shared" si="3"/>
        <v>366.36</v>
      </c>
      <c r="K498" s="9">
        <f>(testdata1820[[#This Row],[H]]+testdata1820[[#This Row],[L]]+2*testdata1820[[#This Row],[O]])/4</f>
        <v>369.12</v>
      </c>
      <c r="L498" s="9">
        <f>2*testdata1820[[#This Row],[PP]]-testdata1820[[#This Row],[H]]</f>
        <v>368.02</v>
      </c>
      <c r="M498" s="9">
        <f>testdata1820[[#This Row],[PP]]-(testdata1820[[#This Row],[H]]-testdata1820[[#This Row],[L]])</f>
        <v>365.26</v>
      </c>
      <c r="N498" s="9">
        <f>testdata1820[[#This Row],[L]]-2*(testdata1820[[#This Row],[H]]-testdata1820[[#This Row],[PP]])</f>
        <v>364.15999999999997</v>
      </c>
      <c r="O498" s="9">
        <f>2*testdata1820[[#This Row],[PP]]-testdata1820[[#This Row],[L]]</f>
        <v>371.88</v>
      </c>
      <c r="P498" s="9">
        <f>testdata1820[[#This Row],[PP]]+(testdata1820[[#This Row],[H]]-testdata1820[[#This Row],[L]])</f>
        <v>372.98</v>
      </c>
      <c r="Q498" s="9">
        <f>testdata1820[[#This Row],[H]]+2*(testdata1820[[#This Row],[PP]]-testdata1820[[#This Row],[L]])</f>
        <v>375.74</v>
      </c>
    </row>
    <row r="499" spans="1:17" x14ac:dyDescent="0.25">
      <c r="A499" s="6">
        <v>497</v>
      </c>
      <c r="B499" s="8">
        <v>44181.469444444447</v>
      </c>
      <c r="C499" s="2">
        <v>369.995</v>
      </c>
      <c r="D499" s="2">
        <v>370.07</v>
      </c>
      <c r="E499" s="2">
        <v>369.96</v>
      </c>
      <c r="F499" s="2">
        <v>369.99</v>
      </c>
      <c r="G499" s="1">
        <v>48027</v>
      </c>
      <c r="H499" s="2">
        <f>testdata1820[[#This Row],[open]]</f>
        <v>369.995</v>
      </c>
      <c r="I499" s="2">
        <f t="shared" si="2"/>
        <v>370.22</v>
      </c>
      <c r="J499" s="2">
        <f t="shared" si="3"/>
        <v>366.36</v>
      </c>
      <c r="K499" s="9">
        <f>(testdata1820[[#This Row],[H]]+testdata1820[[#This Row],[L]]+2*testdata1820[[#This Row],[O]])/4</f>
        <v>369.14250000000004</v>
      </c>
      <c r="L499" s="9">
        <f>2*testdata1820[[#This Row],[PP]]-testdata1820[[#This Row],[H]]</f>
        <v>368.06500000000005</v>
      </c>
      <c r="M499" s="9">
        <f>testdata1820[[#This Row],[PP]]-(testdata1820[[#This Row],[H]]-testdata1820[[#This Row],[L]])</f>
        <v>365.28250000000003</v>
      </c>
      <c r="N499" s="9">
        <f>testdata1820[[#This Row],[L]]-2*(testdata1820[[#This Row],[H]]-testdata1820[[#This Row],[PP]])</f>
        <v>364.20500000000004</v>
      </c>
      <c r="O499" s="9">
        <f>2*testdata1820[[#This Row],[PP]]-testdata1820[[#This Row],[L]]</f>
        <v>371.92500000000007</v>
      </c>
      <c r="P499" s="9">
        <f>testdata1820[[#This Row],[PP]]+(testdata1820[[#This Row],[H]]-testdata1820[[#This Row],[L]])</f>
        <v>373.00250000000005</v>
      </c>
      <c r="Q499" s="9">
        <f>testdata1820[[#This Row],[H]]+2*(testdata1820[[#This Row],[PP]]-testdata1820[[#This Row],[L]])</f>
        <v>375.78500000000008</v>
      </c>
    </row>
    <row r="500" spans="1:17" x14ac:dyDescent="0.25">
      <c r="A500" s="6">
        <v>498</v>
      </c>
      <c r="B500" s="8">
        <v>44181.470138888886</v>
      </c>
      <c r="C500" s="2">
        <v>369.995</v>
      </c>
      <c r="D500" s="2">
        <v>369.995</v>
      </c>
      <c r="E500" s="2">
        <v>369.79</v>
      </c>
      <c r="F500" s="2">
        <v>369.79</v>
      </c>
      <c r="G500" s="1">
        <v>66351</v>
      </c>
      <c r="H500" s="2">
        <f>testdata1820[[#This Row],[open]]</f>
        <v>369.995</v>
      </c>
      <c r="I500" s="2">
        <f t="shared" si="2"/>
        <v>370.22</v>
      </c>
      <c r="J500" s="2">
        <f t="shared" si="3"/>
        <v>366.46010000000001</v>
      </c>
      <c r="K500" s="9">
        <f>(testdata1820[[#This Row],[H]]+testdata1820[[#This Row],[L]]+2*testdata1820[[#This Row],[O]])/4</f>
        <v>369.16752500000001</v>
      </c>
      <c r="L500" s="9">
        <f>2*testdata1820[[#This Row],[PP]]-testdata1820[[#This Row],[H]]</f>
        <v>368.11505</v>
      </c>
      <c r="M500" s="9">
        <f>testdata1820[[#This Row],[PP]]-(testdata1820[[#This Row],[H]]-testdata1820[[#This Row],[L]])</f>
        <v>365.407625</v>
      </c>
      <c r="N500" s="9">
        <f>testdata1820[[#This Row],[L]]-2*(testdata1820[[#This Row],[H]]-testdata1820[[#This Row],[PP]])</f>
        <v>364.35514999999998</v>
      </c>
      <c r="O500" s="9">
        <f>2*testdata1820[[#This Row],[PP]]-testdata1820[[#This Row],[L]]</f>
        <v>371.87495000000001</v>
      </c>
      <c r="P500" s="9">
        <f>testdata1820[[#This Row],[PP]]+(testdata1820[[#This Row],[H]]-testdata1820[[#This Row],[L]])</f>
        <v>372.92742500000003</v>
      </c>
      <c r="Q500" s="9">
        <f>testdata1820[[#This Row],[H]]+2*(testdata1820[[#This Row],[PP]]-testdata1820[[#This Row],[L]])</f>
        <v>375.63485000000003</v>
      </c>
    </row>
    <row r="501" spans="1:17" x14ac:dyDescent="0.25">
      <c r="A501" s="6">
        <v>499</v>
      </c>
      <c r="B501" s="8">
        <v>44181.470833333333</v>
      </c>
      <c r="C501" s="2">
        <v>369.79500000000002</v>
      </c>
      <c r="D501" s="2">
        <v>369.91</v>
      </c>
      <c r="E501" s="2">
        <v>369.64</v>
      </c>
      <c r="F501" s="2">
        <v>369.82</v>
      </c>
      <c r="G501" s="1">
        <v>153686</v>
      </c>
      <c r="H501" s="2">
        <f>testdata1820[[#This Row],[open]]</f>
        <v>369.79500000000002</v>
      </c>
      <c r="I501" s="2">
        <f t="shared" si="2"/>
        <v>370.22</v>
      </c>
      <c r="J501" s="2">
        <f t="shared" si="3"/>
        <v>366.46010000000001</v>
      </c>
      <c r="K501" s="9">
        <f>(testdata1820[[#This Row],[H]]+testdata1820[[#This Row],[L]]+2*testdata1820[[#This Row],[O]])/4</f>
        <v>369.06752500000005</v>
      </c>
      <c r="L501" s="9">
        <f>2*testdata1820[[#This Row],[PP]]-testdata1820[[#This Row],[H]]</f>
        <v>367.91505000000006</v>
      </c>
      <c r="M501" s="9">
        <f>testdata1820[[#This Row],[PP]]-(testdata1820[[#This Row],[H]]-testdata1820[[#This Row],[L]])</f>
        <v>365.30762500000003</v>
      </c>
      <c r="N501" s="9">
        <f>testdata1820[[#This Row],[L]]-2*(testdata1820[[#This Row],[H]]-testdata1820[[#This Row],[PP]])</f>
        <v>364.15515000000005</v>
      </c>
      <c r="O501" s="9">
        <f>2*testdata1820[[#This Row],[PP]]-testdata1820[[#This Row],[L]]</f>
        <v>371.67495000000008</v>
      </c>
      <c r="P501" s="9">
        <f>testdata1820[[#This Row],[PP]]+(testdata1820[[#This Row],[H]]-testdata1820[[#This Row],[L]])</f>
        <v>372.82742500000006</v>
      </c>
      <c r="Q501" s="9">
        <f>testdata1820[[#This Row],[H]]+2*(testdata1820[[#This Row],[PP]]-testdata1820[[#This Row],[L]])</f>
        <v>375.4348500000001</v>
      </c>
    </row>
    <row r="502" spans="1:17" x14ac:dyDescent="0.25">
      <c r="A502" s="6">
        <v>500</v>
      </c>
      <c r="B502" s="8">
        <v>44181.47152777778</v>
      </c>
      <c r="C502" s="2">
        <v>369.81</v>
      </c>
      <c r="D502" s="2">
        <v>369.89499999999998</v>
      </c>
      <c r="E502" s="2">
        <v>369.74</v>
      </c>
      <c r="F502" s="2">
        <v>369.88499999999999</v>
      </c>
      <c r="G502" s="1">
        <v>35457</v>
      </c>
      <c r="H502" s="2">
        <f>testdata1820[[#This Row],[open]]</f>
        <v>369.81</v>
      </c>
      <c r="I502" s="2">
        <f t="shared" si="2"/>
        <v>370.22</v>
      </c>
      <c r="J502" s="2">
        <f t="shared" si="3"/>
        <v>366.46010000000001</v>
      </c>
      <c r="K502" s="9">
        <f>(testdata1820[[#This Row],[H]]+testdata1820[[#This Row],[L]]+2*testdata1820[[#This Row],[O]])/4</f>
        <v>369.07502499999998</v>
      </c>
      <c r="L502" s="9">
        <f>2*testdata1820[[#This Row],[PP]]-testdata1820[[#This Row],[H]]</f>
        <v>367.93004999999994</v>
      </c>
      <c r="M502" s="9">
        <f>testdata1820[[#This Row],[PP]]-(testdata1820[[#This Row],[H]]-testdata1820[[#This Row],[L]])</f>
        <v>365.31512499999997</v>
      </c>
      <c r="N502" s="9">
        <f>testdata1820[[#This Row],[L]]-2*(testdata1820[[#This Row],[H]]-testdata1820[[#This Row],[PP]])</f>
        <v>364.17014999999992</v>
      </c>
      <c r="O502" s="9">
        <f>2*testdata1820[[#This Row],[PP]]-testdata1820[[#This Row],[L]]</f>
        <v>371.68994999999995</v>
      </c>
      <c r="P502" s="9">
        <f>testdata1820[[#This Row],[PP]]+(testdata1820[[#This Row],[H]]-testdata1820[[#This Row],[L]])</f>
        <v>372.834925</v>
      </c>
      <c r="Q502" s="9">
        <f>testdata1820[[#This Row],[H]]+2*(testdata1820[[#This Row],[PP]]-testdata1820[[#This Row],[L]])</f>
        <v>375.44984999999997</v>
      </c>
    </row>
    <row r="503" spans="1:17" x14ac:dyDescent="0.25">
      <c r="A503" s="6">
        <v>501</v>
      </c>
      <c r="B503" s="8">
        <v>44181.472222222219</v>
      </c>
      <c r="C503" s="2">
        <v>369.89</v>
      </c>
      <c r="D503" s="2">
        <v>369.94</v>
      </c>
      <c r="E503" s="2">
        <v>369.84</v>
      </c>
      <c r="F503" s="2">
        <v>369.91</v>
      </c>
      <c r="G503" s="1">
        <v>37997</v>
      </c>
      <c r="H503" s="2">
        <f>testdata1820[[#This Row],[open]]</f>
        <v>369.89</v>
      </c>
      <c r="I503" s="2">
        <f t="shared" si="2"/>
        <v>370.22</v>
      </c>
      <c r="J503" s="2">
        <f t="shared" si="3"/>
        <v>366.46010000000001</v>
      </c>
      <c r="K503" s="9">
        <f>(testdata1820[[#This Row],[H]]+testdata1820[[#This Row],[L]]+2*testdata1820[[#This Row],[O]])/4</f>
        <v>369.115025</v>
      </c>
      <c r="L503" s="9">
        <f>2*testdata1820[[#This Row],[PP]]-testdata1820[[#This Row],[H]]</f>
        <v>368.01004999999998</v>
      </c>
      <c r="M503" s="9">
        <f>testdata1820[[#This Row],[PP]]-(testdata1820[[#This Row],[H]]-testdata1820[[#This Row],[L]])</f>
        <v>365.35512499999999</v>
      </c>
      <c r="N503" s="9">
        <f>testdata1820[[#This Row],[L]]-2*(testdata1820[[#This Row],[H]]-testdata1820[[#This Row],[PP]])</f>
        <v>364.25014999999996</v>
      </c>
      <c r="O503" s="9">
        <f>2*testdata1820[[#This Row],[PP]]-testdata1820[[#This Row],[L]]</f>
        <v>371.76994999999999</v>
      </c>
      <c r="P503" s="9">
        <f>testdata1820[[#This Row],[PP]]+(testdata1820[[#This Row],[H]]-testdata1820[[#This Row],[L]])</f>
        <v>372.87492500000002</v>
      </c>
      <c r="Q503" s="9">
        <f>testdata1820[[#This Row],[H]]+2*(testdata1820[[#This Row],[PP]]-testdata1820[[#This Row],[L]])</f>
        <v>375.52985000000001</v>
      </c>
    </row>
    <row r="504" spans="1:17" x14ac:dyDescent="0.25">
      <c r="A504" s="6">
        <v>502</v>
      </c>
      <c r="B504" s="8">
        <v>44181.472916666666</v>
      </c>
      <c r="C504" s="2">
        <v>369.92</v>
      </c>
      <c r="D504" s="2">
        <v>369.97</v>
      </c>
      <c r="E504" s="2">
        <v>369.88499999999999</v>
      </c>
      <c r="F504" s="2">
        <v>369.89</v>
      </c>
      <c r="G504" s="1">
        <v>72923</v>
      </c>
      <c r="H504" s="2">
        <f>testdata1820[[#This Row],[open]]</f>
        <v>369.92</v>
      </c>
      <c r="I504" s="2">
        <f t="shared" si="2"/>
        <v>370.22</v>
      </c>
      <c r="J504" s="2">
        <f t="shared" si="3"/>
        <v>366.46010000000001</v>
      </c>
      <c r="K504" s="9">
        <f>(testdata1820[[#This Row],[H]]+testdata1820[[#This Row],[L]]+2*testdata1820[[#This Row],[O]])/4</f>
        <v>369.13002500000005</v>
      </c>
      <c r="L504" s="9">
        <f>2*testdata1820[[#This Row],[PP]]-testdata1820[[#This Row],[H]]</f>
        <v>368.04005000000006</v>
      </c>
      <c r="M504" s="9">
        <f>testdata1820[[#This Row],[PP]]-(testdata1820[[#This Row],[H]]-testdata1820[[#This Row],[L]])</f>
        <v>365.37012500000003</v>
      </c>
      <c r="N504" s="9">
        <f>testdata1820[[#This Row],[L]]-2*(testdata1820[[#This Row],[H]]-testdata1820[[#This Row],[PP]])</f>
        <v>364.28015000000005</v>
      </c>
      <c r="O504" s="9">
        <f>2*testdata1820[[#This Row],[PP]]-testdata1820[[#This Row],[L]]</f>
        <v>371.79995000000008</v>
      </c>
      <c r="P504" s="9">
        <f>testdata1820[[#This Row],[PP]]+(testdata1820[[#This Row],[H]]-testdata1820[[#This Row],[L]])</f>
        <v>372.88992500000006</v>
      </c>
      <c r="Q504" s="9">
        <f>testdata1820[[#This Row],[H]]+2*(testdata1820[[#This Row],[PP]]-testdata1820[[#This Row],[L]])</f>
        <v>375.5598500000001</v>
      </c>
    </row>
    <row r="505" spans="1:17" x14ac:dyDescent="0.25">
      <c r="A505" s="6">
        <v>503</v>
      </c>
      <c r="B505" s="8">
        <v>44181.473611111112</v>
      </c>
      <c r="C505" s="2">
        <v>369.88</v>
      </c>
      <c r="D505" s="2">
        <v>369.95650000000001</v>
      </c>
      <c r="E505" s="2">
        <v>369.83</v>
      </c>
      <c r="F505" s="2">
        <v>369.87009999999998</v>
      </c>
      <c r="G505" s="1">
        <v>58788</v>
      </c>
      <c r="H505" s="2">
        <f>testdata1820[[#This Row],[open]]</f>
        <v>369.88</v>
      </c>
      <c r="I505" s="2">
        <f t="shared" si="2"/>
        <v>370.22</v>
      </c>
      <c r="J505" s="2">
        <f t="shared" si="3"/>
        <v>366.46010000000001</v>
      </c>
      <c r="K505" s="9">
        <f>(testdata1820[[#This Row],[H]]+testdata1820[[#This Row],[L]]+2*testdata1820[[#This Row],[O]])/4</f>
        <v>369.11002500000001</v>
      </c>
      <c r="L505" s="9">
        <f>2*testdata1820[[#This Row],[PP]]-testdata1820[[#This Row],[H]]</f>
        <v>368.00004999999999</v>
      </c>
      <c r="M505" s="9">
        <f>testdata1820[[#This Row],[PP]]-(testdata1820[[#This Row],[H]]-testdata1820[[#This Row],[L]])</f>
        <v>365.35012499999999</v>
      </c>
      <c r="N505" s="9">
        <f>testdata1820[[#This Row],[L]]-2*(testdata1820[[#This Row],[H]]-testdata1820[[#This Row],[PP]])</f>
        <v>364.24014999999997</v>
      </c>
      <c r="O505" s="9">
        <f>2*testdata1820[[#This Row],[PP]]-testdata1820[[#This Row],[L]]</f>
        <v>371.75995</v>
      </c>
      <c r="P505" s="9">
        <f>testdata1820[[#This Row],[PP]]+(testdata1820[[#This Row],[H]]-testdata1820[[#This Row],[L]])</f>
        <v>372.86992500000002</v>
      </c>
      <c r="Q505" s="9">
        <f>testdata1820[[#This Row],[H]]+2*(testdata1820[[#This Row],[PP]]-testdata1820[[#This Row],[L]])</f>
        <v>375.51985000000002</v>
      </c>
    </row>
    <row r="506" spans="1:17" x14ac:dyDescent="0.25">
      <c r="A506" s="6">
        <v>504</v>
      </c>
      <c r="B506" s="8">
        <v>44181.474305555559</v>
      </c>
      <c r="C506" s="2">
        <v>369.87</v>
      </c>
      <c r="D506" s="2">
        <v>370.029</v>
      </c>
      <c r="E506" s="2">
        <v>369.86</v>
      </c>
      <c r="F506" s="2">
        <v>370</v>
      </c>
      <c r="G506" s="1">
        <v>37963</v>
      </c>
      <c r="H506" s="2">
        <f>testdata1820[[#This Row],[open]]</f>
        <v>369.87</v>
      </c>
      <c r="I506" s="2">
        <f t="shared" si="2"/>
        <v>370.22</v>
      </c>
      <c r="J506" s="2">
        <f t="shared" si="3"/>
        <v>366.46010000000001</v>
      </c>
      <c r="K506" s="9">
        <f>(testdata1820[[#This Row],[H]]+testdata1820[[#This Row],[L]]+2*testdata1820[[#This Row],[O]])/4</f>
        <v>369.10502500000001</v>
      </c>
      <c r="L506" s="9">
        <f>2*testdata1820[[#This Row],[PP]]-testdata1820[[#This Row],[H]]</f>
        <v>367.99005</v>
      </c>
      <c r="M506" s="9">
        <f>testdata1820[[#This Row],[PP]]-(testdata1820[[#This Row],[H]]-testdata1820[[#This Row],[L]])</f>
        <v>365.345125</v>
      </c>
      <c r="N506" s="9">
        <f>testdata1820[[#This Row],[L]]-2*(testdata1820[[#This Row],[H]]-testdata1820[[#This Row],[PP]])</f>
        <v>364.23014999999998</v>
      </c>
      <c r="O506" s="9">
        <f>2*testdata1820[[#This Row],[PP]]-testdata1820[[#This Row],[L]]</f>
        <v>371.74995000000001</v>
      </c>
      <c r="P506" s="9">
        <f>testdata1820[[#This Row],[PP]]+(testdata1820[[#This Row],[H]]-testdata1820[[#This Row],[L]])</f>
        <v>372.86492500000003</v>
      </c>
      <c r="Q506" s="9">
        <f>testdata1820[[#This Row],[H]]+2*(testdata1820[[#This Row],[PP]]-testdata1820[[#This Row],[L]])</f>
        <v>375.50985000000003</v>
      </c>
    </row>
    <row r="507" spans="1:17" x14ac:dyDescent="0.25">
      <c r="A507" s="6">
        <v>505</v>
      </c>
      <c r="B507" s="8">
        <v>44181.474999999999</v>
      </c>
      <c r="C507" s="2">
        <v>370.01</v>
      </c>
      <c r="D507" s="2">
        <v>370.08</v>
      </c>
      <c r="E507" s="2">
        <v>370</v>
      </c>
      <c r="F507" s="2">
        <v>370.01</v>
      </c>
      <c r="G507" s="1">
        <v>65796</v>
      </c>
      <c r="H507" s="2">
        <f>testdata1820[[#This Row],[open]]</f>
        <v>370.01</v>
      </c>
      <c r="I507" s="2">
        <f t="shared" si="2"/>
        <v>370.22</v>
      </c>
      <c r="J507" s="2">
        <f t="shared" si="3"/>
        <v>366.46010000000001</v>
      </c>
      <c r="K507" s="9">
        <f>(testdata1820[[#This Row],[H]]+testdata1820[[#This Row],[L]]+2*testdata1820[[#This Row],[O]])/4</f>
        <v>369.17502500000001</v>
      </c>
      <c r="L507" s="9">
        <f>2*testdata1820[[#This Row],[PP]]-testdata1820[[#This Row],[H]]</f>
        <v>368.13004999999998</v>
      </c>
      <c r="M507" s="9">
        <f>testdata1820[[#This Row],[PP]]-(testdata1820[[#This Row],[H]]-testdata1820[[#This Row],[L]])</f>
        <v>365.41512499999999</v>
      </c>
      <c r="N507" s="9">
        <f>testdata1820[[#This Row],[L]]-2*(testdata1820[[#This Row],[H]]-testdata1820[[#This Row],[PP]])</f>
        <v>364.37014999999997</v>
      </c>
      <c r="O507" s="9">
        <f>2*testdata1820[[#This Row],[PP]]-testdata1820[[#This Row],[L]]</f>
        <v>371.88995</v>
      </c>
      <c r="P507" s="9">
        <f>testdata1820[[#This Row],[PP]]+(testdata1820[[#This Row],[H]]-testdata1820[[#This Row],[L]])</f>
        <v>372.93492500000002</v>
      </c>
      <c r="Q507" s="9">
        <f>testdata1820[[#This Row],[H]]+2*(testdata1820[[#This Row],[PP]]-testdata1820[[#This Row],[L]])</f>
        <v>375.64985000000001</v>
      </c>
    </row>
    <row r="508" spans="1:17" x14ac:dyDescent="0.25">
      <c r="A508" s="6">
        <v>506</v>
      </c>
      <c r="B508" s="8">
        <v>44181.475694444445</v>
      </c>
      <c r="C508" s="2">
        <v>370.01</v>
      </c>
      <c r="D508" s="2">
        <v>370.09</v>
      </c>
      <c r="E508" s="2">
        <v>369.98009999999999</v>
      </c>
      <c r="F508" s="2">
        <v>370.02</v>
      </c>
      <c r="G508" s="1">
        <v>33183</v>
      </c>
      <c r="H508" s="2">
        <f>testdata1820[[#This Row],[open]]</f>
        <v>370.01</v>
      </c>
      <c r="I508" s="2">
        <f t="shared" si="2"/>
        <v>370.22</v>
      </c>
      <c r="J508" s="2">
        <f t="shared" si="3"/>
        <v>366.46010000000001</v>
      </c>
      <c r="K508" s="9">
        <f>(testdata1820[[#This Row],[H]]+testdata1820[[#This Row],[L]]+2*testdata1820[[#This Row],[O]])/4</f>
        <v>369.17502500000001</v>
      </c>
      <c r="L508" s="9">
        <f>2*testdata1820[[#This Row],[PP]]-testdata1820[[#This Row],[H]]</f>
        <v>368.13004999999998</v>
      </c>
      <c r="M508" s="9">
        <f>testdata1820[[#This Row],[PP]]-(testdata1820[[#This Row],[H]]-testdata1820[[#This Row],[L]])</f>
        <v>365.41512499999999</v>
      </c>
      <c r="N508" s="9">
        <f>testdata1820[[#This Row],[L]]-2*(testdata1820[[#This Row],[H]]-testdata1820[[#This Row],[PP]])</f>
        <v>364.37014999999997</v>
      </c>
      <c r="O508" s="9">
        <f>2*testdata1820[[#This Row],[PP]]-testdata1820[[#This Row],[L]]</f>
        <v>371.88995</v>
      </c>
      <c r="P508" s="9">
        <f>testdata1820[[#This Row],[PP]]+(testdata1820[[#This Row],[H]]-testdata1820[[#This Row],[L]])</f>
        <v>372.93492500000002</v>
      </c>
      <c r="Q508" s="9">
        <f>testdata1820[[#This Row],[H]]+2*(testdata1820[[#This Row],[PP]]-testdata1820[[#This Row],[L]])</f>
        <v>375.64985000000001</v>
      </c>
    </row>
    <row r="509" spans="1:17" x14ac:dyDescent="0.25">
      <c r="A509" s="6">
        <v>507</v>
      </c>
      <c r="B509" s="8">
        <v>44181.476388888892</v>
      </c>
      <c r="C509" s="2">
        <v>370.02809999999999</v>
      </c>
      <c r="D509" s="2">
        <v>370.09780000000001</v>
      </c>
      <c r="E509" s="2">
        <v>370.01190000000003</v>
      </c>
      <c r="F509" s="2">
        <v>370.02</v>
      </c>
      <c r="G509" s="1">
        <v>20477</v>
      </c>
      <c r="H509" s="2">
        <f>testdata1820[[#This Row],[open]]</f>
        <v>370.02809999999999</v>
      </c>
      <c r="I509" s="2">
        <f t="shared" si="2"/>
        <v>370.22</v>
      </c>
      <c r="J509" s="2">
        <f t="shared" si="3"/>
        <v>366.46010000000001</v>
      </c>
      <c r="K509" s="9">
        <f>(testdata1820[[#This Row],[H]]+testdata1820[[#This Row],[L]]+2*testdata1820[[#This Row],[O]])/4</f>
        <v>369.18407500000001</v>
      </c>
      <c r="L509" s="9">
        <f>2*testdata1820[[#This Row],[PP]]-testdata1820[[#This Row],[H]]</f>
        <v>368.14814999999999</v>
      </c>
      <c r="M509" s="9">
        <f>testdata1820[[#This Row],[PP]]-(testdata1820[[#This Row],[H]]-testdata1820[[#This Row],[L]])</f>
        <v>365.42417499999999</v>
      </c>
      <c r="N509" s="9">
        <f>testdata1820[[#This Row],[L]]-2*(testdata1820[[#This Row],[H]]-testdata1820[[#This Row],[PP]])</f>
        <v>364.38824999999997</v>
      </c>
      <c r="O509" s="9">
        <f>2*testdata1820[[#This Row],[PP]]-testdata1820[[#This Row],[L]]</f>
        <v>371.90805</v>
      </c>
      <c r="P509" s="9">
        <f>testdata1820[[#This Row],[PP]]+(testdata1820[[#This Row],[H]]-testdata1820[[#This Row],[L]])</f>
        <v>372.94397500000002</v>
      </c>
      <c r="Q509" s="9">
        <f>testdata1820[[#This Row],[H]]+2*(testdata1820[[#This Row],[PP]]-testdata1820[[#This Row],[L]])</f>
        <v>375.66795000000002</v>
      </c>
    </row>
    <row r="510" spans="1:17" x14ac:dyDescent="0.25">
      <c r="A510" s="6">
        <v>508</v>
      </c>
      <c r="B510" s="8">
        <v>44181.477083333331</v>
      </c>
      <c r="C510" s="2">
        <v>370.02</v>
      </c>
      <c r="D510" s="2">
        <v>370.11</v>
      </c>
      <c r="E510" s="2">
        <v>369.93299999999999</v>
      </c>
      <c r="F510" s="2">
        <v>370.11</v>
      </c>
      <c r="G510" s="1">
        <v>56732</v>
      </c>
      <c r="H510" s="2">
        <f>testdata1820[[#This Row],[open]]</f>
        <v>370.02</v>
      </c>
      <c r="I510" s="2">
        <f t="shared" si="2"/>
        <v>370.22</v>
      </c>
      <c r="J510" s="2">
        <f t="shared" si="3"/>
        <v>366.50009999999997</v>
      </c>
      <c r="K510" s="9">
        <f>(testdata1820[[#This Row],[H]]+testdata1820[[#This Row],[L]]+2*testdata1820[[#This Row],[O]])/4</f>
        <v>369.19002499999999</v>
      </c>
      <c r="L510" s="9">
        <f>2*testdata1820[[#This Row],[PP]]-testdata1820[[#This Row],[H]]</f>
        <v>368.16004999999996</v>
      </c>
      <c r="M510" s="9">
        <f>testdata1820[[#This Row],[PP]]-(testdata1820[[#This Row],[H]]-testdata1820[[#This Row],[L]])</f>
        <v>365.47012499999994</v>
      </c>
      <c r="N510" s="9">
        <f>testdata1820[[#This Row],[L]]-2*(testdata1820[[#This Row],[H]]-testdata1820[[#This Row],[PP]])</f>
        <v>364.4401499999999</v>
      </c>
      <c r="O510" s="9">
        <f>2*testdata1820[[#This Row],[PP]]-testdata1820[[#This Row],[L]]</f>
        <v>371.87995000000001</v>
      </c>
      <c r="P510" s="9">
        <f>testdata1820[[#This Row],[PP]]+(testdata1820[[#This Row],[H]]-testdata1820[[#This Row],[L]])</f>
        <v>372.90992500000004</v>
      </c>
      <c r="Q510" s="9">
        <f>testdata1820[[#This Row],[H]]+2*(testdata1820[[#This Row],[PP]]-testdata1820[[#This Row],[L]])</f>
        <v>375.59985000000006</v>
      </c>
    </row>
    <row r="511" spans="1:17" x14ac:dyDescent="0.25">
      <c r="A511" s="6">
        <v>509</v>
      </c>
      <c r="B511" s="8">
        <v>44181.477777777778</v>
      </c>
      <c r="C511" s="2">
        <v>370.1182</v>
      </c>
      <c r="D511" s="2">
        <v>370.17</v>
      </c>
      <c r="E511" s="2">
        <v>370.06</v>
      </c>
      <c r="F511" s="2">
        <v>370.14499999999998</v>
      </c>
      <c r="G511" s="1">
        <v>29806</v>
      </c>
      <c r="H511" s="2">
        <f>testdata1820[[#This Row],[open]]</f>
        <v>370.1182</v>
      </c>
      <c r="I511" s="2">
        <f t="shared" si="2"/>
        <v>370.22</v>
      </c>
      <c r="J511" s="2">
        <f t="shared" si="3"/>
        <v>366.53</v>
      </c>
      <c r="K511" s="9">
        <f>(testdata1820[[#This Row],[H]]+testdata1820[[#This Row],[L]]+2*testdata1820[[#This Row],[O]])/4</f>
        <v>369.2466</v>
      </c>
      <c r="L511" s="9">
        <f>2*testdata1820[[#This Row],[PP]]-testdata1820[[#This Row],[H]]</f>
        <v>368.27319999999997</v>
      </c>
      <c r="M511" s="9">
        <f>testdata1820[[#This Row],[PP]]-(testdata1820[[#This Row],[H]]-testdata1820[[#This Row],[L]])</f>
        <v>365.55659999999995</v>
      </c>
      <c r="N511" s="9">
        <f>testdata1820[[#This Row],[L]]-2*(testdata1820[[#This Row],[H]]-testdata1820[[#This Row],[PP]])</f>
        <v>364.58319999999992</v>
      </c>
      <c r="O511" s="9">
        <f>2*testdata1820[[#This Row],[PP]]-testdata1820[[#This Row],[L]]</f>
        <v>371.96320000000003</v>
      </c>
      <c r="P511" s="9">
        <f>testdata1820[[#This Row],[PP]]+(testdata1820[[#This Row],[H]]-testdata1820[[#This Row],[L]])</f>
        <v>372.93660000000006</v>
      </c>
      <c r="Q511" s="9">
        <f>testdata1820[[#This Row],[H]]+2*(testdata1820[[#This Row],[PP]]-testdata1820[[#This Row],[L]])</f>
        <v>375.65320000000008</v>
      </c>
    </row>
    <row r="512" spans="1:17" x14ac:dyDescent="0.25">
      <c r="A512" s="6">
        <v>510</v>
      </c>
      <c r="B512" s="8">
        <v>44181.478472222225</v>
      </c>
      <c r="C512" s="2">
        <v>370.14499999999998</v>
      </c>
      <c r="D512" s="2">
        <v>370.2</v>
      </c>
      <c r="E512" s="2">
        <v>370.14499999999998</v>
      </c>
      <c r="F512" s="2">
        <v>370.17500000000001</v>
      </c>
      <c r="G512" s="1">
        <v>78653</v>
      </c>
      <c r="H512" s="2">
        <f>testdata1820[[#This Row],[open]]</f>
        <v>370.14499999999998</v>
      </c>
      <c r="I512" s="2">
        <f t="shared" si="2"/>
        <v>370.22</v>
      </c>
      <c r="J512" s="2">
        <f t="shared" si="3"/>
        <v>366.53</v>
      </c>
      <c r="K512" s="9">
        <f>(testdata1820[[#This Row],[H]]+testdata1820[[#This Row],[L]]+2*testdata1820[[#This Row],[O]])/4</f>
        <v>369.26</v>
      </c>
      <c r="L512" s="9">
        <f>2*testdata1820[[#This Row],[PP]]-testdata1820[[#This Row],[H]]</f>
        <v>368.29999999999995</v>
      </c>
      <c r="M512" s="9">
        <f>testdata1820[[#This Row],[PP]]-(testdata1820[[#This Row],[H]]-testdata1820[[#This Row],[L]])</f>
        <v>365.56999999999994</v>
      </c>
      <c r="N512" s="9">
        <f>testdata1820[[#This Row],[L]]-2*(testdata1820[[#This Row],[H]]-testdata1820[[#This Row],[PP]])</f>
        <v>364.6099999999999</v>
      </c>
      <c r="O512" s="9">
        <f>2*testdata1820[[#This Row],[PP]]-testdata1820[[#This Row],[L]]</f>
        <v>371.99</v>
      </c>
      <c r="P512" s="9">
        <f>testdata1820[[#This Row],[PP]]+(testdata1820[[#This Row],[H]]-testdata1820[[#This Row],[L]])</f>
        <v>372.95000000000005</v>
      </c>
      <c r="Q512" s="9">
        <f>testdata1820[[#This Row],[H]]+2*(testdata1820[[#This Row],[PP]]-testdata1820[[#This Row],[L]])</f>
        <v>375.68000000000006</v>
      </c>
    </row>
    <row r="513" spans="1:17" x14ac:dyDescent="0.25">
      <c r="A513" s="6">
        <v>511</v>
      </c>
      <c r="B513" s="8">
        <v>44181.479166666664</v>
      </c>
      <c r="C513" s="2">
        <v>370.18</v>
      </c>
      <c r="D513" s="2">
        <v>370.18</v>
      </c>
      <c r="E513" s="2">
        <v>370.08</v>
      </c>
      <c r="F513" s="2">
        <v>370.15</v>
      </c>
      <c r="G513" s="1">
        <v>89979</v>
      </c>
      <c r="H513" s="2">
        <f>testdata1820[[#This Row],[open]]</f>
        <v>370.18</v>
      </c>
      <c r="I513" s="2">
        <f t="shared" si="2"/>
        <v>370.22</v>
      </c>
      <c r="J513" s="2">
        <f t="shared" si="3"/>
        <v>366.53</v>
      </c>
      <c r="K513" s="9">
        <f>(testdata1820[[#This Row],[H]]+testdata1820[[#This Row],[L]]+2*testdata1820[[#This Row],[O]])/4</f>
        <v>369.27750000000003</v>
      </c>
      <c r="L513" s="9">
        <f>2*testdata1820[[#This Row],[PP]]-testdata1820[[#This Row],[H]]</f>
        <v>368.33500000000004</v>
      </c>
      <c r="M513" s="9">
        <f>testdata1820[[#This Row],[PP]]-(testdata1820[[#This Row],[H]]-testdata1820[[#This Row],[L]])</f>
        <v>365.58749999999998</v>
      </c>
      <c r="N513" s="9">
        <f>testdata1820[[#This Row],[L]]-2*(testdata1820[[#This Row],[H]]-testdata1820[[#This Row],[PP]])</f>
        <v>364.64499999999998</v>
      </c>
      <c r="O513" s="9">
        <f>2*testdata1820[[#This Row],[PP]]-testdata1820[[#This Row],[L]]</f>
        <v>372.02500000000009</v>
      </c>
      <c r="P513" s="9">
        <f>testdata1820[[#This Row],[PP]]+(testdata1820[[#This Row],[H]]-testdata1820[[#This Row],[L]])</f>
        <v>372.96750000000009</v>
      </c>
      <c r="Q513" s="9">
        <f>testdata1820[[#This Row],[H]]+2*(testdata1820[[#This Row],[PP]]-testdata1820[[#This Row],[L]])</f>
        <v>375.71500000000015</v>
      </c>
    </row>
    <row r="514" spans="1:17" x14ac:dyDescent="0.25">
      <c r="A514" s="6">
        <v>512</v>
      </c>
      <c r="B514" s="8">
        <v>44181.479861111111</v>
      </c>
      <c r="C514" s="2">
        <v>370.14</v>
      </c>
      <c r="D514" s="2">
        <v>370.19</v>
      </c>
      <c r="E514" s="2">
        <v>370.12</v>
      </c>
      <c r="F514" s="2">
        <v>370.14</v>
      </c>
      <c r="G514" s="1">
        <v>43875</v>
      </c>
      <c r="H514" s="2">
        <f>testdata1820[[#This Row],[open]]</f>
        <v>370.14</v>
      </c>
      <c r="I514" s="2">
        <f t="shared" si="2"/>
        <v>370.22</v>
      </c>
      <c r="J514" s="2">
        <f t="shared" si="3"/>
        <v>366.58</v>
      </c>
      <c r="K514" s="9">
        <f>(testdata1820[[#This Row],[H]]+testdata1820[[#This Row],[L]]+2*testdata1820[[#This Row],[O]])/4</f>
        <v>369.27</v>
      </c>
      <c r="L514" s="9">
        <f>2*testdata1820[[#This Row],[PP]]-testdata1820[[#This Row],[H]]</f>
        <v>368.31999999999994</v>
      </c>
      <c r="M514" s="9">
        <f>testdata1820[[#This Row],[PP]]-(testdata1820[[#This Row],[H]]-testdata1820[[#This Row],[L]])</f>
        <v>365.62999999999994</v>
      </c>
      <c r="N514" s="9">
        <f>testdata1820[[#This Row],[L]]-2*(testdata1820[[#This Row],[H]]-testdata1820[[#This Row],[PP]])</f>
        <v>364.67999999999989</v>
      </c>
      <c r="O514" s="9">
        <f>2*testdata1820[[#This Row],[PP]]-testdata1820[[#This Row],[L]]</f>
        <v>371.96</v>
      </c>
      <c r="P514" s="9">
        <f>testdata1820[[#This Row],[PP]]+(testdata1820[[#This Row],[H]]-testdata1820[[#This Row],[L]])</f>
        <v>372.91</v>
      </c>
      <c r="Q514" s="9">
        <f>testdata1820[[#This Row],[H]]+2*(testdata1820[[#This Row],[PP]]-testdata1820[[#This Row],[L]])</f>
        <v>375.6</v>
      </c>
    </row>
    <row r="515" spans="1:17" x14ac:dyDescent="0.25">
      <c r="A515" s="6">
        <v>513</v>
      </c>
      <c r="B515" s="8">
        <v>44181.480555555558</v>
      </c>
      <c r="C515" s="2">
        <v>370.14229999999998</v>
      </c>
      <c r="D515" s="2">
        <v>370.14229999999998</v>
      </c>
      <c r="E515" s="2">
        <v>370.07</v>
      </c>
      <c r="F515" s="2">
        <v>370.12</v>
      </c>
      <c r="G515" s="1">
        <v>33940</v>
      </c>
      <c r="H515" s="2">
        <f>testdata1820[[#This Row],[open]]</f>
        <v>370.14229999999998</v>
      </c>
      <c r="I515" s="2">
        <f t="shared" si="2"/>
        <v>370.22</v>
      </c>
      <c r="J515" s="2">
        <f t="shared" si="3"/>
        <v>366.58</v>
      </c>
      <c r="K515" s="9">
        <f>(testdata1820[[#This Row],[H]]+testdata1820[[#This Row],[L]]+2*testdata1820[[#This Row],[O]])/4</f>
        <v>369.27114999999998</v>
      </c>
      <c r="L515" s="9">
        <f>2*testdata1820[[#This Row],[PP]]-testdata1820[[#This Row],[H]]</f>
        <v>368.32229999999993</v>
      </c>
      <c r="M515" s="9">
        <f>testdata1820[[#This Row],[PP]]-(testdata1820[[#This Row],[H]]-testdata1820[[#This Row],[L]])</f>
        <v>365.63114999999993</v>
      </c>
      <c r="N515" s="9">
        <f>testdata1820[[#This Row],[L]]-2*(testdata1820[[#This Row],[H]]-testdata1820[[#This Row],[PP]])</f>
        <v>364.68229999999988</v>
      </c>
      <c r="O515" s="9">
        <f>2*testdata1820[[#This Row],[PP]]-testdata1820[[#This Row],[L]]</f>
        <v>371.96229999999997</v>
      </c>
      <c r="P515" s="9">
        <f>testdata1820[[#This Row],[PP]]+(testdata1820[[#This Row],[H]]-testdata1820[[#This Row],[L]])</f>
        <v>372.91115000000002</v>
      </c>
      <c r="Q515" s="9">
        <f>testdata1820[[#This Row],[H]]+2*(testdata1820[[#This Row],[PP]]-testdata1820[[#This Row],[L]])</f>
        <v>375.60230000000001</v>
      </c>
    </row>
    <row r="516" spans="1:17" x14ac:dyDescent="0.25">
      <c r="A516" s="6">
        <v>514</v>
      </c>
      <c r="B516" s="8">
        <v>44181.481249999997</v>
      </c>
      <c r="C516" s="2">
        <v>370.12020000000001</v>
      </c>
      <c r="D516" s="2">
        <v>370.166</v>
      </c>
      <c r="E516" s="2">
        <v>370.09</v>
      </c>
      <c r="F516" s="2">
        <v>370.166</v>
      </c>
      <c r="G516" s="1">
        <v>37916</v>
      </c>
      <c r="H516" s="2">
        <f>testdata1820[[#This Row],[open]]</f>
        <v>370.12020000000001</v>
      </c>
      <c r="I516" s="2">
        <f t="shared" si="2"/>
        <v>370.22</v>
      </c>
      <c r="J516" s="2">
        <f t="shared" si="3"/>
        <v>366.58</v>
      </c>
      <c r="K516" s="9">
        <f>(testdata1820[[#This Row],[H]]+testdata1820[[#This Row],[L]]+2*testdata1820[[#This Row],[O]])/4</f>
        <v>369.26009999999997</v>
      </c>
      <c r="L516" s="9">
        <f>2*testdata1820[[#This Row],[PP]]-testdata1820[[#This Row],[H]]</f>
        <v>368.3001999999999</v>
      </c>
      <c r="M516" s="9">
        <f>testdata1820[[#This Row],[PP]]-(testdata1820[[#This Row],[H]]-testdata1820[[#This Row],[L]])</f>
        <v>365.62009999999992</v>
      </c>
      <c r="N516" s="9">
        <f>testdata1820[[#This Row],[L]]-2*(testdata1820[[#This Row],[H]]-testdata1820[[#This Row],[PP]])</f>
        <v>364.66019999999986</v>
      </c>
      <c r="O516" s="9">
        <f>2*testdata1820[[#This Row],[PP]]-testdata1820[[#This Row],[L]]</f>
        <v>371.94019999999995</v>
      </c>
      <c r="P516" s="9">
        <f>testdata1820[[#This Row],[PP]]+(testdata1820[[#This Row],[H]]-testdata1820[[#This Row],[L]])</f>
        <v>372.90010000000001</v>
      </c>
      <c r="Q516" s="9">
        <f>testdata1820[[#This Row],[H]]+2*(testdata1820[[#This Row],[PP]]-testdata1820[[#This Row],[L]])</f>
        <v>375.58019999999999</v>
      </c>
    </row>
    <row r="517" spans="1:17" x14ac:dyDescent="0.25">
      <c r="A517" s="6">
        <v>515</v>
      </c>
      <c r="B517" s="8">
        <v>44181.481944444444</v>
      </c>
      <c r="C517" s="2">
        <v>370.16</v>
      </c>
      <c r="D517" s="2">
        <v>370.31</v>
      </c>
      <c r="E517" s="2">
        <v>370.16</v>
      </c>
      <c r="F517" s="2">
        <v>370.3064</v>
      </c>
      <c r="G517" s="1">
        <v>99814</v>
      </c>
      <c r="H517" s="2">
        <f>testdata1820[[#This Row],[open]]</f>
        <v>370.16</v>
      </c>
      <c r="I517" s="2">
        <f t="shared" si="2"/>
        <v>370.22</v>
      </c>
      <c r="J517" s="2">
        <f t="shared" si="3"/>
        <v>366.58</v>
      </c>
      <c r="K517" s="9">
        <f>(testdata1820[[#This Row],[H]]+testdata1820[[#This Row],[L]]+2*testdata1820[[#This Row],[O]])/4</f>
        <v>369.28</v>
      </c>
      <c r="L517" s="9">
        <f>2*testdata1820[[#This Row],[PP]]-testdata1820[[#This Row],[H]]</f>
        <v>368.33999999999992</v>
      </c>
      <c r="M517" s="9">
        <f>testdata1820[[#This Row],[PP]]-(testdata1820[[#This Row],[H]]-testdata1820[[#This Row],[L]])</f>
        <v>365.63999999999993</v>
      </c>
      <c r="N517" s="9">
        <f>testdata1820[[#This Row],[L]]-2*(testdata1820[[#This Row],[H]]-testdata1820[[#This Row],[PP]])</f>
        <v>364.69999999999987</v>
      </c>
      <c r="O517" s="9">
        <f>2*testdata1820[[#This Row],[PP]]-testdata1820[[#This Row],[L]]</f>
        <v>371.97999999999996</v>
      </c>
      <c r="P517" s="9">
        <f>testdata1820[[#This Row],[PP]]+(testdata1820[[#This Row],[H]]-testdata1820[[#This Row],[L]])</f>
        <v>372.92</v>
      </c>
      <c r="Q517" s="9">
        <f>testdata1820[[#This Row],[H]]+2*(testdata1820[[#This Row],[PP]]-testdata1820[[#This Row],[L]])</f>
        <v>375.62</v>
      </c>
    </row>
    <row r="518" spans="1:17" x14ac:dyDescent="0.25">
      <c r="A518" s="6">
        <v>516</v>
      </c>
      <c r="B518" s="8">
        <v>44181.482638888891</v>
      </c>
      <c r="C518" s="2">
        <v>370.3</v>
      </c>
      <c r="D518" s="2">
        <v>370.35</v>
      </c>
      <c r="E518" s="2">
        <v>370.26</v>
      </c>
      <c r="F518" s="2">
        <v>370.29</v>
      </c>
      <c r="G518" s="1">
        <v>60118</v>
      </c>
      <c r="H518" s="2">
        <f>testdata1820[[#This Row],[open]]</f>
        <v>370.3</v>
      </c>
      <c r="I518" s="2">
        <f t="shared" si="2"/>
        <v>370.22</v>
      </c>
      <c r="J518" s="2">
        <f t="shared" si="3"/>
        <v>366.58</v>
      </c>
      <c r="K518" s="9">
        <f>(testdata1820[[#This Row],[H]]+testdata1820[[#This Row],[L]]+2*testdata1820[[#This Row],[O]])/4</f>
        <v>369.35</v>
      </c>
      <c r="L518" s="9">
        <f>2*testdata1820[[#This Row],[PP]]-testdata1820[[#This Row],[H]]</f>
        <v>368.48</v>
      </c>
      <c r="M518" s="9">
        <f>testdata1820[[#This Row],[PP]]-(testdata1820[[#This Row],[H]]-testdata1820[[#This Row],[L]])</f>
        <v>365.71</v>
      </c>
      <c r="N518" s="9">
        <f>testdata1820[[#This Row],[L]]-2*(testdata1820[[#This Row],[H]]-testdata1820[[#This Row],[PP]])</f>
        <v>364.84</v>
      </c>
      <c r="O518" s="9">
        <f>2*testdata1820[[#This Row],[PP]]-testdata1820[[#This Row],[L]]</f>
        <v>372.12000000000006</v>
      </c>
      <c r="P518" s="9">
        <f>testdata1820[[#This Row],[PP]]+(testdata1820[[#This Row],[H]]-testdata1820[[#This Row],[L]])</f>
        <v>372.99000000000007</v>
      </c>
      <c r="Q518" s="9">
        <f>testdata1820[[#This Row],[H]]+2*(testdata1820[[#This Row],[PP]]-testdata1820[[#This Row],[L]])</f>
        <v>375.7600000000001</v>
      </c>
    </row>
    <row r="519" spans="1:17" x14ac:dyDescent="0.25">
      <c r="A519" s="6">
        <v>517</v>
      </c>
      <c r="B519" s="8">
        <v>44181.48333333333</v>
      </c>
      <c r="C519" s="2">
        <v>370.30500000000001</v>
      </c>
      <c r="D519" s="2">
        <v>370.36700000000002</v>
      </c>
      <c r="E519" s="2">
        <v>370.3</v>
      </c>
      <c r="F519" s="2">
        <v>370.33</v>
      </c>
      <c r="G519" s="1">
        <v>31056</v>
      </c>
      <c r="H519" s="2">
        <f>testdata1820[[#This Row],[open]]</f>
        <v>370.30500000000001</v>
      </c>
      <c r="I519" s="2">
        <f t="shared" si="2"/>
        <v>370.22</v>
      </c>
      <c r="J519" s="2">
        <f t="shared" si="3"/>
        <v>366.58</v>
      </c>
      <c r="K519" s="9">
        <f>(testdata1820[[#This Row],[H]]+testdata1820[[#This Row],[L]]+2*testdata1820[[#This Row],[O]])/4</f>
        <v>369.35249999999996</v>
      </c>
      <c r="L519" s="9">
        <f>2*testdata1820[[#This Row],[PP]]-testdata1820[[#This Row],[H]]</f>
        <v>368.4849999999999</v>
      </c>
      <c r="M519" s="9">
        <f>testdata1820[[#This Row],[PP]]-(testdata1820[[#This Row],[H]]-testdata1820[[#This Row],[L]])</f>
        <v>365.71249999999992</v>
      </c>
      <c r="N519" s="9">
        <f>testdata1820[[#This Row],[L]]-2*(testdata1820[[#This Row],[H]]-testdata1820[[#This Row],[PP]])</f>
        <v>364.84499999999986</v>
      </c>
      <c r="O519" s="9">
        <f>2*testdata1820[[#This Row],[PP]]-testdata1820[[#This Row],[L]]</f>
        <v>372.12499999999994</v>
      </c>
      <c r="P519" s="9">
        <f>testdata1820[[#This Row],[PP]]+(testdata1820[[#This Row],[H]]-testdata1820[[#This Row],[L]])</f>
        <v>372.99250000000001</v>
      </c>
      <c r="Q519" s="9">
        <f>testdata1820[[#This Row],[H]]+2*(testdata1820[[#This Row],[PP]]-testdata1820[[#This Row],[L]])</f>
        <v>375.76499999999999</v>
      </c>
    </row>
    <row r="520" spans="1:17" x14ac:dyDescent="0.25">
      <c r="A520" s="6">
        <v>518</v>
      </c>
      <c r="B520" s="8">
        <v>44181.484027777777</v>
      </c>
      <c r="C520" s="2">
        <v>370.32</v>
      </c>
      <c r="D520" s="2">
        <v>370.32</v>
      </c>
      <c r="E520" s="2">
        <v>370.21</v>
      </c>
      <c r="F520" s="2">
        <v>370.21769999999998</v>
      </c>
      <c r="G520" s="1">
        <v>45578</v>
      </c>
      <c r="H520" s="2">
        <f>testdata1820[[#This Row],[open]]</f>
        <v>370.32</v>
      </c>
      <c r="I520" s="2">
        <f t="shared" si="2"/>
        <v>370.22</v>
      </c>
      <c r="J520" s="2">
        <f t="shared" si="3"/>
        <v>366.62</v>
      </c>
      <c r="K520" s="9">
        <f>(testdata1820[[#This Row],[H]]+testdata1820[[#This Row],[L]]+2*testdata1820[[#This Row],[O]])/4</f>
        <v>369.37</v>
      </c>
      <c r="L520" s="9">
        <f>2*testdata1820[[#This Row],[PP]]-testdata1820[[#This Row],[H]]</f>
        <v>368.52</v>
      </c>
      <c r="M520" s="9">
        <f>testdata1820[[#This Row],[PP]]-(testdata1820[[#This Row],[H]]-testdata1820[[#This Row],[L]])</f>
        <v>365.77</v>
      </c>
      <c r="N520" s="9">
        <f>testdata1820[[#This Row],[L]]-2*(testdata1820[[#This Row],[H]]-testdata1820[[#This Row],[PP]])</f>
        <v>364.91999999999996</v>
      </c>
      <c r="O520" s="9">
        <f>2*testdata1820[[#This Row],[PP]]-testdata1820[[#This Row],[L]]</f>
        <v>372.12</v>
      </c>
      <c r="P520" s="9">
        <f>testdata1820[[#This Row],[PP]]+(testdata1820[[#This Row],[H]]-testdata1820[[#This Row],[L]])</f>
        <v>372.97</v>
      </c>
      <c r="Q520" s="9">
        <f>testdata1820[[#This Row],[H]]+2*(testdata1820[[#This Row],[PP]]-testdata1820[[#This Row],[L]])</f>
        <v>375.72</v>
      </c>
    </row>
    <row r="521" spans="1:17" x14ac:dyDescent="0.25">
      <c r="A521" s="6">
        <v>519</v>
      </c>
      <c r="B521" s="8">
        <v>44181.484722222223</v>
      </c>
      <c r="C521" s="2">
        <v>370.22</v>
      </c>
      <c r="D521" s="2">
        <v>370.29</v>
      </c>
      <c r="E521" s="2">
        <v>370.19</v>
      </c>
      <c r="F521" s="2">
        <v>370.25009999999997</v>
      </c>
      <c r="G521" s="1">
        <v>41728</v>
      </c>
      <c r="H521" s="2">
        <f>testdata1820[[#This Row],[open]]</f>
        <v>370.22</v>
      </c>
      <c r="I521" s="2">
        <f t="shared" si="2"/>
        <v>370.22</v>
      </c>
      <c r="J521" s="2">
        <f t="shared" si="3"/>
        <v>366.72</v>
      </c>
      <c r="K521" s="9">
        <f>(testdata1820[[#This Row],[H]]+testdata1820[[#This Row],[L]]+2*testdata1820[[#This Row],[O]])/4</f>
        <v>369.34500000000003</v>
      </c>
      <c r="L521" s="9">
        <f>2*testdata1820[[#This Row],[PP]]-testdata1820[[#This Row],[H]]</f>
        <v>368.47</v>
      </c>
      <c r="M521" s="9">
        <f>testdata1820[[#This Row],[PP]]-(testdata1820[[#This Row],[H]]-testdata1820[[#This Row],[L]])</f>
        <v>365.84500000000003</v>
      </c>
      <c r="N521" s="9">
        <f>testdata1820[[#This Row],[L]]-2*(testdata1820[[#This Row],[H]]-testdata1820[[#This Row],[PP]])</f>
        <v>364.97</v>
      </c>
      <c r="O521" s="9">
        <f>2*testdata1820[[#This Row],[PP]]-testdata1820[[#This Row],[L]]</f>
        <v>371.97</v>
      </c>
      <c r="P521" s="9">
        <f>testdata1820[[#This Row],[PP]]+(testdata1820[[#This Row],[H]]-testdata1820[[#This Row],[L]])</f>
        <v>372.84500000000003</v>
      </c>
      <c r="Q521" s="9">
        <f>testdata1820[[#This Row],[H]]+2*(testdata1820[[#This Row],[PP]]-testdata1820[[#This Row],[L]])</f>
        <v>375.47</v>
      </c>
    </row>
    <row r="522" spans="1:17" x14ac:dyDescent="0.25">
      <c r="A522" s="6">
        <v>520</v>
      </c>
      <c r="B522" s="8">
        <v>44181.48541666667</v>
      </c>
      <c r="C522" s="2">
        <v>370.27</v>
      </c>
      <c r="D522" s="2">
        <v>370.27</v>
      </c>
      <c r="E522" s="2">
        <v>370.21</v>
      </c>
      <c r="F522" s="2">
        <v>370.27</v>
      </c>
      <c r="G522" s="1">
        <v>33422</v>
      </c>
      <c r="H522" s="2">
        <f>testdata1820[[#This Row],[open]]</f>
        <v>370.27</v>
      </c>
      <c r="I522" s="2">
        <f t="shared" ref="I522:I585" si="4">MAX($D131:$D505)</f>
        <v>370.22</v>
      </c>
      <c r="J522" s="2">
        <f t="shared" ref="J522:J585" si="5">MIN($E131:$E505)</f>
        <v>366.75</v>
      </c>
      <c r="K522" s="9">
        <f>(testdata1820[[#This Row],[H]]+testdata1820[[#This Row],[L]]+2*testdata1820[[#This Row],[O]])/4</f>
        <v>369.3775</v>
      </c>
      <c r="L522" s="9">
        <f>2*testdata1820[[#This Row],[PP]]-testdata1820[[#This Row],[H]]</f>
        <v>368.53499999999997</v>
      </c>
      <c r="M522" s="9">
        <f>testdata1820[[#This Row],[PP]]-(testdata1820[[#This Row],[H]]-testdata1820[[#This Row],[L]])</f>
        <v>365.90749999999997</v>
      </c>
      <c r="N522" s="9">
        <f>testdata1820[[#This Row],[L]]-2*(testdata1820[[#This Row],[H]]-testdata1820[[#This Row],[PP]])</f>
        <v>365.06499999999994</v>
      </c>
      <c r="O522" s="9">
        <f>2*testdata1820[[#This Row],[PP]]-testdata1820[[#This Row],[L]]</f>
        <v>372.005</v>
      </c>
      <c r="P522" s="9">
        <f>testdata1820[[#This Row],[PP]]+(testdata1820[[#This Row],[H]]-testdata1820[[#This Row],[L]])</f>
        <v>372.84750000000003</v>
      </c>
      <c r="Q522" s="9">
        <f>testdata1820[[#This Row],[H]]+2*(testdata1820[[#This Row],[PP]]-testdata1820[[#This Row],[L]])</f>
        <v>375.47500000000002</v>
      </c>
    </row>
    <row r="523" spans="1:17" x14ac:dyDescent="0.25">
      <c r="A523" s="6">
        <v>521</v>
      </c>
      <c r="B523" s="8">
        <v>44181.486111111109</v>
      </c>
      <c r="C523" s="2">
        <v>370.27</v>
      </c>
      <c r="D523" s="2">
        <v>370.31760000000003</v>
      </c>
      <c r="E523" s="2">
        <v>370.2</v>
      </c>
      <c r="F523" s="2">
        <v>370.21</v>
      </c>
      <c r="G523" s="1">
        <v>28711</v>
      </c>
      <c r="H523" s="2">
        <f>testdata1820[[#This Row],[open]]</f>
        <v>370.27</v>
      </c>
      <c r="I523" s="2">
        <f t="shared" si="4"/>
        <v>370.22</v>
      </c>
      <c r="J523" s="2">
        <f t="shared" si="5"/>
        <v>366.75</v>
      </c>
      <c r="K523" s="9">
        <f>(testdata1820[[#This Row],[H]]+testdata1820[[#This Row],[L]]+2*testdata1820[[#This Row],[O]])/4</f>
        <v>369.3775</v>
      </c>
      <c r="L523" s="9">
        <f>2*testdata1820[[#This Row],[PP]]-testdata1820[[#This Row],[H]]</f>
        <v>368.53499999999997</v>
      </c>
      <c r="M523" s="9">
        <f>testdata1820[[#This Row],[PP]]-(testdata1820[[#This Row],[H]]-testdata1820[[#This Row],[L]])</f>
        <v>365.90749999999997</v>
      </c>
      <c r="N523" s="9">
        <f>testdata1820[[#This Row],[L]]-2*(testdata1820[[#This Row],[H]]-testdata1820[[#This Row],[PP]])</f>
        <v>365.06499999999994</v>
      </c>
      <c r="O523" s="9">
        <f>2*testdata1820[[#This Row],[PP]]-testdata1820[[#This Row],[L]]</f>
        <v>372.005</v>
      </c>
      <c r="P523" s="9">
        <f>testdata1820[[#This Row],[PP]]+(testdata1820[[#This Row],[H]]-testdata1820[[#This Row],[L]])</f>
        <v>372.84750000000003</v>
      </c>
      <c r="Q523" s="9">
        <f>testdata1820[[#This Row],[H]]+2*(testdata1820[[#This Row],[PP]]-testdata1820[[#This Row],[L]])</f>
        <v>375.47500000000002</v>
      </c>
    </row>
    <row r="524" spans="1:17" x14ac:dyDescent="0.25">
      <c r="A524" s="6">
        <v>522</v>
      </c>
      <c r="B524" s="8">
        <v>44181.486805555556</v>
      </c>
      <c r="C524" s="2">
        <v>370.22</v>
      </c>
      <c r="D524" s="2">
        <v>370.29</v>
      </c>
      <c r="E524" s="2">
        <v>370.21</v>
      </c>
      <c r="F524" s="2">
        <v>370.28</v>
      </c>
      <c r="G524" s="1">
        <v>33304</v>
      </c>
      <c r="H524" s="2">
        <f>testdata1820[[#This Row],[open]]</f>
        <v>370.22</v>
      </c>
      <c r="I524" s="2">
        <f t="shared" si="4"/>
        <v>370.22</v>
      </c>
      <c r="J524" s="2">
        <f t="shared" si="5"/>
        <v>366.75</v>
      </c>
      <c r="K524" s="9">
        <f>(testdata1820[[#This Row],[H]]+testdata1820[[#This Row],[L]]+2*testdata1820[[#This Row],[O]])/4</f>
        <v>369.35250000000002</v>
      </c>
      <c r="L524" s="9">
        <f>2*testdata1820[[#This Row],[PP]]-testdata1820[[#This Row],[H]]</f>
        <v>368.48500000000001</v>
      </c>
      <c r="M524" s="9">
        <f>testdata1820[[#This Row],[PP]]-(testdata1820[[#This Row],[H]]-testdata1820[[#This Row],[L]])</f>
        <v>365.88249999999999</v>
      </c>
      <c r="N524" s="9">
        <f>testdata1820[[#This Row],[L]]-2*(testdata1820[[#This Row],[H]]-testdata1820[[#This Row],[PP]])</f>
        <v>365.01499999999999</v>
      </c>
      <c r="O524" s="9">
        <f>2*testdata1820[[#This Row],[PP]]-testdata1820[[#This Row],[L]]</f>
        <v>371.95500000000004</v>
      </c>
      <c r="P524" s="9">
        <f>testdata1820[[#This Row],[PP]]+(testdata1820[[#This Row],[H]]-testdata1820[[#This Row],[L]])</f>
        <v>372.82250000000005</v>
      </c>
      <c r="Q524" s="9">
        <f>testdata1820[[#This Row],[H]]+2*(testdata1820[[#This Row],[PP]]-testdata1820[[#This Row],[L]])</f>
        <v>375.42500000000007</v>
      </c>
    </row>
    <row r="525" spans="1:17" x14ac:dyDescent="0.25">
      <c r="A525" s="6">
        <v>523</v>
      </c>
      <c r="B525" s="8">
        <v>44181.487500000003</v>
      </c>
      <c r="C525" s="2">
        <v>370.28</v>
      </c>
      <c r="D525" s="2">
        <v>370.29</v>
      </c>
      <c r="E525" s="2">
        <v>370.23</v>
      </c>
      <c r="F525" s="2">
        <v>370.23</v>
      </c>
      <c r="G525" s="1">
        <v>31115</v>
      </c>
      <c r="H525" s="2">
        <f>testdata1820[[#This Row],[open]]</f>
        <v>370.28</v>
      </c>
      <c r="I525" s="2">
        <f t="shared" si="4"/>
        <v>370.22</v>
      </c>
      <c r="J525" s="2">
        <f t="shared" si="5"/>
        <v>366.75</v>
      </c>
      <c r="K525" s="9">
        <f>(testdata1820[[#This Row],[H]]+testdata1820[[#This Row],[L]]+2*testdata1820[[#This Row],[O]])/4</f>
        <v>369.38249999999999</v>
      </c>
      <c r="L525" s="9">
        <f>2*testdata1820[[#This Row],[PP]]-testdata1820[[#This Row],[H]]</f>
        <v>368.54499999999996</v>
      </c>
      <c r="M525" s="9">
        <f>testdata1820[[#This Row],[PP]]-(testdata1820[[#This Row],[H]]-testdata1820[[#This Row],[L]])</f>
        <v>365.91249999999997</v>
      </c>
      <c r="N525" s="9">
        <f>testdata1820[[#This Row],[L]]-2*(testdata1820[[#This Row],[H]]-testdata1820[[#This Row],[PP]])</f>
        <v>365.07499999999993</v>
      </c>
      <c r="O525" s="9">
        <f>2*testdata1820[[#This Row],[PP]]-testdata1820[[#This Row],[L]]</f>
        <v>372.01499999999999</v>
      </c>
      <c r="P525" s="9">
        <f>testdata1820[[#This Row],[PP]]+(testdata1820[[#This Row],[H]]-testdata1820[[#This Row],[L]])</f>
        <v>372.85250000000002</v>
      </c>
      <c r="Q525" s="9">
        <f>testdata1820[[#This Row],[H]]+2*(testdata1820[[#This Row],[PP]]-testdata1820[[#This Row],[L]])</f>
        <v>375.48500000000001</v>
      </c>
    </row>
    <row r="526" spans="1:17" x14ac:dyDescent="0.25">
      <c r="A526" s="6">
        <v>524</v>
      </c>
      <c r="B526" s="8">
        <v>44181.488194444442</v>
      </c>
      <c r="C526" s="2">
        <v>370.24</v>
      </c>
      <c r="D526" s="2">
        <v>370.28</v>
      </c>
      <c r="E526" s="2">
        <v>370.22</v>
      </c>
      <c r="F526" s="2">
        <v>370.27</v>
      </c>
      <c r="G526" s="1">
        <v>41134</v>
      </c>
      <c r="H526" s="2">
        <f>testdata1820[[#This Row],[open]]</f>
        <v>370.24</v>
      </c>
      <c r="I526" s="2">
        <f t="shared" si="4"/>
        <v>370.22</v>
      </c>
      <c r="J526" s="2">
        <f t="shared" si="5"/>
        <v>366.75</v>
      </c>
      <c r="K526" s="9">
        <f>(testdata1820[[#This Row],[H]]+testdata1820[[#This Row],[L]]+2*testdata1820[[#This Row],[O]])/4</f>
        <v>369.36250000000001</v>
      </c>
      <c r="L526" s="9">
        <f>2*testdata1820[[#This Row],[PP]]-testdata1820[[#This Row],[H]]</f>
        <v>368.505</v>
      </c>
      <c r="M526" s="9">
        <f>testdata1820[[#This Row],[PP]]-(testdata1820[[#This Row],[H]]-testdata1820[[#This Row],[L]])</f>
        <v>365.89249999999998</v>
      </c>
      <c r="N526" s="9">
        <f>testdata1820[[#This Row],[L]]-2*(testdata1820[[#This Row],[H]]-testdata1820[[#This Row],[PP]])</f>
        <v>365.03499999999997</v>
      </c>
      <c r="O526" s="9">
        <f>2*testdata1820[[#This Row],[PP]]-testdata1820[[#This Row],[L]]</f>
        <v>371.97500000000002</v>
      </c>
      <c r="P526" s="9">
        <f>testdata1820[[#This Row],[PP]]+(testdata1820[[#This Row],[H]]-testdata1820[[#This Row],[L]])</f>
        <v>372.83250000000004</v>
      </c>
      <c r="Q526" s="9">
        <f>testdata1820[[#This Row],[H]]+2*(testdata1820[[#This Row],[PP]]-testdata1820[[#This Row],[L]])</f>
        <v>375.44500000000005</v>
      </c>
    </row>
    <row r="527" spans="1:17" x14ac:dyDescent="0.25">
      <c r="A527" s="6">
        <v>525</v>
      </c>
      <c r="B527" s="8">
        <v>44181.488888888889</v>
      </c>
      <c r="C527" s="2">
        <v>370.27</v>
      </c>
      <c r="D527" s="2">
        <v>370.31</v>
      </c>
      <c r="E527" s="2">
        <v>370.24</v>
      </c>
      <c r="F527" s="2">
        <v>370.3</v>
      </c>
      <c r="G527" s="1">
        <v>22959</v>
      </c>
      <c r="H527" s="2">
        <f>testdata1820[[#This Row],[open]]</f>
        <v>370.27</v>
      </c>
      <c r="I527" s="2">
        <f t="shared" si="4"/>
        <v>370.22</v>
      </c>
      <c r="J527" s="2">
        <f t="shared" si="5"/>
        <v>366.75</v>
      </c>
      <c r="K527" s="9">
        <f>(testdata1820[[#This Row],[H]]+testdata1820[[#This Row],[L]]+2*testdata1820[[#This Row],[O]])/4</f>
        <v>369.3775</v>
      </c>
      <c r="L527" s="9">
        <f>2*testdata1820[[#This Row],[PP]]-testdata1820[[#This Row],[H]]</f>
        <v>368.53499999999997</v>
      </c>
      <c r="M527" s="9">
        <f>testdata1820[[#This Row],[PP]]-(testdata1820[[#This Row],[H]]-testdata1820[[#This Row],[L]])</f>
        <v>365.90749999999997</v>
      </c>
      <c r="N527" s="9">
        <f>testdata1820[[#This Row],[L]]-2*(testdata1820[[#This Row],[H]]-testdata1820[[#This Row],[PP]])</f>
        <v>365.06499999999994</v>
      </c>
      <c r="O527" s="9">
        <f>2*testdata1820[[#This Row],[PP]]-testdata1820[[#This Row],[L]]</f>
        <v>372.005</v>
      </c>
      <c r="P527" s="9">
        <f>testdata1820[[#This Row],[PP]]+(testdata1820[[#This Row],[H]]-testdata1820[[#This Row],[L]])</f>
        <v>372.84750000000003</v>
      </c>
      <c r="Q527" s="9">
        <f>testdata1820[[#This Row],[H]]+2*(testdata1820[[#This Row],[PP]]-testdata1820[[#This Row],[L]])</f>
        <v>375.47500000000002</v>
      </c>
    </row>
    <row r="528" spans="1:17" x14ac:dyDescent="0.25">
      <c r="A528" s="6">
        <v>526</v>
      </c>
      <c r="B528" s="8">
        <v>44181.489583333336</v>
      </c>
      <c r="C528" s="2">
        <v>370.3</v>
      </c>
      <c r="D528" s="2">
        <v>370.37</v>
      </c>
      <c r="E528" s="2">
        <v>370.24</v>
      </c>
      <c r="F528" s="2">
        <v>370.34</v>
      </c>
      <c r="G528" s="1">
        <v>45568</v>
      </c>
      <c r="H528" s="2">
        <f>testdata1820[[#This Row],[open]]</f>
        <v>370.3</v>
      </c>
      <c r="I528" s="2">
        <f t="shared" si="4"/>
        <v>370.22</v>
      </c>
      <c r="J528" s="2">
        <f t="shared" si="5"/>
        <v>366.75</v>
      </c>
      <c r="K528" s="9">
        <f>(testdata1820[[#This Row],[H]]+testdata1820[[#This Row],[L]]+2*testdata1820[[#This Row],[O]])/4</f>
        <v>369.39250000000004</v>
      </c>
      <c r="L528" s="9">
        <f>2*testdata1820[[#This Row],[PP]]-testdata1820[[#This Row],[H]]</f>
        <v>368.56500000000005</v>
      </c>
      <c r="M528" s="9">
        <f>testdata1820[[#This Row],[PP]]-(testdata1820[[#This Row],[H]]-testdata1820[[#This Row],[L]])</f>
        <v>365.92250000000001</v>
      </c>
      <c r="N528" s="9">
        <f>testdata1820[[#This Row],[L]]-2*(testdata1820[[#This Row],[H]]-testdata1820[[#This Row],[PP]])</f>
        <v>365.09500000000003</v>
      </c>
      <c r="O528" s="9">
        <f>2*testdata1820[[#This Row],[PP]]-testdata1820[[#This Row],[L]]</f>
        <v>372.03500000000008</v>
      </c>
      <c r="P528" s="9">
        <f>testdata1820[[#This Row],[PP]]+(testdata1820[[#This Row],[H]]-testdata1820[[#This Row],[L]])</f>
        <v>372.86250000000007</v>
      </c>
      <c r="Q528" s="9">
        <f>testdata1820[[#This Row],[H]]+2*(testdata1820[[#This Row],[PP]]-testdata1820[[#This Row],[L]])</f>
        <v>375.50500000000011</v>
      </c>
    </row>
    <row r="529" spans="1:17" x14ac:dyDescent="0.25">
      <c r="A529" s="6">
        <v>527</v>
      </c>
      <c r="B529" s="8">
        <v>44181.490277777775</v>
      </c>
      <c r="C529" s="2">
        <v>370.33</v>
      </c>
      <c r="D529" s="2">
        <v>370.3716</v>
      </c>
      <c r="E529" s="2">
        <v>370.28</v>
      </c>
      <c r="F529" s="2">
        <v>370.36</v>
      </c>
      <c r="G529" s="1">
        <v>38728</v>
      </c>
      <c r="H529" s="2">
        <f>testdata1820[[#This Row],[open]]</f>
        <v>370.33</v>
      </c>
      <c r="I529" s="2">
        <f t="shared" si="4"/>
        <v>370.22</v>
      </c>
      <c r="J529" s="2">
        <f t="shared" si="5"/>
        <v>366.75</v>
      </c>
      <c r="K529" s="9">
        <f>(testdata1820[[#This Row],[H]]+testdata1820[[#This Row],[L]]+2*testdata1820[[#This Row],[O]])/4</f>
        <v>369.40750000000003</v>
      </c>
      <c r="L529" s="9">
        <f>2*testdata1820[[#This Row],[PP]]-testdata1820[[#This Row],[H]]</f>
        <v>368.59500000000003</v>
      </c>
      <c r="M529" s="9">
        <f>testdata1820[[#This Row],[PP]]-(testdata1820[[#This Row],[H]]-testdata1820[[#This Row],[L]])</f>
        <v>365.9375</v>
      </c>
      <c r="N529" s="9">
        <f>testdata1820[[#This Row],[L]]-2*(testdata1820[[#This Row],[H]]-testdata1820[[#This Row],[PP]])</f>
        <v>365.125</v>
      </c>
      <c r="O529" s="9">
        <f>2*testdata1820[[#This Row],[PP]]-testdata1820[[#This Row],[L]]</f>
        <v>372.06500000000005</v>
      </c>
      <c r="P529" s="9">
        <f>testdata1820[[#This Row],[PP]]+(testdata1820[[#This Row],[H]]-testdata1820[[#This Row],[L]])</f>
        <v>372.87750000000005</v>
      </c>
      <c r="Q529" s="9">
        <f>testdata1820[[#This Row],[H]]+2*(testdata1820[[#This Row],[PP]]-testdata1820[[#This Row],[L]])</f>
        <v>375.53500000000008</v>
      </c>
    </row>
    <row r="530" spans="1:17" x14ac:dyDescent="0.25">
      <c r="A530" s="6">
        <v>528</v>
      </c>
      <c r="B530" s="8">
        <v>44181.490972222222</v>
      </c>
      <c r="C530" s="2">
        <v>370.36</v>
      </c>
      <c r="D530" s="2">
        <v>370.36</v>
      </c>
      <c r="E530" s="2">
        <v>370.27</v>
      </c>
      <c r="F530" s="2">
        <v>370.27</v>
      </c>
      <c r="G530" s="1">
        <v>16347</v>
      </c>
      <c r="H530" s="2">
        <f>testdata1820[[#This Row],[open]]</f>
        <v>370.36</v>
      </c>
      <c r="I530" s="2">
        <f t="shared" si="4"/>
        <v>370.22</v>
      </c>
      <c r="J530" s="2">
        <f t="shared" si="5"/>
        <v>366.75</v>
      </c>
      <c r="K530" s="9">
        <f>(testdata1820[[#This Row],[H]]+testdata1820[[#This Row],[L]]+2*testdata1820[[#This Row],[O]])/4</f>
        <v>369.42250000000001</v>
      </c>
      <c r="L530" s="9">
        <f>2*testdata1820[[#This Row],[PP]]-testdata1820[[#This Row],[H]]</f>
        <v>368.625</v>
      </c>
      <c r="M530" s="9">
        <f>testdata1820[[#This Row],[PP]]-(testdata1820[[#This Row],[H]]-testdata1820[[#This Row],[L]])</f>
        <v>365.95249999999999</v>
      </c>
      <c r="N530" s="9">
        <f>testdata1820[[#This Row],[L]]-2*(testdata1820[[#This Row],[H]]-testdata1820[[#This Row],[PP]])</f>
        <v>365.15499999999997</v>
      </c>
      <c r="O530" s="9">
        <f>2*testdata1820[[#This Row],[PP]]-testdata1820[[#This Row],[L]]</f>
        <v>372.09500000000003</v>
      </c>
      <c r="P530" s="9">
        <f>testdata1820[[#This Row],[PP]]+(testdata1820[[#This Row],[H]]-testdata1820[[#This Row],[L]])</f>
        <v>372.89250000000004</v>
      </c>
      <c r="Q530" s="9">
        <f>testdata1820[[#This Row],[H]]+2*(testdata1820[[#This Row],[PP]]-testdata1820[[#This Row],[L]])</f>
        <v>375.56500000000005</v>
      </c>
    </row>
    <row r="531" spans="1:17" x14ac:dyDescent="0.25">
      <c r="A531" s="6">
        <v>529</v>
      </c>
      <c r="B531" s="8">
        <v>44181.491666666669</v>
      </c>
      <c r="C531" s="2">
        <v>370.27</v>
      </c>
      <c r="D531" s="2">
        <v>370.28890000000001</v>
      </c>
      <c r="E531" s="2">
        <v>370.23</v>
      </c>
      <c r="F531" s="2">
        <v>370.25009999999997</v>
      </c>
      <c r="G531" s="1">
        <v>25555</v>
      </c>
      <c r="H531" s="2">
        <f>testdata1820[[#This Row],[open]]</f>
        <v>370.27</v>
      </c>
      <c r="I531" s="2">
        <f t="shared" si="4"/>
        <v>370.22</v>
      </c>
      <c r="J531" s="2">
        <f t="shared" si="5"/>
        <v>366.75</v>
      </c>
      <c r="K531" s="9">
        <f>(testdata1820[[#This Row],[H]]+testdata1820[[#This Row],[L]]+2*testdata1820[[#This Row],[O]])/4</f>
        <v>369.3775</v>
      </c>
      <c r="L531" s="9">
        <f>2*testdata1820[[#This Row],[PP]]-testdata1820[[#This Row],[H]]</f>
        <v>368.53499999999997</v>
      </c>
      <c r="M531" s="9">
        <f>testdata1820[[#This Row],[PP]]-(testdata1820[[#This Row],[H]]-testdata1820[[#This Row],[L]])</f>
        <v>365.90749999999997</v>
      </c>
      <c r="N531" s="9">
        <f>testdata1820[[#This Row],[L]]-2*(testdata1820[[#This Row],[H]]-testdata1820[[#This Row],[PP]])</f>
        <v>365.06499999999994</v>
      </c>
      <c r="O531" s="9">
        <f>2*testdata1820[[#This Row],[PP]]-testdata1820[[#This Row],[L]]</f>
        <v>372.005</v>
      </c>
      <c r="P531" s="9">
        <f>testdata1820[[#This Row],[PP]]+(testdata1820[[#This Row],[H]]-testdata1820[[#This Row],[L]])</f>
        <v>372.84750000000003</v>
      </c>
      <c r="Q531" s="9">
        <f>testdata1820[[#This Row],[H]]+2*(testdata1820[[#This Row],[PP]]-testdata1820[[#This Row],[L]])</f>
        <v>375.47500000000002</v>
      </c>
    </row>
    <row r="532" spans="1:17" x14ac:dyDescent="0.25">
      <c r="A532" s="6">
        <v>530</v>
      </c>
      <c r="B532" s="8">
        <v>44181.492361111108</v>
      </c>
      <c r="C532" s="2">
        <v>370.255</v>
      </c>
      <c r="D532" s="2">
        <v>370.31</v>
      </c>
      <c r="E532" s="2">
        <v>370.25</v>
      </c>
      <c r="F532" s="2">
        <v>370.29</v>
      </c>
      <c r="G532" s="1">
        <v>13286</v>
      </c>
      <c r="H532" s="2">
        <f>testdata1820[[#This Row],[open]]</f>
        <v>370.255</v>
      </c>
      <c r="I532" s="2">
        <f t="shared" si="4"/>
        <v>370.22</v>
      </c>
      <c r="J532" s="2">
        <f t="shared" si="5"/>
        <v>366.75</v>
      </c>
      <c r="K532" s="9">
        <f>(testdata1820[[#This Row],[H]]+testdata1820[[#This Row],[L]]+2*testdata1820[[#This Row],[O]])/4</f>
        <v>369.37</v>
      </c>
      <c r="L532" s="9">
        <f>2*testdata1820[[#This Row],[PP]]-testdata1820[[#This Row],[H]]</f>
        <v>368.52</v>
      </c>
      <c r="M532" s="9">
        <f>testdata1820[[#This Row],[PP]]-(testdata1820[[#This Row],[H]]-testdata1820[[#This Row],[L]])</f>
        <v>365.9</v>
      </c>
      <c r="N532" s="9">
        <f>testdata1820[[#This Row],[L]]-2*(testdata1820[[#This Row],[H]]-testdata1820[[#This Row],[PP]])</f>
        <v>365.04999999999995</v>
      </c>
      <c r="O532" s="9">
        <f>2*testdata1820[[#This Row],[PP]]-testdata1820[[#This Row],[L]]</f>
        <v>371.99</v>
      </c>
      <c r="P532" s="9">
        <f>testdata1820[[#This Row],[PP]]+(testdata1820[[#This Row],[H]]-testdata1820[[#This Row],[L]])</f>
        <v>372.84000000000003</v>
      </c>
      <c r="Q532" s="9">
        <f>testdata1820[[#This Row],[H]]+2*(testdata1820[[#This Row],[PP]]-testdata1820[[#This Row],[L]])</f>
        <v>375.46000000000004</v>
      </c>
    </row>
    <row r="533" spans="1:17" x14ac:dyDescent="0.25">
      <c r="A533" s="6">
        <v>531</v>
      </c>
      <c r="B533" s="8">
        <v>44181.493055555555</v>
      </c>
      <c r="C533" s="2">
        <v>370.28500000000003</v>
      </c>
      <c r="D533" s="2">
        <v>370.315</v>
      </c>
      <c r="E533" s="2">
        <v>370.23</v>
      </c>
      <c r="F533" s="2">
        <v>370.25</v>
      </c>
      <c r="G533" s="1">
        <v>24701</v>
      </c>
      <c r="H533" s="2">
        <f>testdata1820[[#This Row],[open]]</f>
        <v>370.28500000000003</v>
      </c>
      <c r="I533" s="2">
        <f t="shared" si="4"/>
        <v>370.22</v>
      </c>
      <c r="J533" s="2">
        <f t="shared" si="5"/>
        <v>366.75</v>
      </c>
      <c r="K533" s="9">
        <f>(testdata1820[[#This Row],[H]]+testdata1820[[#This Row],[L]]+2*testdata1820[[#This Row],[O]])/4</f>
        <v>369.38499999999999</v>
      </c>
      <c r="L533" s="9">
        <f>2*testdata1820[[#This Row],[PP]]-testdata1820[[#This Row],[H]]</f>
        <v>368.54999999999995</v>
      </c>
      <c r="M533" s="9">
        <f>testdata1820[[#This Row],[PP]]-(testdata1820[[#This Row],[H]]-testdata1820[[#This Row],[L]])</f>
        <v>365.91499999999996</v>
      </c>
      <c r="N533" s="9">
        <f>testdata1820[[#This Row],[L]]-2*(testdata1820[[#This Row],[H]]-testdata1820[[#This Row],[PP]])</f>
        <v>365.07999999999993</v>
      </c>
      <c r="O533" s="9">
        <f>2*testdata1820[[#This Row],[PP]]-testdata1820[[#This Row],[L]]</f>
        <v>372.02</v>
      </c>
      <c r="P533" s="9">
        <f>testdata1820[[#This Row],[PP]]+(testdata1820[[#This Row],[H]]-testdata1820[[#This Row],[L]])</f>
        <v>372.85500000000002</v>
      </c>
      <c r="Q533" s="9">
        <f>testdata1820[[#This Row],[H]]+2*(testdata1820[[#This Row],[PP]]-testdata1820[[#This Row],[L]])</f>
        <v>375.49</v>
      </c>
    </row>
    <row r="534" spans="1:17" x14ac:dyDescent="0.25">
      <c r="A534" s="6">
        <v>532</v>
      </c>
      <c r="B534" s="8">
        <v>44181.493750000001</v>
      </c>
      <c r="C534" s="2">
        <v>370.25</v>
      </c>
      <c r="D534" s="2">
        <v>370.33</v>
      </c>
      <c r="E534" s="2">
        <v>370.21</v>
      </c>
      <c r="F534" s="2">
        <v>370.33</v>
      </c>
      <c r="G534" s="1">
        <v>48412</v>
      </c>
      <c r="H534" s="2">
        <f>testdata1820[[#This Row],[open]]</f>
        <v>370.25</v>
      </c>
      <c r="I534" s="2">
        <f t="shared" si="4"/>
        <v>370.31</v>
      </c>
      <c r="J534" s="2">
        <f t="shared" si="5"/>
        <v>366.75</v>
      </c>
      <c r="K534" s="9">
        <f>(testdata1820[[#This Row],[H]]+testdata1820[[#This Row],[L]]+2*testdata1820[[#This Row],[O]])/4</f>
        <v>369.39</v>
      </c>
      <c r="L534" s="9">
        <f>2*testdata1820[[#This Row],[PP]]-testdata1820[[#This Row],[H]]</f>
        <v>368.46999999999997</v>
      </c>
      <c r="M534" s="9">
        <f>testdata1820[[#This Row],[PP]]-(testdata1820[[#This Row],[H]]-testdata1820[[#This Row],[L]])</f>
        <v>365.83</v>
      </c>
      <c r="N534" s="9">
        <f>testdata1820[[#This Row],[L]]-2*(testdata1820[[#This Row],[H]]-testdata1820[[#This Row],[PP]])</f>
        <v>364.90999999999997</v>
      </c>
      <c r="O534" s="9">
        <f>2*testdata1820[[#This Row],[PP]]-testdata1820[[#This Row],[L]]</f>
        <v>372.03</v>
      </c>
      <c r="P534" s="9">
        <f>testdata1820[[#This Row],[PP]]+(testdata1820[[#This Row],[H]]-testdata1820[[#This Row],[L]])</f>
        <v>372.95</v>
      </c>
      <c r="Q534" s="9">
        <f>testdata1820[[#This Row],[H]]+2*(testdata1820[[#This Row],[PP]]-testdata1820[[#This Row],[L]])</f>
        <v>375.59</v>
      </c>
    </row>
    <row r="535" spans="1:17" x14ac:dyDescent="0.25">
      <c r="A535" s="6">
        <v>533</v>
      </c>
      <c r="B535" s="8">
        <v>44181.494444444441</v>
      </c>
      <c r="C535" s="2">
        <v>370.32549999999998</v>
      </c>
      <c r="D535" s="2">
        <v>370.35</v>
      </c>
      <c r="E535" s="2">
        <v>370.27</v>
      </c>
      <c r="F535" s="2">
        <v>370.29</v>
      </c>
      <c r="G535" s="1">
        <v>27577</v>
      </c>
      <c r="H535" s="2">
        <f>testdata1820[[#This Row],[open]]</f>
        <v>370.32549999999998</v>
      </c>
      <c r="I535" s="2">
        <f t="shared" si="4"/>
        <v>370.35</v>
      </c>
      <c r="J535" s="2">
        <f t="shared" si="5"/>
        <v>366.75</v>
      </c>
      <c r="K535" s="9">
        <f>(testdata1820[[#This Row],[H]]+testdata1820[[#This Row],[L]]+2*testdata1820[[#This Row],[O]])/4</f>
        <v>369.43774999999999</v>
      </c>
      <c r="L535" s="9">
        <f>2*testdata1820[[#This Row],[PP]]-testdata1820[[#This Row],[H]]</f>
        <v>368.52549999999997</v>
      </c>
      <c r="M535" s="9">
        <f>testdata1820[[#This Row],[PP]]-(testdata1820[[#This Row],[H]]-testdata1820[[#This Row],[L]])</f>
        <v>365.83774999999997</v>
      </c>
      <c r="N535" s="9">
        <f>testdata1820[[#This Row],[L]]-2*(testdata1820[[#This Row],[H]]-testdata1820[[#This Row],[PP]])</f>
        <v>364.92549999999994</v>
      </c>
      <c r="O535" s="9">
        <f>2*testdata1820[[#This Row],[PP]]-testdata1820[[#This Row],[L]]</f>
        <v>372.12549999999999</v>
      </c>
      <c r="P535" s="9">
        <f>testdata1820[[#This Row],[PP]]+(testdata1820[[#This Row],[H]]-testdata1820[[#This Row],[L]])</f>
        <v>373.03775000000002</v>
      </c>
      <c r="Q535" s="9">
        <f>testdata1820[[#This Row],[H]]+2*(testdata1820[[#This Row],[PP]]-testdata1820[[#This Row],[L]])</f>
        <v>375.72550000000001</v>
      </c>
    </row>
    <row r="536" spans="1:17" x14ac:dyDescent="0.25">
      <c r="A536" s="6">
        <v>534</v>
      </c>
      <c r="B536" s="8">
        <v>44181.495138888888</v>
      </c>
      <c r="C536" s="2">
        <v>370.29</v>
      </c>
      <c r="D536" s="2">
        <v>370.3</v>
      </c>
      <c r="E536" s="2">
        <v>370.23</v>
      </c>
      <c r="F536" s="2">
        <v>370.23</v>
      </c>
      <c r="G536" s="1">
        <v>27295</v>
      </c>
      <c r="H536" s="2">
        <f>testdata1820[[#This Row],[open]]</f>
        <v>370.29</v>
      </c>
      <c r="I536" s="2">
        <f t="shared" si="4"/>
        <v>370.36700000000002</v>
      </c>
      <c r="J536" s="2">
        <f t="shared" si="5"/>
        <v>366.75</v>
      </c>
      <c r="K536" s="9">
        <f>(testdata1820[[#This Row],[H]]+testdata1820[[#This Row],[L]]+2*testdata1820[[#This Row],[O]])/4</f>
        <v>369.42425000000003</v>
      </c>
      <c r="L536" s="9">
        <f>2*testdata1820[[#This Row],[PP]]-testdata1820[[#This Row],[H]]</f>
        <v>368.48150000000004</v>
      </c>
      <c r="M536" s="9">
        <f>testdata1820[[#This Row],[PP]]-(testdata1820[[#This Row],[H]]-testdata1820[[#This Row],[L]])</f>
        <v>365.80725000000001</v>
      </c>
      <c r="N536" s="9">
        <f>testdata1820[[#This Row],[L]]-2*(testdata1820[[#This Row],[H]]-testdata1820[[#This Row],[PP]])</f>
        <v>364.86450000000002</v>
      </c>
      <c r="O536" s="9">
        <f>2*testdata1820[[#This Row],[PP]]-testdata1820[[#This Row],[L]]</f>
        <v>372.09850000000006</v>
      </c>
      <c r="P536" s="9">
        <f>testdata1820[[#This Row],[PP]]+(testdata1820[[#This Row],[H]]-testdata1820[[#This Row],[L]])</f>
        <v>373.04125000000005</v>
      </c>
      <c r="Q536" s="9">
        <f>testdata1820[[#This Row],[H]]+2*(testdata1820[[#This Row],[PP]]-testdata1820[[#This Row],[L]])</f>
        <v>375.71550000000008</v>
      </c>
    </row>
    <row r="537" spans="1:17" x14ac:dyDescent="0.25">
      <c r="A537" s="6">
        <v>535</v>
      </c>
      <c r="B537" s="8">
        <v>44181.495833333334</v>
      </c>
      <c r="C537" s="2">
        <v>370.23</v>
      </c>
      <c r="D537" s="2">
        <v>370.26499999999999</v>
      </c>
      <c r="E537" s="2">
        <v>370.22</v>
      </c>
      <c r="F537" s="2">
        <v>370.25</v>
      </c>
      <c r="G537" s="1">
        <v>32506</v>
      </c>
      <c r="H537" s="2">
        <f>testdata1820[[#This Row],[open]]</f>
        <v>370.23</v>
      </c>
      <c r="I537" s="2">
        <f t="shared" si="4"/>
        <v>370.36700000000002</v>
      </c>
      <c r="J537" s="2">
        <f t="shared" si="5"/>
        <v>366.75</v>
      </c>
      <c r="K537" s="9">
        <f>(testdata1820[[#This Row],[H]]+testdata1820[[#This Row],[L]]+2*testdata1820[[#This Row],[O]])/4</f>
        <v>369.39425</v>
      </c>
      <c r="L537" s="9">
        <f>2*testdata1820[[#This Row],[PP]]-testdata1820[[#This Row],[H]]</f>
        <v>368.42149999999998</v>
      </c>
      <c r="M537" s="9">
        <f>testdata1820[[#This Row],[PP]]-(testdata1820[[#This Row],[H]]-testdata1820[[#This Row],[L]])</f>
        <v>365.77724999999998</v>
      </c>
      <c r="N537" s="9">
        <f>testdata1820[[#This Row],[L]]-2*(testdata1820[[#This Row],[H]]-testdata1820[[#This Row],[PP]])</f>
        <v>364.80449999999996</v>
      </c>
      <c r="O537" s="9">
        <f>2*testdata1820[[#This Row],[PP]]-testdata1820[[#This Row],[L]]</f>
        <v>372.0385</v>
      </c>
      <c r="P537" s="9">
        <f>testdata1820[[#This Row],[PP]]+(testdata1820[[#This Row],[H]]-testdata1820[[#This Row],[L]])</f>
        <v>373.01125000000002</v>
      </c>
      <c r="Q537" s="9">
        <f>testdata1820[[#This Row],[H]]+2*(testdata1820[[#This Row],[PP]]-testdata1820[[#This Row],[L]])</f>
        <v>375.65550000000002</v>
      </c>
    </row>
    <row r="538" spans="1:17" x14ac:dyDescent="0.25">
      <c r="A538" s="6">
        <v>536</v>
      </c>
      <c r="B538" s="8">
        <v>44181.496527777781</v>
      </c>
      <c r="C538" s="2">
        <v>370.26</v>
      </c>
      <c r="D538" s="2">
        <v>370.26</v>
      </c>
      <c r="E538" s="2">
        <v>370.24</v>
      </c>
      <c r="F538" s="2">
        <v>370.25479999999999</v>
      </c>
      <c r="G538" s="1">
        <v>30563</v>
      </c>
      <c r="H538" s="2">
        <f>testdata1820[[#This Row],[open]]</f>
        <v>370.26</v>
      </c>
      <c r="I538" s="2">
        <f t="shared" si="4"/>
        <v>370.36700000000002</v>
      </c>
      <c r="J538" s="2">
        <f t="shared" si="5"/>
        <v>366.75</v>
      </c>
      <c r="K538" s="9">
        <f>(testdata1820[[#This Row],[H]]+testdata1820[[#This Row],[L]]+2*testdata1820[[#This Row],[O]])/4</f>
        <v>369.40924999999999</v>
      </c>
      <c r="L538" s="9">
        <f>2*testdata1820[[#This Row],[PP]]-testdata1820[[#This Row],[H]]</f>
        <v>368.45149999999995</v>
      </c>
      <c r="M538" s="9">
        <f>testdata1820[[#This Row],[PP]]-(testdata1820[[#This Row],[H]]-testdata1820[[#This Row],[L]])</f>
        <v>365.79224999999997</v>
      </c>
      <c r="N538" s="9">
        <f>testdata1820[[#This Row],[L]]-2*(testdata1820[[#This Row],[H]]-testdata1820[[#This Row],[PP]])</f>
        <v>364.83449999999993</v>
      </c>
      <c r="O538" s="9">
        <f>2*testdata1820[[#This Row],[PP]]-testdata1820[[#This Row],[L]]</f>
        <v>372.06849999999997</v>
      </c>
      <c r="P538" s="9">
        <f>testdata1820[[#This Row],[PP]]+(testdata1820[[#This Row],[H]]-testdata1820[[#This Row],[L]])</f>
        <v>373.02625</v>
      </c>
      <c r="Q538" s="9">
        <f>testdata1820[[#This Row],[H]]+2*(testdata1820[[#This Row],[PP]]-testdata1820[[#This Row],[L]])</f>
        <v>375.68549999999999</v>
      </c>
    </row>
    <row r="539" spans="1:17" x14ac:dyDescent="0.25">
      <c r="A539" s="6">
        <v>537</v>
      </c>
      <c r="B539" s="8">
        <v>44181.49722222222</v>
      </c>
      <c r="C539" s="2">
        <v>370.26</v>
      </c>
      <c r="D539" s="2">
        <v>370.3</v>
      </c>
      <c r="E539" s="2">
        <v>370.21</v>
      </c>
      <c r="F539" s="2">
        <v>370.23</v>
      </c>
      <c r="G539" s="1">
        <v>62511</v>
      </c>
      <c r="H539" s="2">
        <f>testdata1820[[#This Row],[open]]</f>
        <v>370.26</v>
      </c>
      <c r="I539" s="2">
        <f t="shared" si="4"/>
        <v>370.36700000000002</v>
      </c>
      <c r="J539" s="2">
        <f t="shared" si="5"/>
        <v>366.75</v>
      </c>
      <c r="K539" s="9">
        <f>(testdata1820[[#This Row],[H]]+testdata1820[[#This Row],[L]]+2*testdata1820[[#This Row],[O]])/4</f>
        <v>369.40924999999999</v>
      </c>
      <c r="L539" s="9">
        <f>2*testdata1820[[#This Row],[PP]]-testdata1820[[#This Row],[H]]</f>
        <v>368.45149999999995</v>
      </c>
      <c r="M539" s="9">
        <f>testdata1820[[#This Row],[PP]]-(testdata1820[[#This Row],[H]]-testdata1820[[#This Row],[L]])</f>
        <v>365.79224999999997</v>
      </c>
      <c r="N539" s="9">
        <f>testdata1820[[#This Row],[L]]-2*(testdata1820[[#This Row],[H]]-testdata1820[[#This Row],[PP]])</f>
        <v>364.83449999999993</v>
      </c>
      <c r="O539" s="9">
        <f>2*testdata1820[[#This Row],[PP]]-testdata1820[[#This Row],[L]]</f>
        <v>372.06849999999997</v>
      </c>
      <c r="P539" s="9">
        <f>testdata1820[[#This Row],[PP]]+(testdata1820[[#This Row],[H]]-testdata1820[[#This Row],[L]])</f>
        <v>373.02625</v>
      </c>
      <c r="Q539" s="9">
        <f>testdata1820[[#This Row],[H]]+2*(testdata1820[[#This Row],[PP]]-testdata1820[[#This Row],[L]])</f>
        <v>375.68549999999999</v>
      </c>
    </row>
    <row r="540" spans="1:17" x14ac:dyDescent="0.25">
      <c r="A540" s="6">
        <v>538</v>
      </c>
      <c r="B540" s="8">
        <v>44181.497916666667</v>
      </c>
      <c r="C540" s="2">
        <v>370.2235</v>
      </c>
      <c r="D540" s="2">
        <v>370.26</v>
      </c>
      <c r="E540" s="2">
        <v>370.19</v>
      </c>
      <c r="F540" s="2">
        <v>370.21</v>
      </c>
      <c r="G540" s="1">
        <v>29991</v>
      </c>
      <c r="H540" s="2">
        <f>testdata1820[[#This Row],[open]]</f>
        <v>370.2235</v>
      </c>
      <c r="I540" s="2">
        <f t="shared" si="4"/>
        <v>370.36700000000002</v>
      </c>
      <c r="J540" s="2">
        <f t="shared" si="5"/>
        <v>366.85</v>
      </c>
      <c r="K540" s="9">
        <f>(testdata1820[[#This Row],[H]]+testdata1820[[#This Row],[L]]+2*testdata1820[[#This Row],[O]])/4</f>
        <v>369.41600000000005</v>
      </c>
      <c r="L540" s="9">
        <f>2*testdata1820[[#This Row],[PP]]-testdata1820[[#This Row],[H]]</f>
        <v>368.46500000000009</v>
      </c>
      <c r="M540" s="9">
        <f>testdata1820[[#This Row],[PP]]-(testdata1820[[#This Row],[H]]-testdata1820[[#This Row],[L]])</f>
        <v>365.89900000000006</v>
      </c>
      <c r="N540" s="9">
        <f>testdata1820[[#This Row],[L]]-2*(testdata1820[[#This Row],[H]]-testdata1820[[#This Row],[PP]])</f>
        <v>364.94800000000009</v>
      </c>
      <c r="O540" s="9">
        <f>2*testdata1820[[#This Row],[PP]]-testdata1820[[#This Row],[L]]</f>
        <v>371.98200000000008</v>
      </c>
      <c r="P540" s="9">
        <f>testdata1820[[#This Row],[PP]]+(testdata1820[[#This Row],[H]]-testdata1820[[#This Row],[L]])</f>
        <v>372.93300000000005</v>
      </c>
      <c r="Q540" s="9">
        <f>testdata1820[[#This Row],[H]]+2*(testdata1820[[#This Row],[PP]]-testdata1820[[#This Row],[L]])</f>
        <v>375.49900000000008</v>
      </c>
    </row>
    <row r="541" spans="1:17" x14ac:dyDescent="0.25">
      <c r="A541" s="6">
        <v>539</v>
      </c>
      <c r="B541" s="8">
        <v>44181.498611111114</v>
      </c>
      <c r="C541" s="2">
        <v>370.20499999999998</v>
      </c>
      <c r="D541" s="2">
        <v>370.22</v>
      </c>
      <c r="E541" s="2">
        <v>370.13</v>
      </c>
      <c r="F541" s="2">
        <v>370.14</v>
      </c>
      <c r="G541" s="1">
        <v>34658</v>
      </c>
      <c r="H541" s="2">
        <f>testdata1820[[#This Row],[open]]</f>
        <v>370.20499999999998</v>
      </c>
      <c r="I541" s="2">
        <f t="shared" si="4"/>
        <v>370.36700000000002</v>
      </c>
      <c r="J541" s="2">
        <f t="shared" si="5"/>
        <v>366.85</v>
      </c>
      <c r="K541" s="9">
        <f>(testdata1820[[#This Row],[H]]+testdata1820[[#This Row],[L]]+2*testdata1820[[#This Row],[O]])/4</f>
        <v>369.40674999999999</v>
      </c>
      <c r="L541" s="9">
        <f>2*testdata1820[[#This Row],[PP]]-testdata1820[[#This Row],[H]]</f>
        <v>368.44649999999996</v>
      </c>
      <c r="M541" s="9">
        <f>testdata1820[[#This Row],[PP]]-(testdata1820[[#This Row],[H]]-testdata1820[[#This Row],[L]])</f>
        <v>365.88974999999999</v>
      </c>
      <c r="N541" s="9">
        <f>testdata1820[[#This Row],[L]]-2*(testdata1820[[#This Row],[H]]-testdata1820[[#This Row],[PP]])</f>
        <v>364.92949999999996</v>
      </c>
      <c r="O541" s="9">
        <f>2*testdata1820[[#This Row],[PP]]-testdata1820[[#This Row],[L]]</f>
        <v>371.96349999999995</v>
      </c>
      <c r="P541" s="9">
        <f>testdata1820[[#This Row],[PP]]+(testdata1820[[#This Row],[H]]-testdata1820[[#This Row],[L]])</f>
        <v>372.92374999999998</v>
      </c>
      <c r="Q541" s="9">
        <f>testdata1820[[#This Row],[H]]+2*(testdata1820[[#This Row],[PP]]-testdata1820[[#This Row],[L]])</f>
        <v>375.48049999999995</v>
      </c>
    </row>
    <row r="542" spans="1:17" x14ac:dyDescent="0.25">
      <c r="A542" s="6">
        <v>540</v>
      </c>
      <c r="B542" s="8">
        <v>44181.499305555553</v>
      </c>
      <c r="C542" s="2">
        <v>370.15</v>
      </c>
      <c r="D542" s="2">
        <v>370.22</v>
      </c>
      <c r="E542" s="2">
        <v>370.13</v>
      </c>
      <c r="F542" s="2">
        <v>370.22</v>
      </c>
      <c r="G542" s="1">
        <v>35506</v>
      </c>
      <c r="H542" s="2">
        <f>testdata1820[[#This Row],[open]]</f>
        <v>370.15</v>
      </c>
      <c r="I542" s="2">
        <f t="shared" si="4"/>
        <v>370.36700000000002</v>
      </c>
      <c r="J542" s="2">
        <f t="shared" si="5"/>
        <v>366.9</v>
      </c>
      <c r="K542" s="9">
        <f>(testdata1820[[#This Row],[H]]+testdata1820[[#This Row],[L]]+2*testdata1820[[#This Row],[O]])/4</f>
        <v>369.39175</v>
      </c>
      <c r="L542" s="9">
        <f>2*testdata1820[[#This Row],[PP]]-testdata1820[[#This Row],[H]]</f>
        <v>368.41649999999998</v>
      </c>
      <c r="M542" s="9">
        <f>testdata1820[[#This Row],[PP]]-(testdata1820[[#This Row],[H]]-testdata1820[[#This Row],[L]])</f>
        <v>365.92474999999996</v>
      </c>
      <c r="N542" s="9">
        <f>testdata1820[[#This Row],[L]]-2*(testdata1820[[#This Row],[H]]-testdata1820[[#This Row],[PP]])</f>
        <v>364.94949999999994</v>
      </c>
      <c r="O542" s="9">
        <f>2*testdata1820[[#This Row],[PP]]-testdata1820[[#This Row],[L]]</f>
        <v>371.88350000000003</v>
      </c>
      <c r="P542" s="9">
        <f>testdata1820[[#This Row],[PP]]+(testdata1820[[#This Row],[H]]-testdata1820[[#This Row],[L]])</f>
        <v>372.85875000000004</v>
      </c>
      <c r="Q542" s="9">
        <f>testdata1820[[#This Row],[H]]+2*(testdata1820[[#This Row],[PP]]-testdata1820[[#This Row],[L]])</f>
        <v>375.35050000000007</v>
      </c>
    </row>
    <row r="543" spans="1:17" x14ac:dyDescent="0.25">
      <c r="A543" s="6">
        <v>541</v>
      </c>
      <c r="B543" s="8">
        <v>44181.5</v>
      </c>
      <c r="C543" s="2">
        <v>370.22500000000002</v>
      </c>
      <c r="D543" s="2">
        <v>370.2801</v>
      </c>
      <c r="E543" s="2">
        <v>370.2</v>
      </c>
      <c r="F543" s="2">
        <v>370.21010000000001</v>
      </c>
      <c r="G543" s="1">
        <v>59338</v>
      </c>
      <c r="H543" s="2">
        <f>testdata1820[[#This Row],[open]]</f>
        <v>370.22500000000002</v>
      </c>
      <c r="I543" s="2">
        <f t="shared" si="4"/>
        <v>370.36700000000002</v>
      </c>
      <c r="J543" s="2">
        <f t="shared" si="5"/>
        <v>367.08</v>
      </c>
      <c r="K543" s="9">
        <f>(testdata1820[[#This Row],[H]]+testdata1820[[#This Row],[L]]+2*testdata1820[[#This Row],[O]])/4</f>
        <v>369.47424999999998</v>
      </c>
      <c r="L543" s="9">
        <f>2*testdata1820[[#This Row],[PP]]-testdata1820[[#This Row],[H]]</f>
        <v>368.58149999999995</v>
      </c>
      <c r="M543" s="9">
        <f>testdata1820[[#This Row],[PP]]-(testdata1820[[#This Row],[H]]-testdata1820[[#This Row],[L]])</f>
        <v>366.18724999999995</v>
      </c>
      <c r="N543" s="9">
        <f>testdata1820[[#This Row],[L]]-2*(testdata1820[[#This Row],[H]]-testdata1820[[#This Row],[PP]])</f>
        <v>365.29449999999991</v>
      </c>
      <c r="O543" s="9">
        <f>2*testdata1820[[#This Row],[PP]]-testdata1820[[#This Row],[L]]</f>
        <v>371.86849999999998</v>
      </c>
      <c r="P543" s="9">
        <f>testdata1820[[#This Row],[PP]]+(testdata1820[[#This Row],[H]]-testdata1820[[#This Row],[L]])</f>
        <v>372.76125000000002</v>
      </c>
      <c r="Q543" s="9">
        <f>testdata1820[[#This Row],[H]]+2*(testdata1820[[#This Row],[PP]]-testdata1820[[#This Row],[L]])</f>
        <v>375.15550000000002</v>
      </c>
    </row>
    <row r="544" spans="1:17" x14ac:dyDescent="0.25">
      <c r="A544" s="6">
        <v>542</v>
      </c>
      <c r="B544" s="8">
        <v>44181.500694444447</v>
      </c>
      <c r="C544" s="2">
        <v>370.22</v>
      </c>
      <c r="D544" s="2">
        <v>370.23500000000001</v>
      </c>
      <c r="E544" s="2">
        <v>370.16019999999997</v>
      </c>
      <c r="F544" s="2">
        <v>370.16629999999998</v>
      </c>
      <c r="G544" s="1">
        <v>31530</v>
      </c>
      <c r="H544" s="2">
        <f>testdata1820[[#This Row],[open]]</f>
        <v>370.22</v>
      </c>
      <c r="I544" s="2">
        <f t="shared" si="4"/>
        <v>370.36700000000002</v>
      </c>
      <c r="J544" s="2">
        <f t="shared" si="5"/>
        <v>367.21</v>
      </c>
      <c r="K544" s="9">
        <f>(testdata1820[[#This Row],[H]]+testdata1820[[#This Row],[L]]+2*testdata1820[[#This Row],[O]])/4</f>
        <v>369.50425000000001</v>
      </c>
      <c r="L544" s="9">
        <f>2*testdata1820[[#This Row],[PP]]-testdata1820[[#This Row],[H]]</f>
        <v>368.64150000000001</v>
      </c>
      <c r="M544" s="9">
        <f>testdata1820[[#This Row],[PP]]-(testdata1820[[#This Row],[H]]-testdata1820[[#This Row],[L]])</f>
        <v>366.34724999999997</v>
      </c>
      <c r="N544" s="9">
        <f>testdata1820[[#This Row],[L]]-2*(testdata1820[[#This Row],[H]]-testdata1820[[#This Row],[PP]])</f>
        <v>365.48449999999997</v>
      </c>
      <c r="O544" s="9">
        <f>2*testdata1820[[#This Row],[PP]]-testdata1820[[#This Row],[L]]</f>
        <v>371.79850000000005</v>
      </c>
      <c r="P544" s="9">
        <f>testdata1820[[#This Row],[PP]]+(testdata1820[[#This Row],[H]]-testdata1820[[#This Row],[L]])</f>
        <v>372.66125000000005</v>
      </c>
      <c r="Q544" s="9">
        <f>testdata1820[[#This Row],[H]]+2*(testdata1820[[#This Row],[PP]]-testdata1820[[#This Row],[L]])</f>
        <v>374.95550000000009</v>
      </c>
    </row>
    <row r="545" spans="1:17" x14ac:dyDescent="0.25">
      <c r="A545" s="6">
        <v>543</v>
      </c>
      <c r="B545" s="8">
        <v>44181.501388888886</v>
      </c>
      <c r="C545" s="2">
        <v>370.17</v>
      </c>
      <c r="D545" s="2">
        <v>370.19</v>
      </c>
      <c r="E545" s="2">
        <v>370.16</v>
      </c>
      <c r="F545" s="2">
        <v>370.19</v>
      </c>
      <c r="G545" s="1">
        <v>19521</v>
      </c>
      <c r="H545" s="2">
        <f>testdata1820[[#This Row],[open]]</f>
        <v>370.17</v>
      </c>
      <c r="I545" s="2">
        <f t="shared" si="4"/>
        <v>370.37</v>
      </c>
      <c r="J545" s="2">
        <f t="shared" si="5"/>
        <v>367.22</v>
      </c>
      <c r="K545" s="9">
        <f>(testdata1820[[#This Row],[H]]+testdata1820[[#This Row],[L]]+2*testdata1820[[#This Row],[O]])/4</f>
        <v>369.48250000000002</v>
      </c>
      <c r="L545" s="9">
        <f>2*testdata1820[[#This Row],[PP]]-testdata1820[[#This Row],[H]]</f>
        <v>368.59500000000003</v>
      </c>
      <c r="M545" s="9">
        <f>testdata1820[[#This Row],[PP]]-(testdata1820[[#This Row],[H]]-testdata1820[[#This Row],[L]])</f>
        <v>366.33250000000004</v>
      </c>
      <c r="N545" s="9">
        <f>testdata1820[[#This Row],[L]]-2*(testdata1820[[#This Row],[H]]-testdata1820[[#This Row],[PP]])</f>
        <v>365.44500000000005</v>
      </c>
      <c r="O545" s="9">
        <f>2*testdata1820[[#This Row],[PP]]-testdata1820[[#This Row],[L]]</f>
        <v>371.745</v>
      </c>
      <c r="P545" s="9">
        <f>testdata1820[[#This Row],[PP]]+(testdata1820[[#This Row],[H]]-testdata1820[[#This Row],[L]])</f>
        <v>372.63249999999999</v>
      </c>
      <c r="Q545" s="9">
        <f>testdata1820[[#This Row],[H]]+2*(testdata1820[[#This Row],[PP]]-testdata1820[[#This Row],[L]])</f>
        <v>374.89499999999998</v>
      </c>
    </row>
    <row r="546" spans="1:17" x14ac:dyDescent="0.25">
      <c r="A546" s="6">
        <v>544</v>
      </c>
      <c r="B546" s="8">
        <v>44181.502083333333</v>
      </c>
      <c r="C546" s="2">
        <v>370.18</v>
      </c>
      <c r="D546" s="2">
        <v>370.23</v>
      </c>
      <c r="E546" s="2">
        <v>370.15</v>
      </c>
      <c r="F546" s="2">
        <v>370.15</v>
      </c>
      <c r="G546" s="1">
        <v>26836</v>
      </c>
      <c r="H546" s="2">
        <f>testdata1820[[#This Row],[open]]</f>
        <v>370.18</v>
      </c>
      <c r="I546" s="2">
        <f t="shared" si="4"/>
        <v>370.3716</v>
      </c>
      <c r="J546" s="2">
        <f t="shared" si="5"/>
        <v>367.22</v>
      </c>
      <c r="K546" s="9">
        <f>(testdata1820[[#This Row],[H]]+testdata1820[[#This Row],[L]]+2*testdata1820[[#This Row],[O]])/4</f>
        <v>369.48789999999997</v>
      </c>
      <c r="L546" s="9">
        <f>2*testdata1820[[#This Row],[PP]]-testdata1820[[#This Row],[H]]</f>
        <v>368.60419999999993</v>
      </c>
      <c r="M546" s="9">
        <f>testdata1820[[#This Row],[PP]]-(testdata1820[[#This Row],[H]]-testdata1820[[#This Row],[L]])</f>
        <v>366.33629999999999</v>
      </c>
      <c r="N546" s="9">
        <f>testdata1820[[#This Row],[L]]-2*(testdata1820[[#This Row],[H]]-testdata1820[[#This Row],[PP]])</f>
        <v>365.45259999999996</v>
      </c>
      <c r="O546" s="9">
        <f>2*testdata1820[[#This Row],[PP]]-testdata1820[[#This Row],[L]]</f>
        <v>371.75579999999991</v>
      </c>
      <c r="P546" s="9">
        <f>testdata1820[[#This Row],[PP]]+(testdata1820[[#This Row],[H]]-testdata1820[[#This Row],[L]])</f>
        <v>372.63949999999994</v>
      </c>
      <c r="Q546" s="9">
        <f>testdata1820[[#This Row],[H]]+2*(testdata1820[[#This Row],[PP]]-testdata1820[[#This Row],[L]])</f>
        <v>374.90739999999988</v>
      </c>
    </row>
    <row r="547" spans="1:17" x14ac:dyDescent="0.25">
      <c r="A547" s="6">
        <v>545</v>
      </c>
      <c r="B547" s="8">
        <v>44181.50277777778</v>
      </c>
      <c r="C547" s="2">
        <v>370.1542</v>
      </c>
      <c r="D547" s="2">
        <v>370.2</v>
      </c>
      <c r="E547" s="2">
        <v>370.15</v>
      </c>
      <c r="F547" s="2">
        <v>370.18</v>
      </c>
      <c r="G547" s="1">
        <v>27374</v>
      </c>
      <c r="H547" s="2">
        <f>testdata1820[[#This Row],[open]]</f>
        <v>370.1542</v>
      </c>
      <c r="I547" s="2">
        <f t="shared" si="4"/>
        <v>370.3716</v>
      </c>
      <c r="J547" s="2">
        <f t="shared" si="5"/>
        <v>367.22</v>
      </c>
      <c r="K547" s="9">
        <f>(testdata1820[[#This Row],[H]]+testdata1820[[#This Row],[L]]+2*testdata1820[[#This Row],[O]])/4</f>
        <v>369.47500000000002</v>
      </c>
      <c r="L547" s="9">
        <f>2*testdata1820[[#This Row],[PP]]-testdata1820[[#This Row],[H]]</f>
        <v>368.57840000000004</v>
      </c>
      <c r="M547" s="9">
        <f>testdata1820[[#This Row],[PP]]-(testdata1820[[#This Row],[H]]-testdata1820[[#This Row],[L]])</f>
        <v>366.32340000000005</v>
      </c>
      <c r="N547" s="9">
        <f>testdata1820[[#This Row],[L]]-2*(testdata1820[[#This Row],[H]]-testdata1820[[#This Row],[PP]])</f>
        <v>365.42680000000007</v>
      </c>
      <c r="O547" s="9">
        <f>2*testdata1820[[#This Row],[PP]]-testdata1820[[#This Row],[L]]</f>
        <v>371.73</v>
      </c>
      <c r="P547" s="9">
        <f>testdata1820[[#This Row],[PP]]+(testdata1820[[#This Row],[H]]-testdata1820[[#This Row],[L]])</f>
        <v>372.6266</v>
      </c>
      <c r="Q547" s="9">
        <f>testdata1820[[#This Row],[H]]+2*(testdata1820[[#This Row],[PP]]-testdata1820[[#This Row],[L]])</f>
        <v>374.88159999999999</v>
      </c>
    </row>
    <row r="548" spans="1:17" x14ac:dyDescent="0.25">
      <c r="A548" s="6">
        <v>546</v>
      </c>
      <c r="B548" s="8">
        <v>44181.503472222219</v>
      </c>
      <c r="C548" s="2">
        <v>370.18</v>
      </c>
      <c r="D548" s="2">
        <v>370.19</v>
      </c>
      <c r="E548" s="2">
        <v>370.13</v>
      </c>
      <c r="F548" s="2">
        <v>370.13</v>
      </c>
      <c r="G548" s="1">
        <v>106755</v>
      </c>
      <c r="H548" s="2">
        <f>testdata1820[[#This Row],[open]]</f>
        <v>370.18</v>
      </c>
      <c r="I548" s="2">
        <f t="shared" si="4"/>
        <v>370.3716</v>
      </c>
      <c r="J548" s="2">
        <f t="shared" si="5"/>
        <v>367.22</v>
      </c>
      <c r="K548" s="9">
        <f>(testdata1820[[#This Row],[H]]+testdata1820[[#This Row],[L]]+2*testdata1820[[#This Row],[O]])/4</f>
        <v>369.48789999999997</v>
      </c>
      <c r="L548" s="9">
        <f>2*testdata1820[[#This Row],[PP]]-testdata1820[[#This Row],[H]]</f>
        <v>368.60419999999993</v>
      </c>
      <c r="M548" s="9">
        <f>testdata1820[[#This Row],[PP]]-(testdata1820[[#This Row],[H]]-testdata1820[[#This Row],[L]])</f>
        <v>366.33629999999999</v>
      </c>
      <c r="N548" s="9">
        <f>testdata1820[[#This Row],[L]]-2*(testdata1820[[#This Row],[H]]-testdata1820[[#This Row],[PP]])</f>
        <v>365.45259999999996</v>
      </c>
      <c r="O548" s="9">
        <f>2*testdata1820[[#This Row],[PP]]-testdata1820[[#This Row],[L]]</f>
        <v>371.75579999999991</v>
      </c>
      <c r="P548" s="9">
        <f>testdata1820[[#This Row],[PP]]+(testdata1820[[#This Row],[H]]-testdata1820[[#This Row],[L]])</f>
        <v>372.63949999999994</v>
      </c>
      <c r="Q548" s="9">
        <f>testdata1820[[#This Row],[H]]+2*(testdata1820[[#This Row],[PP]]-testdata1820[[#This Row],[L]])</f>
        <v>374.90739999999988</v>
      </c>
    </row>
    <row r="549" spans="1:17" x14ac:dyDescent="0.25">
      <c r="A549" s="6">
        <v>547</v>
      </c>
      <c r="B549" s="8">
        <v>44181.504166666666</v>
      </c>
      <c r="C549" s="2">
        <v>370.13499999999999</v>
      </c>
      <c r="D549" s="2">
        <v>370.19</v>
      </c>
      <c r="E549" s="2">
        <v>370.13</v>
      </c>
      <c r="F549" s="2">
        <v>370.16</v>
      </c>
      <c r="G549" s="1">
        <v>151772</v>
      </c>
      <c r="H549" s="2">
        <f>testdata1820[[#This Row],[open]]</f>
        <v>370.13499999999999</v>
      </c>
      <c r="I549" s="2">
        <f t="shared" si="4"/>
        <v>370.3716</v>
      </c>
      <c r="J549" s="2">
        <f t="shared" si="5"/>
        <v>367.22</v>
      </c>
      <c r="K549" s="9">
        <f>(testdata1820[[#This Row],[H]]+testdata1820[[#This Row],[L]]+2*testdata1820[[#This Row],[O]])/4</f>
        <v>369.46539999999999</v>
      </c>
      <c r="L549" s="9">
        <f>2*testdata1820[[#This Row],[PP]]-testdata1820[[#This Row],[H]]</f>
        <v>368.55919999999998</v>
      </c>
      <c r="M549" s="9">
        <f>testdata1820[[#This Row],[PP]]-(testdata1820[[#This Row],[H]]-testdata1820[[#This Row],[L]])</f>
        <v>366.31380000000001</v>
      </c>
      <c r="N549" s="9">
        <f>testdata1820[[#This Row],[L]]-2*(testdata1820[[#This Row],[H]]-testdata1820[[#This Row],[PP]])</f>
        <v>365.4076</v>
      </c>
      <c r="O549" s="9">
        <f>2*testdata1820[[#This Row],[PP]]-testdata1820[[#This Row],[L]]</f>
        <v>371.71079999999995</v>
      </c>
      <c r="P549" s="9">
        <f>testdata1820[[#This Row],[PP]]+(testdata1820[[#This Row],[H]]-testdata1820[[#This Row],[L]])</f>
        <v>372.61699999999996</v>
      </c>
      <c r="Q549" s="9">
        <f>testdata1820[[#This Row],[H]]+2*(testdata1820[[#This Row],[PP]]-testdata1820[[#This Row],[L]])</f>
        <v>374.86239999999992</v>
      </c>
    </row>
    <row r="550" spans="1:17" x14ac:dyDescent="0.25">
      <c r="A550" s="6">
        <v>548</v>
      </c>
      <c r="B550" s="8">
        <v>44181.504861111112</v>
      </c>
      <c r="C550" s="2">
        <v>370.18</v>
      </c>
      <c r="D550" s="2">
        <v>370.2</v>
      </c>
      <c r="E550" s="2">
        <v>370.17</v>
      </c>
      <c r="F550" s="2">
        <v>370.18</v>
      </c>
      <c r="G550" s="1">
        <v>33292</v>
      </c>
      <c r="H550" s="2">
        <f>testdata1820[[#This Row],[open]]</f>
        <v>370.18</v>
      </c>
      <c r="I550" s="2">
        <f t="shared" si="4"/>
        <v>370.3716</v>
      </c>
      <c r="J550" s="2">
        <f t="shared" si="5"/>
        <v>367.22</v>
      </c>
      <c r="K550" s="9">
        <f>(testdata1820[[#This Row],[H]]+testdata1820[[#This Row],[L]]+2*testdata1820[[#This Row],[O]])/4</f>
        <v>369.48789999999997</v>
      </c>
      <c r="L550" s="9">
        <f>2*testdata1820[[#This Row],[PP]]-testdata1820[[#This Row],[H]]</f>
        <v>368.60419999999993</v>
      </c>
      <c r="M550" s="9">
        <f>testdata1820[[#This Row],[PP]]-(testdata1820[[#This Row],[H]]-testdata1820[[#This Row],[L]])</f>
        <v>366.33629999999999</v>
      </c>
      <c r="N550" s="9">
        <f>testdata1820[[#This Row],[L]]-2*(testdata1820[[#This Row],[H]]-testdata1820[[#This Row],[PP]])</f>
        <v>365.45259999999996</v>
      </c>
      <c r="O550" s="9">
        <f>2*testdata1820[[#This Row],[PP]]-testdata1820[[#This Row],[L]]</f>
        <v>371.75579999999991</v>
      </c>
      <c r="P550" s="9">
        <f>testdata1820[[#This Row],[PP]]+(testdata1820[[#This Row],[H]]-testdata1820[[#This Row],[L]])</f>
        <v>372.63949999999994</v>
      </c>
      <c r="Q550" s="9">
        <f>testdata1820[[#This Row],[H]]+2*(testdata1820[[#This Row],[PP]]-testdata1820[[#This Row],[L]])</f>
        <v>374.90739999999988</v>
      </c>
    </row>
    <row r="551" spans="1:17" x14ac:dyDescent="0.25">
      <c r="A551" s="6">
        <v>549</v>
      </c>
      <c r="B551" s="8">
        <v>44181.505555555559</v>
      </c>
      <c r="C551" s="2">
        <v>370.18</v>
      </c>
      <c r="D551" s="2">
        <v>370.26</v>
      </c>
      <c r="E551" s="2">
        <v>370.18</v>
      </c>
      <c r="F551" s="2">
        <v>370.23</v>
      </c>
      <c r="G551" s="1">
        <v>36734</v>
      </c>
      <c r="H551" s="2">
        <f>testdata1820[[#This Row],[open]]</f>
        <v>370.18</v>
      </c>
      <c r="I551" s="2">
        <f t="shared" si="4"/>
        <v>370.3716</v>
      </c>
      <c r="J551" s="2">
        <f t="shared" si="5"/>
        <v>367.22</v>
      </c>
      <c r="K551" s="9">
        <f>(testdata1820[[#This Row],[H]]+testdata1820[[#This Row],[L]]+2*testdata1820[[#This Row],[O]])/4</f>
        <v>369.48789999999997</v>
      </c>
      <c r="L551" s="9">
        <f>2*testdata1820[[#This Row],[PP]]-testdata1820[[#This Row],[H]]</f>
        <v>368.60419999999993</v>
      </c>
      <c r="M551" s="9">
        <f>testdata1820[[#This Row],[PP]]-(testdata1820[[#This Row],[H]]-testdata1820[[#This Row],[L]])</f>
        <v>366.33629999999999</v>
      </c>
      <c r="N551" s="9">
        <f>testdata1820[[#This Row],[L]]-2*(testdata1820[[#This Row],[H]]-testdata1820[[#This Row],[PP]])</f>
        <v>365.45259999999996</v>
      </c>
      <c r="O551" s="9">
        <f>2*testdata1820[[#This Row],[PP]]-testdata1820[[#This Row],[L]]</f>
        <v>371.75579999999991</v>
      </c>
      <c r="P551" s="9">
        <f>testdata1820[[#This Row],[PP]]+(testdata1820[[#This Row],[H]]-testdata1820[[#This Row],[L]])</f>
        <v>372.63949999999994</v>
      </c>
      <c r="Q551" s="9">
        <f>testdata1820[[#This Row],[H]]+2*(testdata1820[[#This Row],[PP]]-testdata1820[[#This Row],[L]])</f>
        <v>374.90739999999988</v>
      </c>
    </row>
    <row r="552" spans="1:17" x14ac:dyDescent="0.25">
      <c r="A552" s="6">
        <v>550</v>
      </c>
      <c r="B552" s="8">
        <v>44181.506249999999</v>
      </c>
      <c r="C552" s="2">
        <v>370.22</v>
      </c>
      <c r="D552" s="2">
        <v>370.245</v>
      </c>
      <c r="E552" s="2">
        <v>370.17</v>
      </c>
      <c r="F552" s="2">
        <v>370.17</v>
      </c>
      <c r="G552" s="1">
        <v>20452</v>
      </c>
      <c r="H552" s="2">
        <f>testdata1820[[#This Row],[open]]</f>
        <v>370.22</v>
      </c>
      <c r="I552" s="2">
        <f t="shared" si="4"/>
        <v>370.3716</v>
      </c>
      <c r="J552" s="2">
        <f t="shared" si="5"/>
        <v>367.22</v>
      </c>
      <c r="K552" s="9">
        <f>(testdata1820[[#This Row],[H]]+testdata1820[[#This Row],[L]]+2*testdata1820[[#This Row],[O]])/4</f>
        <v>369.50790000000001</v>
      </c>
      <c r="L552" s="9">
        <f>2*testdata1820[[#This Row],[PP]]-testdata1820[[#This Row],[H]]</f>
        <v>368.64420000000001</v>
      </c>
      <c r="M552" s="9">
        <f>testdata1820[[#This Row],[PP]]-(testdata1820[[#This Row],[H]]-testdata1820[[#This Row],[L]])</f>
        <v>366.35630000000003</v>
      </c>
      <c r="N552" s="9">
        <f>testdata1820[[#This Row],[L]]-2*(testdata1820[[#This Row],[H]]-testdata1820[[#This Row],[PP]])</f>
        <v>365.49260000000004</v>
      </c>
      <c r="O552" s="9">
        <f>2*testdata1820[[#This Row],[PP]]-testdata1820[[#This Row],[L]]</f>
        <v>371.79579999999999</v>
      </c>
      <c r="P552" s="9">
        <f>testdata1820[[#This Row],[PP]]+(testdata1820[[#This Row],[H]]-testdata1820[[#This Row],[L]])</f>
        <v>372.65949999999998</v>
      </c>
      <c r="Q552" s="9">
        <f>testdata1820[[#This Row],[H]]+2*(testdata1820[[#This Row],[PP]]-testdata1820[[#This Row],[L]])</f>
        <v>374.94739999999996</v>
      </c>
    </row>
    <row r="553" spans="1:17" x14ac:dyDescent="0.25">
      <c r="A553" s="6">
        <v>551</v>
      </c>
      <c r="B553" s="8">
        <v>44181.506944444445</v>
      </c>
      <c r="C553" s="2">
        <v>370.17189999999999</v>
      </c>
      <c r="D553" s="2">
        <v>370.19600000000003</v>
      </c>
      <c r="E553" s="2">
        <v>370.12</v>
      </c>
      <c r="F553" s="2">
        <v>370.18880000000001</v>
      </c>
      <c r="G553" s="1">
        <v>26319</v>
      </c>
      <c r="H553" s="2">
        <f>testdata1820[[#This Row],[open]]</f>
        <v>370.17189999999999</v>
      </c>
      <c r="I553" s="2">
        <f t="shared" si="4"/>
        <v>370.3716</v>
      </c>
      <c r="J553" s="2">
        <f t="shared" si="5"/>
        <v>367.23</v>
      </c>
      <c r="K553" s="9">
        <f>(testdata1820[[#This Row],[H]]+testdata1820[[#This Row],[L]]+2*testdata1820[[#This Row],[O]])/4</f>
        <v>369.48635000000002</v>
      </c>
      <c r="L553" s="9">
        <f>2*testdata1820[[#This Row],[PP]]-testdata1820[[#This Row],[H]]</f>
        <v>368.60110000000003</v>
      </c>
      <c r="M553" s="9">
        <f>testdata1820[[#This Row],[PP]]-(testdata1820[[#This Row],[H]]-testdata1820[[#This Row],[L]])</f>
        <v>366.34475000000003</v>
      </c>
      <c r="N553" s="9">
        <f>testdata1820[[#This Row],[L]]-2*(testdata1820[[#This Row],[H]]-testdata1820[[#This Row],[PP]])</f>
        <v>365.45950000000005</v>
      </c>
      <c r="O553" s="9">
        <f>2*testdata1820[[#This Row],[PP]]-testdata1820[[#This Row],[L]]</f>
        <v>371.74270000000001</v>
      </c>
      <c r="P553" s="9">
        <f>testdata1820[[#This Row],[PP]]+(testdata1820[[#This Row],[H]]-testdata1820[[#This Row],[L]])</f>
        <v>372.62795</v>
      </c>
      <c r="Q553" s="9">
        <f>testdata1820[[#This Row],[H]]+2*(testdata1820[[#This Row],[PP]]-testdata1820[[#This Row],[L]])</f>
        <v>374.8843</v>
      </c>
    </row>
    <row r="554" spans="1:17" x14ac:dyDescent="0.25">
      <c r="A554" s="6">
        <v>552</v>
      </c>
      <c r="B554" s="8">
        <v>44181.507638888892</v>
      </c>
      <c r="C554" s="2">
        <v>370.18</v>
      </c>
      <c r="D554" s="2">
        <v>370.18</v>
      </c>
      <c r="E554" s="2">
        <v>370.1</v>
      </c>
      <c r="F554" s="2">
        <v>370.11</v>
      </c>
      <c r="G554" s="1">
        <v>157177</v>
      </c>
      <c r="H554" s="2">
        <f>testdata1820[[#This Row],[open]]</f>
        <v>370.18</v>
      </c>
      <c r="I554" s="2">
        <f t="shared" si="4"/>
        <v>370.3716</v>
      </c>
      <c r="J554" s="2">
        <f t="shared" si="5"/>
        <v>367.24</v>
      </c>
      <c r="K554" s="9">
        <f>(testdata1820[[#This Row],[H]]+testdata1820[[#This Row],[L]]+2*testdata1820[[#This Row],[O]])/4</f>
        <v>369.49289999999996</v>
      </c>
      <c r="L554" s="9">
        <f>2*testdata1820[[#This Row],[PP]]-testdata1820[[#This Row],[H]]</f>
        <v>368.61419999999993</v>
      </c>
      <c r="M554" s="9">
        <f>testdata1820[[#This Row],[PP]]-(testdata1820[[#This Row],[H]]-testdata1820[[#This Row],[L]])</f>
        <v>366.36129999999997</v>
      </c>
      <c r="N554" s="9">
        <f>testdata1820[[#This Row],[L]]-2*(testdata1820[[#This Row],[H]]-testdata1820[[#This Row],[PP]])</f>
        <v>365.48259999999993</v>
      </c>
      <c r="O554" s="9">
        <f>2*testdata1820[[#This Row],[PP]]-testdata1820[[#This Row],[L]]</f>
        <v>371.74579999999992</v>
      </c>
      <c r="P554" s="9">
        <f>testdata1820[[#This Row],[PP]]+(testdata1820[[#This Row],[H]]-testdata1820[[#This Row],[L]])</f>
        <v>372.62449999999995</v>
      </c>
      <c r="Q554" s="9">
        <f>testdata1820[[#This Row],[H]]+2*(testdata1820[[#This Row],[PP]]-testdata1820[[#This Row],[L]])</f>
        <v>374.87739999999991</v>
      </c>
    </row>
    <row r="555" spans="1:17" x14ac:dyDescent="0.25">
      <c r="A555" s="6">
        <v>553</v>
      </c>
      <c r="B555" s="8">
        <v>44181.508333333331</v>
      </c>
      <c r="C555" s="2">
        <v>370.10210000000001</v>
      </c>
      <c r="D555" s="2">
        <v>370.13499999999999</v>
      </c>
      <c r="E555" s="2">
        <v>370.1</v>
      </c>
      <c r="F555" s="2">
        <v>370.10820000000001</v>
      </c>
      <c r="G555" s="1">
        <v>45019</v>
      </c>
      <c r="H555" s="2">
        <f>testdata1820[[#This Row],[open]]</f>
        <v>370.10210000000001</v>
      </c>
      <c r="I555" s="2">
        <f t="shared" si="4"/>
        <v>370.3716</v>
      </c>
      <c r="J555" s="2">
        <f t="shared" si="5"/>
        <v>367.27</v>
      </c>
      <c r="K555" s="9">
        <f>(testdata1820[[#This Row],[H]]+testdata1820[[#This Row],[L]]+2*testdata1820[[#This Row],[O]])/4</f>
        <v>369.46145000000001</v>
      </c>
      <c r="L555" s="9">
        <f>2*testdata1820[[#This Row],[PP]]-testdata1820[[#This Row],[H]]</f>
        <v>368.55130000000003</v>
      </c>
      <c r="M555" s="9">
        <f>testdata1820[[#This Row],[PP]]-(testdata1820[[#This Row],[H]]-testdata1820[[#This Row],[L]])</f>
        <v>366.35984999999999</v>
      </c>
      <c r="N555" s="9">
        <f>testdata1820[[#This Row],[L]]-2*(testdata1820[[#This Row],[H]]-testdata1820[[#This Row],[PP]])</f>
        <v>365.44970000000001</v>
      </c>
      <c r="O555" s="9">
        <f>2*testdata1820[[#This Row],[PP]]-testdata1820[[#This Row],[L]]</f>
        <v>371.65290000000005</v>
      </c>
      <c r="P555" s="9">
        <f>testdata1820[[#This Row],[PP]]+(testdata1820[[#This Row],[H]]-testdata1820[[#This Row],[L]])</f>
        <v>372.56305000000003</v>
      </c>
      <c r="Q555" s="9">
        <f>testdata1820[[#This Row],[H]]+2*(testdata1820[[#This Row],[PP]]-testdata1820[[#This Row],[L]])</f>
        <v>374.75450000000006</v>
      </c>
    </row>
    <row r="556" spans="1:17" x14ac:dyDescent="0.25">
      <c r="A556" s="6">
        <v>554</v>
      </c>
      <c r="B556" s="8">
        <v>44181.509027777778</v>
      </c>
      <c r="C556" s="2">
        <v>370.1</v>
      </c>
      <c r="D556" s="2">
        <v>370.12</v>
      </c>
      <c r="E556" s="2">
        <v>370.04</v>
      </c>
      <c r="F556" s="2">
        <v>370.08</v>
      </c>
      <c r="G556" s="1">
        <v>56901</v>
      </c>
      <c r="H556" s="2">
        <f>testdata1820[[#This Row],[open]]</f>
        <v>370.1</v>
      </c>
      <c r="I556" s="2">
        <f t="shared" si="4"/>
        <v>370.3716</v>
      </c>
      <c r="J556" s="2">
        <f t="shared" si="5"/>
        <v>367.27</v>
      </c>
      <c r="K556" s="9">
        <f>(testdata1820[[#This Row],[H]]+testdata1820[[#This Row],[L]]+2*testdata1820[[#This Row],[O]])/4</f>
        <v>369.46039999999999</v>
      </c>
      <c r="L556" s="9">
        <f>2*testdata1820[[#This Row],[PP]]-testdata1820[[#This Row],[H]]</f>
        <v>368.54919999999998</v>
      </c>
      <c r="M556" s="9">
        <f>testdata1820[[#This Row],[PP]]-(testdata1820[[#This Row],[H]]-testdata1820[[#This Row],[L]])</f>
        <v>366.35879999999997</v>
      </c>
      <c r="N556" s="9">
        <f>testdata1820[[#This Row],[L]]-2*(testdata1820[[#This Row],[H]]-testdata1820[[#This Row],[PP]])</f>
        <v>365.44759999999997</v>
      </c>
      <c r="O556" s="9">
        <f>2*testdata1820[[#This Row],[PP]]-testdata1820[[#This Row],[L]]</f>
        <v>371.6508</v>
      </c>
      <c r="P556" s="9">
        <f>testdata1820[[#This Row],[PP]]+(testdata1820[[#This Row],[H]]-testdata1820[[#This Row],[L]])</f>
        <v>372.56200000000001</v>
      </c>
      <c r="Q556" s="9">
        <f>testdata1820[[#This Row],[H]]+2*(testdata1820[[#This Row],[PP]]-testdata1820[[#This Row],[L]])</f>
        <v>374.75240000000002</v>
      </c>
    </row>
    <row r="557" spans="1:17" x14ac:dyDescent="0.25">
      <c r="A557" s="6">
        <v>555</v>
      </c>
      <c r="B557" s="8">
        <v>44181.509722222225</v>
      </c>
      <c r="C557" s="2">
        <v>370.09</v>
      </c>
      <c r="D557" s="2">
        <v>370.1</v>
      </c>
      <c r="E557" s="2">
        <v>370.04</v>
      </c>
      <c r="F557" s="2">
        <v>370.07</v>
      </c>
      <c r="G557" s="1">
        <v>65919</v>
      </c>
      <c r="H557" s="2">
        <f>testdata1820[[#This Row],[open]]</f>
        <v>370.09</v>
      </c>
      <c r="I557" s="2">
        <f t="shared" si="4"/>
        <v>370.3716</v>
      </c>
      <c r="J557" s="2">
        <f t="shared" si="5"/>
        <v>367.27</v>
      </c>
      <c r="K557" s="9">
        <f>(testdata1820[[#This Row],[H]]+testdata1820[[#This Row],[L]]+2*testdata1820[[#This Row],[O]])/4</f>
        <v>369.45539999999994</v>
      </c>
      <c r="L557" s="9">
        <f>2*testdata1820[[#This Row],[PP]]-testdata1820[[#This Row],[H]]</f>
        <v>368.53919999999988</v>
      </c>
      <c r="M557" s="9">
        <f>testdata1820[[#This Row],[PP]]-(testdata1820[[#This Row],[H]]-testdata1820[[#This Row],[L]])</f>
        <v>366.35379999999992</v>
      </c>
      <c r="N557" s="9">
        <f>testdata1820[[#This Row],[L]]-2*(testdata1820[[#This Row],[H]]-testdata1820[[#This Row],[PP]])</f>
        <v>365.43759999999986</v>
      </c>
      <c r="O557" s="9">
        <f>2*testdata1820[[#This Row],[PP]]-testdata1820[[#This Row],[L]]</f>
        <v>371.6407999999999</v>
      </c>
      <c r="P557" s="9">
        <f>testdata1820[[#This Row],[PP]]+(testdata1820[[#This Row],[H]]-testdata1820[[#This Row],[L]])</f>
        <v>372.55699999999996</v>
      </c>
      <c r="Q557" s="9">
        <f>testdata1820[[#This Row],[H]]+2*(testdata1820[[#This Row],[PP]]-testdata1820[[#This Row],[L]])</f>
        <v>374.74239999999992</v>
      </c>
    </row>
    <row r="558" spans="1:17" x14ac:dyDescent="0.25">
      <c r="A558" s="6">
        <v>556</v>
      </c>
      <c r="B558" s="8">
        <v>44181.510416666664</v>
      </c>
      <c r="C558" s="2">
        <v>370.06</v>
      </c>
      <c r="D558" s="2">
        <v>370.17</v>
      </c>
      <c r="E558" s="2">
        <v>370.05</v>
      </c>
      <c r="F558" s="2">
        <v>370.16809999999998</v>
      </c>
      <c r="G558" s="1">
        <v>38009</v>
      </c>
      <c r="H558" s="2">
        <f>testdata1820[[#This Row],[open]]</f>
        <v>370.06</v>
      </c>
      <c r="I558" s="2">
        <f t="shared" si="4"/>
        <v>370.3716</v>
      </c>
      <c r="J558" s="2">
        <f t="shared" si="5"/>
        <v>367.31</v>
      </c>
      <c r="K558" s="9">
        <f>(testdata1820[[#This Row],[H]]+testdata1820[[#This Row],[L]]+2*testdata1820[[#This Row],[O]])/4</f>
        <v>369.4504</v>
      </c>
      <c r="L558" s="9">
        <f>2*testdata1820[[#This Row],[PP]]-testdata1820[[#This Row],[H]]</f>
        <v>368.5292</v>
      </c>
      <c r="M558" s="9">
        <f>testdata1820[[#This Row],[PP]]-(testdata1820[[#This Row],[H]]-testdata1820[[#This Row],[L]])</f>
        <v>366.3888</v>
      </c>
      <c r="N558" s="9">
        <f>testdata1820[[#This Row],[L]]-2*(testdata1820[[#This Row],[H]]-testdata1820[[#This Row],[PP]])</f>
        <v>365.4676</v>
      </c>
      <c r="O558" s="9">
        <f>2*testdata1820[[#This Row],[PP]]-testdata1820[[#This Row],[L]]</f>
        <v>371.5908</v>
      </c>
      <c r="P558" s="9">
        <f>testdata1820[[#This Row],[PP]]+(testdata1820[[#This Row],[H]]-testdata1820[[#This Row],[L]])</f>
        <v>372.512</v>
      </c>
      <c r="Q558" s="9">
        <f>testdata1820[[#This Row],[H]]+2*(testdata1820[[#This Row],[PP]]-testdata1820[[#This Row],[L]])</f>
        <v>374.6524</v>
      </c>
    </row>
    <row r="559" spans="1:17" x14ac:dyDescent="0.25">
      <c r="A559" s="6">
        <v>557</v>
      </c>
      <c r="B559" s="8">
        <v>44181.511111111111</v>
      </c>
      <c r="C559" s="2">
        <v>370.16</v>
      </c>
      <c r="D559" s="2">
        <v>370.16</v>
      </c>
      <c r="E559" s="2">
        <v>370.11</v>
      </c>
      <c r="F559" s="2">
        <v>370.12</v>
      </c>
      <c r="G559" s="1">
        <v>17827</v>
      </c>
      <c r="H559" s="2">
        <f>testdata1820[[#This Row],[open]]</f>
        <v>370.16</v>
      </c>
      <c r="I559" s="2">
        <f t="shared" si="4"/>
        <v>370.3716</v>
      </c>
      <c r="J559" s="2">
        <f t="shared" si="5"/>
        <v>367.32</v>
      </c>
      <c r="K559" s="9">
        <f>(testdata1820[[#This Row],[H]]+testdata1820[[#This Row],[L]]+2*testdata1820[[#This Row],[O]])/4</f>
        <v>369.50290000000001</v>
      </c>
      <c r="L559" s="9">
        <f>2*testdata1820[[#This Row],[PP]]-testdata1820[[#This Row],[H]]</f>
        <v>368.63420000000002</v>
      </c>
      <c r="M559" s="9">
        <f>testdata1820[[#This Row],[PP]]-(testdata1820[[#This Row],[H]]-testdata1820[[#This Row],[L]])</f>
        <v>366.4513</v>
      </c>
      <c r="N559" s="9">
        <f>testdata1820[[#This Row],[L]]-2*(testdata1820[[#This Row],[H]]-testdata1820[[#This Row],[PP]])</f>
        <v>365.58260000000001</v>
      </c>
      <c r="O559" s="9">
        <f>2*testdata1820[[#This Row],[PP]]-testdata1820[[#This Row],[L]]</f>
        <v>371.68580000000003</v>
      </c>
      <c r="P559" s="9">
        <f>testdata1820[[#This Row],[PP]]+(testdata1820[[#This Row],[H]]-testdata1820[[#This Row],[L]])</f>
        <v>372.55450000000002</v>
      </c>
      <c r="Q559" s="9">
        <f>testdata1820[[#This Row],[H]]+2*(testdata1820[[#This Row],[PP]]-testdata1820[[#This Row],[L]])</f>
        <v>374.73740000000004</v>
      </c>
    </row>
    <row r="560" spans="1:17" x14ac:dyDescent="0.25">
      <c r="A560" s="6">
        <v>558</v>
      </c>
      <c r="B560" s="8">
        <v>44181.511805555558</v>
      </c>
      <c r="C560" s="2">
        <v>370.11</v>
      </c>
      <c r="D560" s="2">
        <v>370.13799999999998</v>
      </c>
      <c r="E560" s="2">
        <v>370.07</v>
      </c>
      <c r="F560" s="2">
        <v>370.07990000000001</v>
      </c>
      <c r="G560" s="1">
        <v>31169</v>
      </c>
      <c r="H560" s="2">
        <f>testdata1820[[#This Row],[open]]</f>
        <v>370.11</v>
      </c>
      <c r="I560" s="2">
        <f t="shared" si="4"/>
        <v>370.3716</v>
      </c>
      <c r="J560" s="2">
        <f t="shared" si="5"/>
        <v>367.32</v>
      </c>
      <c r="K560" s="9">
        <f>(testdata1820[[#This Row],[H]]+testdata1820[[#This Row],[L]]+2*testdata1820[[#This Row],[O]])/4</f>
        <v>369.47789999999998</v>
      </c>
      <c r="L560" s="9">
        <f>2*testdata1820[[#This Row],[PP]]-testdata1820[[#This Row],[H]]</f>
        <v>368.58419999999995</v>
      </c>
      <c r="M560" s="9">
        <f>testdata1820[[#This Row],[PP]]-(testdata1820[[#This Row],[H]]-testdata1820[[#This Row],[L]])</f>
        <v>366.42629999999997</v>
      </c>
      <c r="N560" s="9">
        <f>testdata1820[[#This Row],[L]]-2*(testdata1820[[#This Row],[H]]-testdata1820[[#This Row],[PP]])</f>
        <v>365.53259999999995</v>
      </c>
      <c r="O560" s="9">
        <f>2*testdata1820[[#This Row],[PP]]-testdata1820[[#This Row],[L]]</f>
        <v>371.63579999999996</v>
      </c>
      <c r="P560" s="9">
        <f>testdata1820[[#This Row],[PP]]+(testdata1820[[#This Row],[H]]-testdata1820[[#This Row],[L]])</f>
        <v>372.52949999999998</v>
      </c>
      <c r="Q560" s="9">
        <f>testdata1820[[#This Row],[H]]+2*(testdata1820[[#This Row],[PP]]-testdata1820[[#This Row],[L]])</f>
        <v>374.68739999999997</v>
      </c>
    </row>
    <row r="561" spans="1:17" x14ac:dyDescent="0.25">
      <c r="A561" s="6">
        <v>559</v>
      </c>
      <c r="B561" s="8">
        <v>44181.512499999997</v>
      </c>
      <c r="C561" s="2">
        <v>370.09</v>
      </c>
      <c r="D561" s="2">
        <v>370.09500000000003</v>
      </c>
      <c r="E561" s="2">
        <v>370.01</v>
      </c>
      <c r="F561" s="2">
        <v>370.01</v>
      </c>
      <c r="G561" s="1">
        <v>30902</v>
      </c>
      <c r="H561" s="2">
        <f>testdata1820[[#This Row],[open]]</f>
        <v>370.09</v>
      </c>
      <c r="I561" s="2">
        <f t="shared" si="4"/>
        <v>370.3716</v>
      </c>
      <c r="J561" s="2">
        <f t="shared" si="5"/>
        <v>367.32</v>
      </c>
      <c r="K561" s="9">
        <f>(testdata1820[[#This Row],[H]]+testdata1820[[#This Row],[L]]+2*testdata1820[[#This Row],[O]])/4</f>
        <v>369.46789999999999</v>
      </c>
      <c r="L561" s="9">
        <f>2*testdata1820[[#This Row],[PP]]-testdata1820[[#This Row],[H]]</f>
        <v>368.56419999999997</v>
      </c>
      <c r="M561" s="9">
        <f>testdata1820[[#This Row],[PP]]-(testdata1820[[#This Row],[H]]-testdata1820[[#This Row],[L]])</f>
        <v>366.41629999999998</v>
      </c>
      <c r="N561" s="9">
        <f>testdata1820[[#This Row],[L]]-2*(testdata1820[[#This Row],[H]]-testdata1820[[#This Row],[PP]])</f>
        <v>365.51259999999996</v>
      </c>
      <c r="O561" s="9">
        <f>2*testdata1820[[#This Row],[PP]]-testdata1820[[#This Row],[L]]</f>
        <v>371.61579999999998</v>
      </c>
      <c r="P561" s="9">
        <f>testdata1820[[#This Row],[PP]]+(testdata1820[[#This Row],[H]]-testdata1820[[#This Row],[L]])</f>
        <v>372.51949999999999</v>
      </c>
      <c r="Q561" s="9">
        <f>testdata1820[[#This Row],[H]]+2*(testdata1820[[#This Row],[PP]]-testdata1820[[#This Row],[L]])</f>
        <v>374.66739999999999</v>
      </c>
    </row>
    <row r="562" spans="1:17" x14ac:dyDescent="0.25">
      <c r="A562" s="6">
        <v>560</v>
      </c>
      <c r="B562" s="8">
        <v>44181.513194444444</v>
      </c>
      <c r="C562" s="2">
        <v>370.005</v>
      </c>
      <c r="D562" s="2">
        <v>370.07889999999998</v>
      </c>
      <c r="E562" s="2">
        <v>370</v>
      </c>
      <c r="F562" s="2">
        <v>370.07819999999998</v>
      </c>
      <c r="G562" s="1">
        <v>34594</v>
      </c>
      <c r="H562" s="2">
        <f>testdata1820[[#This Row],[open]]</f>
        <v>370.005</v>
      </c>
      <c r="I562" s="2">
        <f t="shared" si="4"/>
        <v>370.3716</v>
      </c>
      <c r="J562" s="2">
        <f t="shared" si="5"/>
        <v>367.36</v>
      </c>
      <c r="K562" s="9">
        <f>(testdata1820[[#This Row],[H]]+testdata1820[[#This Row],[L]]+2*testdata1820[[#This Row],[O]])/4</f>
        <v>369.43540000000002</v>
      </c>
      <c r="L562" s="9">
        <f>2*testdata1820[[#This Row],[PP]]-testdata1820[[#This Row],[H]]</f>
        <v>368.49920000000003</v>
      </c>
      <c r="M562" s="9">
        <f>testdata1820[[#This Row],[PP]]-(testdata1820[[#This Row],[H]]-testdata1820[[#This Row],[L]])</f>
        <v>366.42380000000003</v>
      </c>
      <c r="N562" s="9">
        <f>testdata1820[[#This Row],[L]]-2*(testdata1820[[#This Row],[H]]-testdata1820[[#This Row],[PP]])</f>
        <v>365.48760000000004</v>
      </c>
      <c r="O562" s="9">
        <f>2*testdata1820[[#This Row],[PP]]-testdata1820[[#This Row],[L]]</f>
        <v>371.51080000000002</v>
      </c>
      <c r="P562" s="9">
        <f>testdata1820[[#This Row],[PP]]+(testdata1820[[#This Row],[H]]-testdata1820[[#This Row],[L]])</f>
        <v>372.447</v>
      </c>
      <c r="Q562" s="9">
        <f>testdata1820[[#This Row],[H]]+2*(testdata1820[[#This Row],[PP]]-testdata1820[[#This Row],[L]])</f>
        <v>374.5224</v>
      </c>
    </row>
    <row r="563" spans="1:17" x14ac:dyDescent="0.25">
      <c r="A563" s="6">
        <v>561</v>
      </c>
      <c r="B563" s="8">
        <v>44181.513888888891</v>
      </c>
      <c r="C563" s="2">
        <v>370.07</v>
      </c>
      <c r="D563" s="2">
        <v>370.08</v>
      </c>
      <c r="E563" s="2">
        <v>370.01</v>
      </c>
      <c r="F563" s="2">
        <v>370.01499999999999</v>
      </c>
      <c r="G563" s="1">
        <v>14707</v>
      </c>
      <c r="H563" s="2">
        <f>testdata1820[[#This Row],[open]]</f>
        <v>370.07</v>
      </c>
      <c r="I563" s="2">
        <f t="shared" si="4"/>
        <v>370.3716</v>
      </c>
      <c r="J563" s="2">
        <f t="shared" si="5"/>
        <v>367.44</v>
      </c>
      <c r="K563" s="9">
        <f>(testdata1820[[#This Row],[H]]+testdata1820[[#This Row],[L]]+2*testdata1820[[#This Row],[O]])/4</f>
        <v>369.48789999999997</v>
      </c>
      <c r="L563" s="9">
        <f>2*testdata1820[[#This Row],[PP]]-testdata1820[[#This Row],[H]]</f>
        <v>368.60419999999993</v>
      </c>
      <c r="M563" s="9">
        <f>testdata1820[[#This Row],[PP]]-(testdata1820[[#This Row],[H]]-testdata1820[[#This Row],[L]])</f>
        <v>366.55629999999996</v>
      </c>
      <c r="N563" s="9">
        <f>testdata1820[[#This Row],[L]]-2*(testdata1820[[#This Row],[H]]-testdata1820[[#This Row],[PP]])</f>
        <v>365.67259999999993</v>
      </c>
      <c r="O563" s="9">
        <f>2*testdata1820[[#This Row],[PP]]-testdata1820[[#This Row],[L]]</f>
        <v>371.53579999999994</v>
      </c>
      <c r="P563" s="9">
        <f>testdata1820[[#This Row],[PP]]+(testdata1820[[#This Row],[H]]-testdata1820[[#This Row],[L]])</f>
        <v>372.41949999999997</v>
      </c>
      <c r="Q563" s="9">
        <f>testdata1820[[#This Row],[H]]+2*(testdata1820[[#This Row],[PP]]-testdata1820[[#This Row],[L]])</f>
        <v>374.46739999999994</v>
      </c>
    </row>
    <row r="564" spans="1:17" x14ac:dyDescent="0.25">
      <c r="A564" s="6">
        <v>562</v>
      </c>
      <c r="B564" s="8">
        <v>44181.51458333333</v>
      </c>
      <c r="C564" s="2">
        <v>370</v>
      </c>
      <c r="D564" s="2">
        <v>370.06</v>
      </c>
      <c r="E564" s="2">
        <v>369.96</v>
      </c>
      <c r="F564" s="2">
        <v>369.99</v>
      </c>
      <c r="G564" s="1">
        <v>25398</v>
      </c>
      <c r="H564" s="2">
        <f>testdata1820[[#This Row],[open]]</f>
        <v>370</v>
      </c>
      <c r="I564" s="2">
        <f t="shared" si="4"/>
        <v>370.3716</v>
      </c>
      <c r="J564" s="2">
        <f t="shared" si="5"/>
        <v>367.45</v>
      </c>
      <c r="K564" s="9">
        <f>(testdata1820[[#This Row],[H]]+testdata1820[[#This Row],[L]]+2*testdata1820[[#This Row],[O]])/4</f>
        <v>369.4554</v>
      </c>
      <c r="L564" s="9">
        <f>2*testdata1820[[#This Row],[PP]]-testdata1820[[#This Row],[H]]</f>
        <v>368.53919999999999</v>
      </c>
      <c r="M564" s="9">
        <f>testdata1820[[#This Row],[PP]]-(testdata1820[[#This Row],[H]]-testdata1820[[#This Row],[L]])</f>
        <v>366.53379999999999</v>
      </c>
      <c r="N564" s="9">
        <f>testdata1820[[#This Row],[L]]-2*(testdata1820[[#This Row],[H]]-testdata1820[[#This Row],[PP]])</f>
        <v>365.61759999999998</v>
      </c>
      <c r="O564" s="9">
        <f>2*testdata1820[[#This Row],[PP]]-testdata1820[[#This Row],[L]]</f>
        <v>371.46080000000001</v>
      </c>
      <c r="P564" s="9">
        <f>testdata1820[[#This Row],[PP]]+(testdata1820[[#This Row],[H]]-testdata1820[[#This Row],[L]])</f>
        <v>372.37700000000001</v>
      </c>
      <c r="Q564" s="9">
        <f>testdata1820[[#This Row],[H]]+2*(testdata1820[[#This Row],[PP]]-testdata1820[[#This Row],[L]])</f>
        <v>374.38240000000002</v>
      </c>
    </row>
    <row r="565" spans="1:17" x14ac:dyDescent="0.25">
      <c r="A565" s="6">
        <v>563</v>
      </c>
      <c r="B565" s="8">
        <v>44181.515277777777</v>
      </c>
      <c r="C565" s="2">
        <v>370</v>
      </c>
      <c r="D565" s="2">
        <v>370</v>
      </c>
      <c r="E565" s="2">
        <v>369.92</v>
      </c>
      <c r="F565" s="2">
        <v>369.92</v>
      </c>
      <c r="G565" s="1">
        <v>46911</v>
      </c>
      <c r="H565" s="2">
        <f>testdata1820[[#This Row],[open]]</f>
        <v>370</v>
      </c>
      <c r="I565" s="2">
        <f t="shared" si="4"/>
        <v>370.3716</v>
      </c>
      <c r="J565" s="2">
        <f t="shared" si="5"/>
        <v>367.5136</v>
      </c>
      <c r="K565" s="9">
        <f>(testdata1820[[#This Row],[H]]+testdata1820[[#This Row],[L]]+2*testdata1820[[#This Row],[O]])/4</f>
        <v>369.47129999999999</v>
      </c>
      <c r="L565" s="9">
        <f>2*testdata1820[[#This Row],[PP]]-testdata1820[[#This Row],[H]]</f>
        <v>368.57099999999997</v>
      </c>
      <c r="M565" s="9">
        <f>testdata1820[[#This Row],[PP]]-(testdata1820[[#This Row],[H]]-testdata1820[[#This Row],[L]])</f>
        <v>366.61329999999998</v>
      </c>
      <c r="N565" s="9">
        <f>testdata1820[[#This Row],[L]]-2*(testdata1820[[#This Row],[H]]-testdata1820[[#This Row],[PP]])</f>
        <v>365.71299999999997</v>
      </c>
      <c r="O565" s="9">
        <f>2*testdata1820[[#This Row],[PP]]-testdata1820[[#This Row],[L]]</f>
        <v>371.42899999999997</v>
      </c>
      <c r="P565" s="9">
        <f>testdata1820[[#This Row],[PP]]+(testdata1820[[#This Row],[H]]-testdata1820[[#This Row],[L]])</f>
        <v>372.32929999999999</v>
      </c>
      <c r="Q565" s="9">
        <f>testdata1820[[#This Row],[H]]+2*(testdata1820[[#This Row],[PP]]-testdata1820[[#This Row],[L]])</f>
        <v>374.28699999999998</v>
      </c>
    </row>
    <row r="566" spans="1:17" x14ac:dyDescent="0.25">
      <c r="A566" s="6">
        <v>564</v>
      </c>
      <c r="B566" s="8">
        <v>44181.515972222223</v>
      </c>
      <c r="C566" s="2">
        <v>369.93</v>
      </c>
      <c r="D566" s="2">
        <v>369.93</v>
      </c>
      <c r="E566" s="2">
        <v>369.88</v>
      </c>
      <c r="F566" s="2">
        <v>369.89</v>
      </c>
      <c r="G566" s="1">
        <v>49228</v>
      </c>
      <c r="H566" s="2">
        <f>testdata1820[[#This Row],[open]]</f>
        <v>369.93</v>
      </c>
      <c r="I566" s="2">
        <f t="shared" si="4"/>
        <v>370.3716</v>
      </c>
      <c r="J566" s="2">
        <f t="shared" si="5"/>
        <v>367.5136</v>
      </c>
      <c r="K566" s="9">
        <f>(testdata1820[[#This Row],[H]]+testdata1820[[#This Row],[L]]+2*testdata1820[[#This Row],[O]])/4</f>
        <v>369.43629999999996</v>
      </c>
      <c r="L566" s="9">
        <f>2*testdata1820[[#This Row],[PP]]-testdata1820[[#This Row],[H]]</f>
        <v>368.50099999999992</v>
      </c>
      <c r="M566" s="9">
        <f>testdata1820[[#This Row],[PP]]-(testdata1820[[#This Row],[H]]-testdata1820[[#This Row],[L]])</f>
        <v>366.57829999999996</v>
      </c>
      <c r="N566" s="9">
        <f>testdata1820[[#This Row],[L]]-2*(testdata1820[[#This Row],[H]]-testdata1820[[#This Row],[PP]])</f>
        <v>365.64299999999992</v>
      </c>
      <c r="O566" s="9">
        <f>2*testdata1820[[#This Row],[PP]]-testdata1820[[#This Row],[L]]</f>
        <v>371.35899999999992</v>
      </c>
      <c r="P566" s="9">
        <f>testdata1820[[#This Row],[PP]]+(testdata1820[[#This Row],[H]]-testdata1820[[#This Row],[L]])</f>
        <v>372.29429999999996</v>
      </c>
      <c r="Q566" s="9">
        <f>testdata1820[[#This Row],[H]]+2*(testdata1820[[#This Row],[PP]]-testdata1820[[#This Row],[L]])</f>
        <v>374.21699999999993</v>
      </c>
    </row>
    <row r="567" spans="1:17" x14ac:dyDescent="0.25">
      <c r="A567" s="6">
        <v>565</v>
      </c>
      <c r="B567" s="8">
        <v>44181.51666666667</v>
      </c>
      <c r="C567" s="2">
        <v>369.88499999999999</v>
      </c>
      <c r="D567" s="2">
        <v>369.94970000000001</v>
      </c>
      <c r="E567" s="2">
        <v>369.82</v>
      </c>
      <c r="F567" s="2">
        <v>369.91500000000002</v>
      </c>
      <c r="G567" s="1">
        <v>124554</v>
      </c>
      <c r="H567" s="2">
        <f>testdata1820[[#This Row],[open]]</f>
        <v>369.88499999999999</v>
      </c>
      <c r="I567" s="2">
        <f t="shared" si="4"/>
        <v>370.3716</v>
      </c>
      <c r="J567" s="2">
        <f t="shared" si="5"/>
        <v>367.5136</v>
      </c>
      <c r="K567" s="9">
        <f>(testdata1820[[#This Row],[H]]+testdata1820[[#This Row],[L]]+2*testdata1820[[#This Row],[O]])/4</f>
        <v>369.41379999999998</v>
      </c>
      <c r="L567" s="9">
        <f>2*testdata1820[[#This Row],[PP]]-testdata1820[[#This Row],[H]]</f>
        <v>368.45599999999996</v>
      </c>
      <c r="M567" s="9">
        <f>testdata1820[[#This Row],[PP]]-(testdata1820[[#This Row],[H]]-testdata1820[[#This Row],[L]])</f>
        <v>366.55579999999998</v>
      </c>
      <c r="N567" s="9">
        <f>testdata1820[[#This Row],[L]]-2*(testdata1820[[#This Row],[H]]-testdata1820[[#This Row],[PP]])</f>
        <v>365.59799999999996</v>
      </c>
      <c r="O567" s="9">
        <f>2*testdata1820[[#This Row],[PP]]-testdata1820[[#This Row],[L]]</f>
        <v>371.31399999999996</v>
      </c>
      <c r="P567" s="9">
        <f>testdata1820[[#This Row],[PP]]+(testdata1820[[#This Row],[H]]-testdata1820[[#This Row],[L]])</f>
        <v>372.27179999999998</v>
      </c>
      <c r="Q567" s="9">
        <f>testdata1820[[#This Row],[H]]+2*(testdata1820[[#This Row],[PP]]-testdata1820[[#This Row],[L]])</f>
        <v>374.17199999999997</v>
      </c>
    </row>
    <row r="568" spans="1:17" x14ac:dyDescent="0.25">
      <c r="A568" s="6">
        <v>566</v>
      </c>
      <c r="B568" s="8">
        <v>44181.517361111109</v>
      </c>
      <c r="C568" s="2">
        <v>369.91</v>
      </c>
      <c r="D568" s="2">
        <v>369.95</v>
      </c>
      <c r="E568" s="2">
        <v>369.81</v>
      </c>
      <c r="F568" s="2">
        <v>369.82</v>
      </c>
      <c r="G568" s="1">
        <v>74603</v>
      </c>
      <c r="H568" s="2">
        <f>testdata1820[[#This Row],[open]]</f>
        <v>369.91</v>
      </c>
      <c r="I568" s="2">
        <f t="shared" si="4"/>
        <v>370.3716</v>
      </c>
      <c r="J568" s="2">
        <f t="shared" si="5"/>
        <v>367.5136</v>
      </c>
      <c r="K568" s="9">
        <f>(testdata1820[[#This Row],[H]]+testdata1820[[#This Row],[L]]+2*testdata1820[[#This Row],[O]])/4</f>
        <v>369.42629999999997</v>
      </c>
      <c r="L568" s="9">
        <f>2*testdata1820[[#This Row],[PP]]-testdata1820[[#This Row],[H]]</f>
        <v>368.48099999999994</v>
      </c>
      <c r="M568" s="9">
        <f>testdata1820[[#This Row],[PP]]-(testdata1820[[#This Row],[H]]-testdata1820[[#This Row],[L]])</f>
        <v>366.56829999999997</v>
      </c>
      <c r="N568" s="9">
        <f>testdata1820[[#This Row],[L]]-2*(testdata1820[[#This Row],[H]]-testdata1820[[#This Row],[PP]])</f>
        <v>365.62299999999993</v>
      </c>
      <c r="O568" s="9">
        <f>2*testdata1820[[#This Row],[PP]]-testdata1820[[#This Row],[L]]</f>
        <v>371.33899999999994</v>
      </c>
      <c r="P568" s="9">
        <f>testdata1820[[#This Row],[PP]]+(testdata1820[[#This Row],[H]]-testdata1820[[#This Row],[L]])</f>
        <v>372.28429999999997</v>
      </c>
      <c r="Q568" s="9">
        <f>testdata1820[[#This Row],[H]]+2*(testdata1820[[#This Row],[PP]]-testdata1820[[#This Row],[L]])</f>
        <v>374.19699999999995</v>
      </c>
    </row>
    <row r="569" spans="1:17" x14ac:dyDescent="0.25">
      <c r="A569" s="6">
        <v>567</v>
      </c>
      <c r="B569" s="8">
        <v>44181.518055555556</v>
      </c>
      <c r="C569" s="2">
        <v>369.83</v>
      </c>
      <c r="D569" s="2">
        <v>369.86</v>
      </c>
      <c r="E569" s="2">
        <v>369.79</v>
      </c>
      <c r="F569" s="2">
        <v>369.85809999999998</v>
      </c>
      <c r="G569" s="1">
        <v>125077</v>
      </c>
      <c r="H569" s="2">
        <f>testdata1820[[#This Row],[open]]</f>
        <v>369.83</v>
      </c>
      <c r="I569" s="2">
        <f t="shared" si="4"/>
        <v>370.3716</v>
      </c>
      <c r="J569" s="2">
        <f t="shared" si="5"/>
        <v>367.5136</v>
      </c>
      <c r="K569" s="9">
        <f>(testdata1820[[#This Row],[H]]+testdata1820[[#This Row],[L]]+2*testdata1820[[#This Row],[O]])/4</f>
        <v>369.38630000000001</v>
      </c>
      <c r="L569" s="9">
        <f>2*testdata1820[[#This Row],[PP]]-testdata1820[[#This Row],[H]]</f>
        <v>368.40100000000001</v>
      </c>
      <c r="M569" s="9">
        <f>testdata1820[[#This Row],[PP]]-(testdata1820[[#This Row],[H]]-testdata1820[[#This Row],[L]])</f>
        <v>366.5283</v>
      </c>
      <c r="N569" s="9">
        <f>testdata1820[[#This Row],[L]]-2*(testdata1820[[#This Row],[H]]-testdata1820[[#This Row],[PP]])</f>
        <v>365.54300000000001</v>
      </c>
      <c r="O569" s="9">
        <f>2*testdata1820[[#This Row],[PP]]-testdata1820[[#This Row],[L]]</f>
        <v>371.25900000000001</v>
      </c>
      <c r="P569" s="9">
        <f>testdata1820[[#This Row],[PP]]+(testdata1820[[#This Row],[H]]-testdata1820[[#This Row],[L]])</f>
        <v>372.24430000000001</v>
      </c>
      <c r="Q569" s="9">
        <f>testdata1820[[#This Row],[H]]+2*(testdata1820[[#This Row],[PP]]-testdata1820[[#This Row],[L]])</f>
        <v>374.11700000000002</v>
      </c>
    </row>
    <row r="570" spans="1:17" x14ac:dyDescent="0.25">
      <c r="A570" s="6">
        <v>568</v>
      </c>
      <c r="B570" s="8">
        <v>44181.518750000003</v>
      </c>
      <c r="C570" s="2">
        <v>369.85500000000002</v>
      </c>
      <c r="D570" s="2">
        <v>369.94</v>
      </c>
      <c r="E570" s="2">
        <v>369.85500000000002</v>
      </c>
      <c r="F570" s="2">
        <v>369.92</v>
      </c>
      <c r="G570" s="1">
        <v>46941</v>
      </c>
      <c r="H570" s="2">
        <f>testdata1820[[#This Row],[open]]</f>
        <v>369.85500000000002</v>
      </c>
      <c r="I570" s="2">
        <f t="shared" si="4"/>
        <v>370.3716</v>
      </c>
      <c r="J570" s="2">
        <f t="shared" si="5"/>
        <v>367.5136</v>
      </c>
      <c r="K570" s="9">
        <f>(testdata1820[[#This Row],[H]]+testdata1820[[#This Row],[L]]+2*testdata1820[[#This Row],[O]])/4</f>
        <v>369.39879999999999</v>
      </c>
      <c r="L570" s="9">
        <f>2*testdata1820[[#This Row],[PP]]-testdata1820[[#This Row],[H]]</f>
        <v>368.42599999999999</v>
      </c>
      <c r="M570" s="9">
        <f>testdata1820[[#This Row],[PP]]-(testdata1820[[#This Row],[H]]-testdata1820[[#This Row],[L]])</f>
        <v>366.54079999999999</v>
      </c>
      <c r="N570" s="9">
        <f>testdata1820[[#This Row],[L]]-2*(testdata1820[[#This Row],[H]]-testdata1820[[#This Row],[PP]])</f>
        <v>365.56799999999998</v>
      </c>
      <c r="O570" s="9">
        <f>2*testdata1820[[#This Row],[PP]]-testdata1820[[#This Row],[L]]</f>
        <v>371.28399999999999</v>
      </c>
      <c r="P570" s="9">
        <f>testdata1820[[#This Row],[PP]]+(testdata1820[[#This Row],[H]]-testdata1820[[#This Row],[L]])</f>
        <v>372.2568</v>
      </c>
      <c r="Q570" s="9">
        <f>testdata1820[[#This Row],[H]]+2*(testdata1820[[#This Row],[PP]]-testdata1820[[#This Row],[L]])</f>
        <v>374.142</v>
      </c>
    </row>
    <row r="571" spans="1:17" x14ac:dyDescent="0.25">
      <c r="A571" s="6">
        <v>569</v>
      </c>
      <c r="B571" s="8">
        <v>44181.519444444442</v>
      </c>
      <c r="C571" s="2">
        <v>369.94</v>
      </c>
      <c r="D571" s="2">
        <v>369.94</v>
      </c>
      <c r="E571" s="2">
        <v>369.87</v>
      </c>
      <c r="F571" s="2">
        <v>369.9</v>
      </c>
      <c r="G571" s="1">
        <v>25155</v>
      </c>
      <c r="H571" s="2">
        <f>testdata1820[[#This Row],[open]]</f>
        <v>369.94</v>
      </c>
      <c r="I571" s="2">
        <f t="shared" si="4"/>
        <v>370.3716</v>
      </c>
      <c r="J571" s="2">
        <f t="shared" si="5"/>
        <v>367.5136</v>
      </c>
      <c r="K571" s="9">
        <f>(testdata1820[[#This Row],[H]]+testdata1820[[#This Row],[L]]+2*testdata1820[[#This Row],[O]])/4</f>
        <v>369.44129999999996</v>
      </c>
      <c r="L571" s="9">
        <f>2*testdata1820[[#This Row],[PP]]-testdata1820[[#This Row],[H]]</f>
        <v>368.51099999999991</v>
      </c>
      <c r="M571" s="9">
        <f>testdata1820[[#This Row],[PP]]-(testdata1820[[#This Row],[H]]-testdata1820[[#This Row],[L]])</f>
        <v>366.58329999999995</v>
      </c>
      <c r="N571" s="9">
        <f>testdata1820[[#This Row],[L]]-2*(testdata1820[[#This Row],[H]]-testdata1820[[#This Row],[PP]])</f>
        <v>365.65299999999991</v>
      </c>
      <c r="O571" s="9">
        <f>2*testdata1820[[#This Row],[PP]]-testdata1820[[#This Row],[L]]</f>
        <v>371.36899999999991</v>
      </c>
      <c r="P571" s="9">
        <f>testdata1820[[#This Row],[PP]]+(testdata1820[[#This Row],[H]]-testdata1820[[#This Row],[L]])</f>
        <v>372.29929999999996</v>
      </c>
      <c r="Q571" s="9">
        <f>testdata1820[[#This Row],[H]]+2*(testdata1820[[#This Row],[PP]]-testdata1820[[#This Row],[L]])</f>
        <v>374.22699999999992</v>
      </c>
    </row>
    <row r="572" spans="1:17" x14ac:dyDescent="0.25">
      <c r="A572" s="6">
        <v>570</v>
      </c>
      <c r="B572" s="8">
        <v>44181.520138888889</v>
      </c>
      <c r="C572" s="2">
        <v>369.90499999999997</v>
      </c>
      <c r="D572" s="2">
        <v>369.95</v>
      </c>
      <c r="E572" s="2">
        <v>369.89</v>
      </c>
      <c r="F572" s="2">
        <v>369.9162</v>
      </c>
      <c r="G572" s="1">
        <v>32327</v>
      </c>
      <c r="H572" s="2">
        <f>testdata1820[[#This Row],[open]]</f>
        <v>369.90499999999997</v>
      </c>
      <c r="I572" s="2">
        <f t="shared" si="4"/>
        <v>370.3716</v>
      </c>
      <c r="J572" s="2">
        <f t="shared" si="5"/>
        <v>367.52</v>
      </c>
      <c r="K572" s="9">
        <f>(testdata1820[[#This Row],[H]]+testdata1820[[#This Row],[L]]+2*testdata1820[[#This Row],[O]])/4</f>
        <v>369.42539999999997</v>
      </c>
      <c r="L572" s="9">
        <f>2*testdata1820[[#This Row],[PP]]-testdata1820[[#This Row],[H]]</f>
        <v>368.47919999999993</v>
      </c>
      <c r="M572" s="9">
        <f>testdata1820[[#This Row],[PP]]-(testdata1820[[#This Row],[H]]-testdata1820[[#This Row],[L]])</f>
        <v>366.57379999999995</v>
      </c>
      <c r="N572" s="9">
        <f>testdata1820[[#This Row],[L]]-2*(testdata1820[[#This Row],[H]]-testdata1820[[#This Row],[PP]])</f>
        <v>365.62759999999992</v>
      </c>
      <c r="O572" s="9">
        <f>2*testdata1820[[#This Row],[PP]]-testdata1820[[#This Row],[L]]</f>
        <v>371.33079999999995</v>
      </c>
      <c r="P572" s="9">
        <f>testdata1820[[#This Row],[PP]]+(testdata1820[[#This Row],[H]]-testdata1820[[#This Row],[L]])</f>
        <v>372.27699999999999</v>
      </c>
      <c r="Q572" s="9">
        <f>testdata1820[[#This Row],[H]]+2*(testdata1820[[#This Row],[PP]]-testdata1820[[#This Row],[L]])</f>
        <v>374.18239999999997</v>
      </c>
    </row>
    <row r="573" spans="1:17" x14ac:dyDescent="0.25">
      <c r="A573" s="6">
        <v>571</v>
      </c>
      <c r="B573" s="8">
        <v>44181.520833333336</v>
      </c>
      <c r="C573" s="2">
        <v>369.91</v>
      </c>
      <c r="D573" s="2">
        <v>369.91</v>
      </c>
      <c r="E573" s="2">
        <v>369.79</v>
      </c>
      <c r="F573" s="2">
        <v>369.83</v>
      </c>
      <c r="G573" s="1">
        <v>65924</v>
      </c>
      <c r="H573" s="2">
        <f>testdata1820[[#This Row],[open]]</f>
        <v>369.91</v>
      </c>
      <c r="I573" s="2">
        <f t="shared" si="4"/>
        <v>370.3716</v>
      </c>
      <c r="J573" s="2">
        <f t="shared" si="5"/>
        <v>367.55</v>
      </c>
      <c r="K573" s="9">
        <f>(testdata1820[[#This Row],[H]]+testdata1820[[#This Row],[L]]+2*testdata1820[[#This Row],[O]])/4</f>
        <v>369.43540000000002</v>
      </c>
      <c r="L573" s="9">
        <f>2*testdata1820[[#This Row],[PP]]-testdata1820[[#This Row],[H]]</f>
        <v>368.49920000000003</v>
      </c>
      <c r="M573" s="9">
        <f>testdata1820[[#This Row],[PP]]-(testdata1820[[#This Row],[H]]-testdata1820[[#This Row],[L]])</f>
        <v>366.61380000000003</v>
      </c>
      <c r="N573" s="9">
        <f>testdata1820[[#This Row],[L]]-2*(testdata1820[[#This Row],[H]]-testdata1820[[#This Row],[PP]])</f>
        <v>365.67760000000004</v>
      </c>
      <c r="O573" s="9">
        <f>2*testdata1820[[#This Row],[PP]]-testdata1820[[#This Row],[L]]</f>
        <v>371.32080000000002</v>
      </c>
      <c r="P573" s="9">
        <f>testdata1820[[#This Row],[PP]]+(testdata1820[[#This Row],[H]]-testdata1820[[#This Row],[L]])</f>
        <v>372.25700000000001</v>
      </c>
      <c r="Q573" s="9">
        <f>testdata1820[[#This Row],[H]]+2*(testdata1820[[#This Row],[PP]]-testdata1820[[#This Row],[L]])</f>
        <v>374.14240000000001</v>
      </c>
    </row>
    <row r="574" spans="1:17" x14ac:dyDescent="0.25">
      <c r="A574" s="6">
        <v>572</v>
      </c>
      <c r="B574" s="8">
        <v>44181.521527777775</v>
      </c>
      <c r="C574" s="2">
        <v>369.83499999999998</v>
      </c>
      <c r="D574" s="2">
        <v>369.93</v>
      </c>
      <c r="E574" s="2">
        <v>369.8</v>
      </c>
      <c r="F574" s="2">
        <v>369.93</v>
      </c>
      <c r="G574" s="1">
        <v>58356</v>
      </c>
      <c r="H574" s="2">
        <f>testdata1820[[#This Row],[open]]</f>
        <v>369.83499999999998</v>
      </c>
      <c r="I574" s="2">
        <f t="shared" si="4"/>
        <v>370.3716</v>
      </c>
      <c r="J574" s="2">
        <f t="shared" si="5"/>
        <v>367.57</v>
      </c>
      <c r="K574" s="9">
        <f>(testdata1820[[#This Row],[H]]+testdata1820[[#This Row],[L]]+2*testdata1820[[#This Row],[O]])/4</f>
        <v>369.40289999999999</v>
      </c>
      <c r="L574" s="9">
        <f>2*testdata1820[[#This Row],[PP]]-testdata1820[[#This Row],[H]]</f>
        <v>368.43419999999998</v>
      </c>
      <c r="M574" s="9">
        <f>testdata1820[[#This Row],[PP]]-(testdata1820[[#This Row],[H]]-testdata1820[[#This Row],[L]])</f>
        <v>366.60129999999998</v>
      </c>
      <c r="N574" s="9">
        <f>testdata1820[[#This Row],[L]]-2*(testdata1820[[#This Row],[H]]-testdata1820[[#This Row],[PP]])</f>
        <v>365.63259999999997</v>
      </c>
      <c r="O574" s="9">
        <f>2*testdata1820[[#This Row],[PP]]-testdata1820[[#This Row],[L]]</f>
        <v>371.23579999999998</v>
      </c>
      <c r="P574" s="9">
        <f>testdata1820[[#This Row],[PP]]+(testdata1820[[#This Row],[H]]-testdata1820[[#This Row],[L]])</f>
        <v>372.2045</v>
      </c>
      <c r="Q574" s="9">
        <f>testdata1820[[#This Row],[H]]+2*(testdata1820[[#This Row],[PP]]-testdata1820[[#This Row],[L]])</f>
        <v>374.03739999999999</v>
      </c>
    </row>
    <row r="575" spans="1:17" x14ac:dyDescent="0.25">
      <c r="A575" s="6">
        <v>573</v>
      </c>
      <c r="B575" s="8">
        <v>44181.522222222222</v>
      </c>
      <c r="C575" s="2">
        <v>369.93</v>
      </c>
      <c r="D575" s="2">
        <v>369.95</v>
      </c>
      <c r="E575" s="2">
        <v>369.8603</v>
      </c>
      <c r="F575" s="2">
        <v>369.89</v>
      </c>
      <c r="G575" s="1">
        <v>41012</v>
      </c>
      <c r="H575" s="2">
        <f>testdata1820[[#This Row],[open]]</f>
        <v>369.93</v>
      </c>
      <c r="I575" s="2">
        <f t="shared" si="4"/>
        <v>370.3716</v>
      </c>
      <c r="J575" s="2">
        <f t="shared" si="5"/>
        <v>367.57</v>
      </c>
      <c r="K575" s="9">
        <f>(testdata1820[[#This Row],[H]]+testdata1820[[#This Row],[L]]+2*testdata1820[[#This Row],[O]])/4</f>
        <v>369.4504</v>
      </c>
      <c r="L575" s="9">
        <f>2*testdata1820[[#This Row],[PP]]-testdata1820[[#This Row],[H]]</f>
        <v>368.5292</v>
      </c>
      <c r="M575" s="9">
        <f>testdata1820[[#This Row],[PP]]-(testdata1820[[#This Row],[H]]-testdata1820[[#This Row],[L]])</f>
        <v>366.64879999999999</v>
      </c>
      <c r="N575" s="9">
        <f>testdata1820[[#This Row],[L]]-2*(testdata1820[[#This Row],[H]]-testdata1820[[#This Row],[PP]])</f>
        <v>365.7276</v>
      </c>
      <c r="O575" s="9">
        <f>2*testdata1820[[#This Row],[PP]]-testdata1820[[#This Row],[L]]</f>
        <v>371.33080000000001</v>
      </c>
      <c r="P575" s="9">
        <f>testdata1820[[#This Row],[PP]]+(testdata1820[[#This Row],[H]]-testdata1820[[#This Row],[L]])</f>
        <v>372.25200000000001</v>
      </c>
      <c r="Q575" s="9">
        <f>testdata1820[[#This Row],[H]]+2*(testdata1820[[#This Row],[PP]]-testdata1820[[#This Row],[L]])</f>
        <v>374.13240000000002</v>
      </c>
    </row>
    <row r="576" spans="1:17" x14ac:dyDescent="0.25">
      <c r="A576" s="6">
        <v>574</v>
      </c>
      <c r="B576" s="8">
        <v>44181.522916666669</v>
      </c>
      <c r="C576" s="2">
        <v>369.89</v>
      </c>
      <c r="D576" s="2">
        <v>369.89</v>
      </c>
      <c r="E576" s="2">
        <v>369.815</v>
      </c>
      <c r="F576" s="2">
        <v>369.84809999999999</v>
      </c>
      <c r="G576" s="1">
        <v>16625</v>
      </c>
      <c r="H576" s="2">
        <f>testdata1820[[#This Row],[open]]</f>
        <v>369.89</v>
      </c>
      <c r="I576" s="2">
        <f t="shared" si="4"/>
        <v>370.3716</v>
      </c>
      <c r="J576" s="2">
        <f t="shared" si="5"/>
        <v>367.57</v>
      </c>
      <c r="K576" s="9">
        <f>(testdata1820[[#This Row],[H]]+testdata1820[[#This Row],[L]]+2*testdata1820[[#This Row],[O]])/4</f>
        <v>369.43039999999996</v>
      </c>
      <c r="L576" s="9">
        <f>2*testdata1820[[#This Row],[PP]]-testdata1820[[#This Row],[H]]</f>
        <v>368.48919999999993</v>
      </c>
      <c r="M576" s="9">
        <f>testdata1820[[#This Row],[PP]]-(testdata1820[[#This Row],[H]]-testdata1820[[#This Row],[L]])</f>
        <v>366.62879999999996</v>
      </c>
      <c r="N576" s="9">
        <f>testdata1820[[#This Row],[L]]-2*(testdata1820[[#This Row],[H]]-testdata1820[[#This Row],[PP]])</f>
        <v>365.68759999999992</v>
      </c>
      <c r="O576" s="9">
        <f>2*testdata1820[[#This Row],[PP]]-testdata1820[[#This Row],[L]]</f>
        <v>371.29079999999993</v>
      </c>
      <c r="P576" s="9">
        <f>testdata1820[[#This Row],[PP]]+(testdata1820[[#This Row],[H]]-testdata1820[[#This Row],[L]])</f>
        <v>372.23199999999997</v>
      </c>
      <c r="Q576" s="9">
        <f>testdata1820[[#This Row],[H]]+2*(testdata1820[[#This Row],[PP]]-testdata1820[[#This Row],[L]])</f>
        <v>374.09239999999994</v>
      </c>
    </row>
    <row r="577" spans="1:17" x14ac:dyDescent="0.25">
      <c r="A577" s="6">
        <v>575</v>
      </c>
      <c r="B577" s="8">
        <v>44181.523611111108</v>
      </c>
      <c r="C577" s="2">
        <v>369.84500000000003</v>
      </c>
      <c r="D577" s="2">
        <v>369.91</v>
      </c>
      <c r="E577" s="2">
        <v>369.84500000000003</v>
      </c>
      <c r="F577" s="2">
        <v>369.9</v>
      </c>
      <c r="G577" s="1">
        <v>38679</v>
      </c>
      <c r="H577" s="2">
        <f>testdata1820[[#This Row],[open]]</f>
        <v>369.84500000000003</v>
      </c>
      <c r="I577" s="2">
        <f t="shared" si="4"/>
        <v>370.3716</v>
      </c>
      <c r="J577" s="2">
        <f t="shared" si="5"/>
        <v>367.57</v>
      </c>
      <c r="K577" s="9">
        <f>(testdata1820[[#This Row],[H]]+testdata1820[[#This Row],[L]]+2*testdata1820[[#This Row],[O]])/4</f>
        <v>369.40790000000004</v>
      </c>
      <c r="L577" s="9">
        <f>2*testdata1820[[#This Row],[PP]]-testdata1820[[#This Row],[H]]</f>
        <v>368.44420000000008</v>
      </c>
      <c r="M577" s="9">
        <f>testdata1820[[#This Row],[PP]]-(testdata1820[[#This Row],[H]]-testdata1820[[#This Row],[L]])</f>
        <v>366.60630000000003</v>
      </c>
      <c r="N577" s="9">
        <f>testdata1820[[#This Row],[L]]-2*(testdata1820[[#This Row],[H]]-testdata1820[[#This Row],[PP]])</f>
        <v>365.64260000000007</v>
      </c>
      <c r="O577" s="9">
        <f>2*testdata1820[[#This Row],[PP]]-testdata1820[[#This Row],[L]]</f>
        <v>371.24580000000009</v>
      </c>
      <c r="P577" s="9">
        <f>testdata1820[[#This Row],[PP]]+(testdata1820[[#This Row],[H]]-testdata1820[[#This Row],[L]])</f>
        <v>372.20950000000005</v>
      </c>
      <c r="Q577" s="9">
        <f>testdata1820[[#This Row],[H]]+2*(testdata1820[[#This Row],[PP]]-testdata1820[[#This Row],[L]])</f>
        <v>374.0474000000001</v>
      </c>
    </row>
    <row r="578" spans="1:17" x14ac:dyDescent="0.25">
      <c r="A578" s="6">
        <v>576</v>
      </c>
      <c r="B578" s="8">
        <v>44181.524305555555</v>
      </c>
      <c r="C578" s="2">
        <v>369.91</v>
      </c>
      <c r="D578" s="2">
        <v>369.93599999999998</v>
      </c>
      <c r="E578" s="2">
        <v>369.88</v>
      </c>
      <c r="F578" s="2">
        <v>369.91</v>
      </c>
      <c r="G578" s="1">
        <v>24680</v>
      </c>
      <c r="H578" s="2">
        <f>testdata1820[[#This Row],[open]]</f>
        <v>369.91</v>
      </c>
      <c r="I578" s="2">
        <f t="shared" si="4"/>
        <v>370.3716</v>
      </c>
      <c r="J578" s="2">
        <f t="shared" si="5"/>
        <v>367.57</v>
      </c>
      <c r="K578" s="9">
        <f>(testdata1820[[#This Row],[H]]+testdata1820[[#This Row],[L]]+2*testdata1820[[#This Row],[O]])/4</f>
        <v>369.44040000000001</v>
      </c>
      <c r="L578" s="9">
        <f>2*testdata1820[[#This Row],[PP]]-testdata1820[[#This Row],[H]]</f>
        <v>368.50920000000002</v>
      </c>
      <c r="M578" s="9">
        <f>testdata1820[[#This Row],[PP]]-(testdata1820[[#This Row],[H]]-testdata1820[[#This Row],[L]])</f>
        <v>366.6388</v>
      </c>
      <c r="N578" s="9">
        <f>testdata1820[[#This Row],[L]]-2*(testdata1820[[#This Row],[H]]-testdata1820[[#This Row],[PP]])</f>
        <v>365.70760000000001</v>
      </c>
      <c r="O578" s="9">
        <f>2*testdata1820[[#This Row],[PP]]-testdata1820[[#This Row],[L]]</f>
        <v>371.31080000000003</v>
      </c>
      <c r="P578" s="9">
        <f>testdata1820[[#This Row],[PP]]+(testdata1820[[#This Row],[H]]-testdata1820[[#This Row],[L]])</f>
        <v>372.24200000000002</v>
      </c>
      <c r="Q578" s="9">
        <f>testdata1820[[#This Row],[H]]+2*(testdata1820[[#This Row],[PP]]-testdata1820[[#This Row],[L]])</f>
        <v>374.11240000000004</v>
      </c>
    </row>
    <row r="579" spans="1:17" x14ac:dyDescent="0.25">
      <c r="A579" s="6">
        <v>577</v>
      </c>
      <c r="B579" s="8">
        <v>44181.525000000001</v>
      </c>
      <c r="C579" s="2">
        <v>369.90499999999997</v>
      </c>
      <c r="D579" s="2">
        <v>369.93</v>
      </c>
      <c r="E579" s="2">
        <v>369.87</v>
      </c>
      <c r="F579" s="2">
        <v>369.92189999999999</v>
      </c>
      <c r="G579" s="1">
        <v>20160</v>
      </c>
      <c r="H579" s="2">
        <f>testdata1820[[#This Row],[open]]</f>
        <v>369.90499999999997</v>
      </c>
      <c r="I579" s="2">
        <f t="shared" si="4"/>
        <v>370.3716</v>
      </c>
      <c r="J579" s="2">
        <f t="shared" si="5"/>
        <v>367.59</v>
      </c>
      <c r="K579" s="9">
        <f>(testdata1820[[#This Row],[H]]+testdata1820[[#This Row],[L]]+2*testdata1820[[#This Row],[O]])/4</f>
        <v>369.44290000000001</v>
      </c>
      <c r="L579" s="9">
        <f>2*testdata1820[[#This Row],[PP]]-testdata1820[[#This Row],[H]]</f>
        <v>368.51420000000002</v>
      </c>
      <c r="M579" s="9">
        <f>testdata1820[[#This Row],[PP]]-(testdata1820[[#This Row],[H]]-testdata1820[[#This Row],[L]])</f>
        <v>366.66129999999998</v>
      </c>
      <c r="N579" s="9">
        <f>testdata1820[[#This Row],[L]]-2*(testdata1820[[#This Row],[H]]-testdata1820[[#This Row],[PP]])</f>
        <v>365.73259999999999</v>
      </c>
      <c r="O579" s="9">
        <f>2*testdata1820[[#This Row],[PP]]-testdata1820[[#This Row],[L]]</f>
        <v>371.29580000000004</v>
      </c>
      <c r="P579" s="9">
        <f>testdata1820[[#This Row],[PP]]+(testdata1820[[#This Row],[H]]-testdata1820[[#This Row],[L]])</f>
        <v>372.22450000000003</v>
      </c>
      <c r="Q579" s="9">
        <f>testdata1820[[#This Row],[H]]+2*(testdata1820[[#This Row],[PP]]-testdata1820[[#This Row],[L]])</f>
        <v>374.07740000000007</v>
      </c>
    </row>
    <row r="580" spans="1:17" x14ac:dyDescent="0.25">
      <c r="A580" s="6">
        <v>578</v>
      </c>
      <c r="B580" s="8">
        <v>44181.525694444441</v>
      </c>
      <c r="C580" s="2">
        <v>369.92</v>
      </c>
      <c r="D580" s="2">
        <v>369.93639999999999</v>
      </c>
      <c r="E580" s="2">
        <v>369.89</v>
      </c>
      <c r="F580" s="2">
        <v>369.89</v>
      </c>
      <c r="G580" s="1">
        <v>25970</v>
      </c>
      <c r="H580" s="2">
        <f>testdata1820[[#This Row],[open]]</f>
        <v>369.92</v>
      </c>
      <c r="I580" s="2">
        <f t="shared" si="4"/>
        <v>370.3716</v>
      </c>
      <c r="J580" s="2">
        <f t="shared" si="5"/>
        <v>367.70010000000002</v>
      </c>
      <c r="K580" s="9">
        <f>(testdata1820[[#This Row],[H]]+testdata1820[[#This Row],[L]]+2*testdata1820[[#This Row],[O]])/4</f>
        <v>369.47792500000003</v>
      </c>
      <c r="L580" s="9">
        <f>2*testdata1820[[#This Row],[PP]]-testdata1820[[#This Row],[H]]</f>
        <v>368.58425000000005</v>
      </c>
      <c r="M580" s="9">
        <f>testdata1820[[#This Row],[PP]]-(testdata1820[[#This Row],[H]]-testdata1820[[#This Row],[L]])</f>
        <v>366.80642500000005</v>
      </c>
      <c r="N580" s="9">
        <f>testdata1820[[#This Row],[L]]-2*(testdata1820[[#This Row],[H]]-testdata1820[[#This Row],[PP]])</f>
        <v>365.91275000000007</v>
      </c>
      <c r="O580" s="9">
        <f>2*testdata1820[[#This Row],[PP]]-testdata1820[[#This Row],[L]]</f>
        <v>371.25575000000003</v>
      </c>
      <c r="P580" s="9">
        <f>testdata1820[[#This Row],[PP]]+(testdata1820[[#This Row],[H]]-testdata1820[[#This Row],[L]])</f>
        <v>372.14942500000001</v>
      </c>
      <c r="Q580" s="9">
        <f>testdata1820[[#This Row],[H]]+2*(testdata1820[[#This Row],[PP]]-testdata1820[[#This Row],[L]])</f>
        <v>373.92725000000002</v>
      </c>
    </row>
    <row r="581" spans="1:17" x14ac:dyDescent="0.25">
      <c r="A581" s="6">
        <v>579</v>
      </c>
      <c r="B581" s="8">
        <v>44181.526388888888</v>
      </c>
      <c r="C581" s="2">
        <v>369.88499999999999</v>
      </c>
      <c r="D581" s="2">
        <v>369.91</v>
      </c>
      <c r="E581" s="2">
        <v>369.83</v>
      </c>
      <c r="F581" s="2">
        <v>369.89</v>
      </c>
      <c r="G581" s="1">
        <v>47223</v>
      </c>
      <c r="H581" s="2">
        <f>testdata1820[[#This Row],[open]]</f>
        <v>369.88499999999999</v>
      </c>
      <c r="I581" s="2">
        <f t="shared" si="4"/>
        <v>370.3716</v>
      </c>
      <c r="J581" s="2">
        <f t="shared" si="5"/>
        <v>367.80500000000001</v>
      </c>
      <c r="K581" s="9">
        <f>(testdata1820[[#This Row],[H]]+testdata1820[[#This Row],[L]]+2*testdata1820[[#This Row],[O]])/4</f>
        <v>369.48665</v>
      </c>
      <c r="L581" s="9">
        <f>2*testdata1820[[#This Row],[PP]]-testdata1820[[#This Row],[H]]</f>
        <v>368.60169999999999</v>
      </c>
      <c r="M581" s="9">
        <f>testdata1820[[#This Row],[PP]]-(testdata1820[[#This Row],[H]]-testdata1820[[#This Row],[L]])</f>
        <v>366.92005</v>
      </c>
      <c r="N581" s="9">
        <f>testdata1820[[#This Row],[L]]-2*(testdata1820[[#This Row],[H]]-testdata1820[[#This Row],[PP]])</f>
        <v>366.0351</v>
      </c>
      <c r="O581" s="9">
        <f>2*testdata1820[[#This Row],[PP]]-testdata1820[[#This Row],[L]]</f>
        <v>371.16829999999999</v>
      </c>
      <c r="P581" s="9">
        <f>testdata1820[[#This Row],[PP]]+(testdata1820[[#This Row],[H]]-testdata1820[[#This Row],[L]])</f>
        <v>372.05324999999999</v>
      </c>
      <c r="Q581" s="9">
        <f>testdata1820[[#This Row],[H]]+2*(testdata1820[[#This Row],[PP]]-testdata1820[[#This Row],[L]])</f>
        <v>373.73489999999998</v>
      </c>
    </row>
    <row r="582" spans="1:17" x14ac:dyDescent="0.25">
      <c r="A582" s="6">
        <v>580</v>
      </c>
      <c r="B582" s="8">
        <v>44181.527083333334</v>
      </c>
      <c r="C582" s="2">
        <v>369.89</v>
      </c>
      <c r="D582" s="2">
        <v>369.91</v>
      </c>
      <c r="E582" s="2">
        <v>369.86009999999999</v>
      </c>
      <c r="F582" s="2">
        <v>369.87</v>
      </c>
      <c r="G582" s="1">
        <v>23401</v>
      </c>
      <c r="H582" s="2">
        <f>testdata1820[[#This Row],[open]]</f>
        <v>369.89</v>
      </c>
      <c r="I582" s="2">
        <f t="shared" si="4"/>
        <v>370.3716</v>
      </c>
      <c r="J582" s="2">
        <f t="shared" si="5"/>
        <v>367.93</v>
      </c>
      <c r="K582" s="9">
        <f>(testdata1820[[#This Row],[H]]+testdata1820[[#This Row],[L]]+2*testdata1820[[#This Row],[O]])/4</f>
        <v>369.5204</v>
      </c>
      <c r="L582" s="9">
        <f>2*testdata1820[[#This Row],[PP]]-testdata1820[[#This Row],[H]]</f>
        <v>368.66919999999999</v>
      </c>
      <c r="M582" s="9">
        <f>testdata1820[[#This Row],[PP]]-(testdata1820[[#This Row],[H]]-testdata1820[[#This Row],[L]])</f>
        <v>367.0788</v>
      </c>
      <c r="N582" s="9">
        <f>testdata1820[[#This Row],[L]]-2*(testdata1820[[#This Row],[H]]-testdata1820[[#This Row],[PP]])</f>
        <v>366.2276</v>
      </c>
      <c r="O582" s="9">
        <f>2*testdata1820[[#This Row],[PP]]-testdata1820[[#This Row],[L]]</f>
        <v>371.11079999999998</v>
      </c>
      <c r="P582" s="9">
        <f>testdata1820[[#This Row],[PP]]+(testdata1820[[#This Row],[H]]-testdata1820[[#This Row],[L]])</f>
        <v>371.96199999999999</v>
      </c>
      <c r="Q582" s="9">
        <f>testdata1820[[#This Row],[H]]+2*(testdata1820[[#This Row],[PP]]-testdata1820[[#This Row],[L]])</f>
        <v>373.55239999999998</v>
      </c>
    </row>
    <row r="583" spans="1:17" x14ac:dyDescent="0.25">
      <c r="A583" s="6">
        <v>581</v>
      </c>
      <c r="B583" s="8">
        <v>44181.527777777781</v>
      </c>
      <c r="C583" s="2">
        <v>369.87</v>
      </c>
      <c r="D583" s="2">
        <v>369.89</v>
      </c>
      <c r="E583" s="2">
        <v>369.8</v>
      </c>
      <c r="F583" s="2">
        <v>369.84</v>
      </c>
      <c r="G583" s="1">
        <v>36609</v>
      </c>
      <c r="H583" s="2">
        <f>testdata1820[[#This Row],[open]]</f>
        <v>369.87</v>
      </c>
      <c r="I583" s="2">
        <f t="shared" si="4"/>
        <v>370.3716</v>
      </c>
      <c r="J583" s="2">
        <f t="shared" si="5"/>
        <v>367.97</v>
      </c>
      <c r="K583" s="9">
        <f>(testdata1820[[#This Row],[H]]+testdata1820[[#This Row],[L]]+2*testdata1820[[#This Row],[O]])/4</f>
        <v>369.5204</v>
      </c>
      <c r="L583" s="9">
        <f>2*testdata1820[[#This Row],[PP]]-testdata1820[[#This Row],[H]]</f>
        <v>368.66919999999999</v>
      </c>
      <c r="M583" s="9">
        <f>testdata1820[[#This Row],[PP]]-(testdata1820[[#This Row],[H]]-testdata1820[[#This Row],[L]])</f>
        <v>367.11880000000002</v>
      </c>
      <c r="N583" s="9">
        <f>testdata1820[[#This Row],[L]]-2*(testdata1820[[#This Row],[H]]-testdata1820[[#This Row],[PP]])</f>
        <v>366.26760000000002</v>
      </c>
      <c r="O583" s="9">
        <f>2*testdata1820[[#This Row],[PP]]-testdata1820[[#This Row],[L]]</f>
        <v>371.07079999999996</v>
      </c>
      <c r="P583" s="9">
        <f>testdata1820[[#This Row],[PP]]+(testdata1820[[#This Row],[H]]-testdata1820[[#This Row],[L]])</f>
        <v>371.92199999999997</v>
      </c>
      <c r="Q583" s="9">
        <f>testdata1820[[#This Row],[H]]+2*(testdata1820[[#This Row],[PP]]-testdata1820[[#This Row],[L]])</f>
        <v>373.47239999999994</v>
      </c>
    </row>
    <row r="584" spans="1:17" x14ac:dyDescent="0.25">
      <c r="A584" s="6">
        <v>582</v>
      </c>
      <c r="B584" s="8">
        <v>44181.52847222222</v>
      </c>
      <c r="C584" s="2">
        <v>369.85</v>
      </c>
      <c r="D584" s="2">
        <v>369.92</v>
      </c>
      <c r="E584" s="2">
        <v>369.84</v>
      </c>
      <c r="F584" s="2">
        <v>369.916</v>
      </c>
      <c r="G584" s="1">
        <v>32784</v>
      </c>
      <c r="H584" s="2">
        <f>testdata1820[[#This Row],[open]]</f>
        <v>369.85</v>
      </c>
      <c r="I584" s="2">
        <f t="shared" si="4"/>
        <v>370.3716</v>
      </c>
      <c r="J584" s="2">
        <f t="shared" si="5"/>
        <v>367.97</v>
      </c>
      <c r="K584" s="9">
        <f>(testdata1820[[#This Row],[H]]+testdata1820[[#This Row],[L]]+2*testdata1820[[#This Row],[O]])/4</f>
        <v>369.5104</v>
      </c>
      <c r="L584" s="9">
        <f>2*testdata1820[[#This Row],[PP]]-testdata1820[[#This Row],[H]]</f>
        <v>368.64920000000001</v>
      </c>
      <c r="M584" s="9">
        <f>testdata1820[[#This Row],[PP]]-(testdata1820[[#This Row],[H]]-testdata1820[[#This Row],[L]])</f>
        <v>367.10880000000003</v>
      </c>
      <c r="N584" s="9">
        <f>testdata1820[[#This Row],[L]]-2*(testdata1820[[#This Row],[H]]-testdata1820[[#This Row],[PP]])</f>
        <v>366.24760000000003</v>
      </c>
      <c r="O584" s="9">
        <f>2*testdata1820[[#This Row],[PP]]-testdata1820[[#This Row],[L]]</f>
        <v>371.05079999999998</v>
      </c>
      <c r="P584" s="9">
        <f>testdata1820[[#This Row],[PP]]+(testdata1820[[#This Row],[H]]-testdata1820[[#This Row],[L]])</f>
        <v>371.91199999999998</v>
      </c>
      <c r="Q584" s="9">
        <f>testdata1820[[#This Row],[H]]+2*(testdata1820[[#This Row],[PP]]-testdata1820[[#This Row],[L]])</f>
        <v>373.45239999999995</v>
      </c>
    </row>
    <row r="585" spans="1:17" x14ac:dyDescent="0.25">
      <c r="A585" s="6">
        <v>583</v>
      </c>
      <c r="B585" s="8">
        <v>44181.529166666667</v>
      </c>
      <c r="C585" s="2">
        <v>369.91609999999997</v>
      </c>
      <c r="D585" s="2">
        <v>369.92</v>
      </c>
      <c r="E585" s="2">
        <v>369.88</v>
      </c>
      <c r="F585" s="2">
        <v>369.9</v>
      </c>
      <c r="G585" s="1">
        <v>38012</v>
      </c>
      <c r="H585" s="2">
        <f>testdata1820[[#This Row],[open]]</f>
        <v>369.91609999999997</v>
      </c>
      <c r="I585" s="2">
        <f t="shared" si="4"/>
        <v>370.3716</v>
      </c>
      <c r="J585" s="2">
        <f t="shared" si="5"/>
        <v>367.98</v>
      </c>
      <c r="K585" s="9">
        <f>(testdata1820[[#This Row],[H]]+testdata1820[[#This Row],[L]]+2*testdata1820[[#This Row],[O]])/4</f>
        <v>369.54594999999995</v>
      </c>
      <c r="L585" s="9">
        <f>2*testdata1820[[#This Row],[PP]]-testdata1820[[#This Row],[H]]</f>
        <v>368.7202999999999</v>
      </c>
      <c r="M585" s="9">
        <f>testdata1820[[#This Row],[PP]]-(testdata1820[[#This Row],[H]]-testdata1820[[#This Row],[L]])</f>
        <v>367.15434999999997</v>
      </c>
      <c r="N585" s="9">
        <f>testdata1820[[#This Row],[L]]-2*(testdata1820[[#This Row],[H]]-testdata1820[[#This Row],[PP]])</f>
        <v>366.32869999999991</v>
      </c>
      <c r="O585" s="9">
        <f>2*testdata1820[[#This Row],[PP]]-testdata1820[[#This Row],[L]]</f>
        <v>371.11189999999988</v>
      </c>
      <c r="P585" s="9">
        <f>testdata1820[[#This Row],[PP]]+(testdata1820[[#This Row],[H]]-testdata1820[[#This Row],[L]])</f>
        <v>371.93754999999993</v>
      </c>
      <c r="Q585" s="9">
        <f>testdata1820[[#This Row],[H]]+2*(testdata1820[[#This Row],[PP]]-testdata1820[[#This Row],[L]])</f>
        <v>373.50349999999986</v>
      </c>
    </row>
    <row r="586" spans="1:17" x14ac:dyDescent="0.25">
      <c r="A586" s="6">
        <v>584</v>
      </c>
      <c r="B586" s="8">
        <v>44181.529861111114</v>
      </c>
      <c r="C586" s="2">
        <v>369.90750000000003</v>
      </c>
      <c r="D586" s="2">
        <v>369.93</v>
      </c>
      <c r="E586" s="2">
        <v>369.87</v>
      </c>
      <c r="F586" s="2">
        <v>369.91500000000002</v>
      </c>
      <c r="G586" s="1">
        <v>25862</v>
      </c>
      <c r="H586" s="2">
        <f>testdata1820[[#This Row],[open]]</f>
        <v>369.90750000000003</v>
      </c>
      <c r="I586" s="2">
        <f t="shared" ref="I586:I649" si="6">MAX($D195:$D569)</f>
        <v>370.3716</v>
      </c>
      <c r="J586" s="2">
        <f t="shared" ref="J586:J649" si="7">MIN($E195:$E569)</f>
        <v>367.98</v>
      </c>
      <c r="K586" s="9">
        <f>(testdata1820[[#This Row],[H]]+testdata1820[[#This Row],[L]]+2*testdata1820[[#This Row],[O]])/4</f>
        <v>369.54165</v>
      </c>
      <c r="L586" s="9">
        <f>2*testdata1820[[#This Row],[PP]]-testdata1820[[#This Row],[H]]</f>
        <v>368.71170000000001</v>
      </c>
      <c r="M586" s="9">
        <f>testdata1820[[#This Row],[PP]]-(testdata1820[[#This Row],[H]]-testdata1820[[#This Row],[L]])</f>
        <v>367.15005000000002</v>
      </c>
      <c r="N586" s="9">
        <f>testdata1820[[#This Row],[L]]-2*(testdata1820[[#This Row],[H]]-testdata1820[[#This Row],[PP]])</f>
        <v>366.32010000000002</v>
      </c>
      <c r="O586" s="9">
        <f>2*testdata1820[[#This Row],[PP]]-testdata1820[[#This Row],[L]]</f>
        <v>371.10329999999999</v>
      </c>
      <c r="P586" s="9">
        <f>testdata1820[[#This Row],[PP]]+(testdata1820[[#This Row],[H]]-testdata1820[[#This Row],[L]])</f>
        <v>371.93324999999999</v>
      </c>
      <c r="Q586" s="9">
        <f>testdata1820[[#This Row],[H]]+2*(testdata1820[[#This Row],[PP]]-testdata1820[[#This Row],[L]])</f>
        <v>373.49489999999997</v>
      </c>
    </row>
    <row r="587" spans="1:17" x14ac:dyDescent="0.25">
      <c r="A587" s="6">
        <v>585</v>
      </c>
      <c r="B587" s="8">
        <v>44181.530555555553</v>
      </c>
      <c r="C587" s="2">
        <v>369.91</v>
      </c>
      <c r="D587" s="2">
        <v>369.92500000000001</v>
      </c>
      <c r="E587" s="2">
        <v>369.86</v>
      </c>
      <c r="F587" s="2">
        <v>369.87</v>
      </c>
      <c r="G587" s="1">
        <v>12159</v>
      </c>
      <c r="H587" s="2">
        <f>testdata1820[[#This Row],[open]]</f>
        <v>369.91</v>
      </c>
      <c r="I587" s="2">
        <f t="shared" si="6"/>
        <v>370.3716</v>
      </c>
      <c r="J587" s="2">
        <f t="shared" si="7"/>
        <v>367.98</v>
      </c>
      <c r="K587" s="9">
        <f>(testdata1820[[#This Row],[H]]+testdata1820[[#This Row],[L]]+2*testdata1820[[#This Row],[O]])/4</f>
        <v>369.54290000000003</v>
      </c>
      <c r="L587" s="9">
        <f>2*testdata1820[[#This Row],[PP]]-testdata1820[[#This Row],[H]]</f>
        <v>368.71420000000006</v>
      </c>
      <c r="M587" s="9">
        <f>testdata1820[[#This Row],[PP]]-(testdata1820[[#This Row],[H]]-testdata1820[[#This Row],[L]])</f>
        <v>367.15130000000005</v>
      </c>
      <c r="N587" s="9">
        <f>testdata1820[[#This Row],[L]]-2*(testdata1820[[#This Row],[H]]-testdata1820[[#This Row],[PP]])</f>
        <v>366.32260000000008</v>
      </c>
      <c r="O587" s="9">
        <f>2*testdata1820[[#This Row],[PP]]-testdata1820[[#This Row],[L]]</f>
        <v>371.10580000000004</v>
      </c>
      <c r="P587" s="9">
        <f>testdata1820[[#This Row],[PP]]+(testdata1820[[#This Row],[H]]-testdata1820[[#This Row],[L]])</f>
        <v>371.93450000000001</v>
      </c>
      <c r="Q587" s="9">
        <f>testdata1820[[#This Row],[H]]+2*(testdata1820[[#This Row],[PP]]-testdata1820[[#This Row],[L]])</f>
        <v>373.49740000000003</v>
      </c>
    </row>
    <row r="588" spans="1:17" x14ac:dyDescent="0.25">
      <c r="A588" s="6">
        <v>586</v>
      </c>
      <c r="B588" s="8">
        <v>44181.53125</v>
      </c>
      <c r="C588" s="2">
        <v>369.87990000000002</v>
      </c>
      <c r="D588" s="2">
        <v>369.90499999999997</v>
      </c>
      <c r="E588" s="2">
        <v>369.85</v>
      </c>
      <c r="F588" s="2">
        <v>369.8682</v>
      </c>
      <c r="G588" s="1">
        <v>20779</v>
      </c>
      <c r="H588" s="2">
        <f>testdata1820[[#This Row],[open]]</f>
        <v>369.87990000000002</v>
      </c>
      <c r="I588" s="2">
        <f t="shared" si="6"/>
        <v>370.3716</v>
      </c>
      <c r="J588" s="2">
        <f t="shared" si="7"/>
        <v>367.99</v>
      </c>
      <c r="K588" s="9">
        <f>(testdata1820[[#This Row],[H]]+testdata1820[[#This Row],[L]]+2*testdata1820[[#This Row],[O]])/4</f>
        <v>369.53035</v>
      </c>
      <c r="L588" s="9">
        <f>2*testdata1820[[#This Row],[PP]]-testdata1820[[#This Row],[H]]</f>
        <v>368.6891</v>
      </c>
      <c r="M588" s="9">
        <f>testdata1820[[#This Row],[PP]]-(testdata1820[[#This Row],[H]]-testdata1820[[#This Row],[L]])</f>
        <v>367.14875000000001</v>
      </c>
      <c r="N588" s="9">
        <f>testdata1820[[#This Row],[L]]-2*(testdata1820[[#This Row],[H]]-testdata1820[[#This Row],[PP]])</f>
        <v>366.3075</v>
      </c>
      <c r="O588" s="9">
        <f>2*testdata1820[[#This Row],[PP]]-testdata1820[[#This Row],[L]]</f>
        <v>371.07069999999999</v>
      </c>
      <c r="P588" s="9">
        <f>testdata1820[[#This Row],[PP]]+(testdata1820[[#This Row],[H]]-testdata1820[[#This Row],[L]])</f>
        <v>371.91194999999999</v>
      </c>
      <c r="Q588" s="9">
        <f>testdata1820[[#This Row],[H]]+2*(testdata1820[[#This Row],[PP]]-testdata1820[[#This Row],[L]])</f>
        <v>373.45229999999998</v>
      </c>
    </row>
    <row r="589" spans="1:17" x14ac:dyDescent="0.25">
      <c r="A589" s="6">
        <v>587</v>
      </c>
      <c r="B589" s="8">
        <v>44181.531944444447</v>
      </c>
      <c r="C589" s="2">
        <v>369.8682</v>
      </c>
      <c r="D589" s="2">
        <v>369.9</v>
      </c>
      <c r="E589" s="2">
        <v>369.86</v>
      </c>
      <c r="F589" s="2">
        <v>369.88499999999999</v>
      </c>
      <c r="G589" s="1">
        <v>41678</v>
      </c>
      <c r="H589" s="2">
        <f>testdata1820[[#This Row],[open]]</f>
        <v>369.8682</v>
      </c>
      <c r="I589" s="2">
        <f t="shared" si="6"/>
        <v>370.3716</v>
      </c>
      <c r="J589" s="2">
        <f t="shared" si="7"/>
        <v>368.05</v>
      </c>
      <c r="K589" s="9">
        <f>(testdata1820[[#This Row],[H]]+testdata1820[[#This Row],[L]]+2*testdata1820[[#This Row],[O]])/4</f>
        <v>369.53949999999998</v>
      </c>
      <c r="L589" s="9">
        <f>2*testdata1820[[#This Row],[PP]]-testdata1820[[#This Row],[H]]</f>
        <v>368.70739999999995</v>
      </c>
      <c r="M589" s="9">
        <f>testdata1820[[#This Row],[PP]]-(testdata1820[[#This Row],[H]]-testdata1820[[#This Row],[L]])</f>
        <v>367.21789999999999</v>
      </c>
      <c r="N589" s="9">
        <f>testdata1820[[#This Row],[L]]-2*(testdata1820[[#This Row],[H]]-testdata1820[[#This Row],[PP]])</f>
        <v>366.38579999999996</v>
      </c>
      <c r="O589" s="9">
        <f>2*testdata1820[[#This Row],[PP]]-testdata1820[[#This Row],[L]]</f>
        <v>371.02899999999994</v>
      </c>
      <c r="P589" s="9">
        <f>testdata1820[[#This Row],[PP]]+(testdata1820[[#This Row],[H]]-testdata1820[[#This Row],[L]])</f>
        <v>371.86109999999996</v>
      </c>
      <c r="Q589" s="9">
        <f>testdata1820[[#This Row],[H]]+2*(testdata1820[[#This Row],[PP]]-testdata1820[[#This Row],[L]])</f>
        <v>373.35059999999993</v>
      </c>
    </row>
    <row r="590" spans="1:17" x14ac:dyDescent="0.25">
      <c r="A590" s="6">
        <v>588</v>
      </c>
      <c r="B590" s="8">
        <v>44181.532638888886</v>
      </c>
      <c r="C590" s="2">
        <v>369.89</v>
      </c>
      <c r="D590" s="2">
        <v>369.94</v>
      </c>
      <c r="E590" s="2">
        <v>369.82</v>
      </c>
      <c r="F590" s="2">
        <v>369.86500000000001</v>
      </c>
      <c r="G590" s="1">
        <v>70081</v>
      </c>
      <c r="H590" s="2">
        <f>testdata1820[[#This Row],[open]]</f>
        <v>369.89</v>
      </c>
      <c r="I590" s="2">
        <f t="shared" si="6"/>
        <v>370.3716</v>
      </c>
      <c r="J590" s="2">
        <f t="shared" si="7"/>
        <v>368.07</v>
      </c>
      <c r="K590" s="9">
        <f>(testdata1820[[#This Row],[H]]+testdata1820[[#This Row],[L]]+2*testdata1820[[#This Row],[O]])/4</f>
        <v>369.55539999999996</v>
      </c>
      <c r="L590" s="9">
        <f>2*testdata1820[[#This Row],[PP]]-testdata1820[[#This Row],[H]]</f>
        <v>368.73919999999993</v>
      </c>
      <c r="M590" s="9">
        <f>testdata1820[[#This Row],[PP]]-(testdata1820[[#This Row],[H]]-testdata1820[[#This Row],[L]])</f>
        <v>367.25379999999996</v>
      </c>
      <c r="N590" s="9">
        <f>testdata1820[[#This Row],[L]]-2*(testdata1820[[#This Row],[H]]-testdata1820[[#This Row],[PP]])</f>
        <v>366.43759999999992</v>
      </c>
      <c r="O590" s="9">
        <f>2*testdata1820[[#This Row],[PP]]-testdata1820[[#This Row],[L]]</f>
        <v>371.04079999999993</v>
      </c>
      <c r="P590" s="9">
        <f>testdata1820[[#This Row],[PP]]+(testdata1820[[#This Row],[H]]-testdata1820[[#This Row],[L]])</f>
        <v>371.85699999999997</v>
      </c>
      <c r="Q590" s="9">
        <f>testdata1820[[#This Row],[H]]+2*(testdata1820[[#This Row],[PP]]-testdata1820[[#This Row],[L]])</f>
        <v>373.34239999999994</v>
      </c>
    </row>
    <row r="591" spans="1:17" x14ac:dyDescent="0.25">
      <c r="A591" s="6">
        <v>589</v>
      </c>
      <c r="B591" s="8">
        <v>44181.533333333333</v>
      </c>
      <c r="C591" s="2">
        <v>369.85</v>
      </c>
      <c r="D591" s="2">
        <v>369.97</v>
      </c>
      <c r="E591" s="2">
        <v>369.83499999999998</v>
      </c>
      <c r="F591" s="2">
        <v>369.87</v>
      </c>
      <c r="G591" s="1">
        <v>90172</v>
      </c>
      <c r="H591" s="2">
        <f>testdata1820[[#This Row],[open]]</f>
        <v>369.85</v>
      </c>
      <c r="I591" s="2">
        <f t="shared" si="6"/>
        <v>370.3716</v>
      </c>
      <c r="J591" s="2">
        <f t="shared" si="7"/>
        <v>368.16</v>
      </c>
      <c r="K591" s="9">
        <f>(testdata1820[[#This Row],[H]]+testdata1820[[#This Row],[L]]+2*testdata1820[[#This Row],[O]])/4</f>
        <v>369.55790000000002</v>
      </c>
      <c r="L591" s="9">
        <f>2*testdata1820[[#This Row],[PP]]-testdata1820[[#This Row],[H]]</f>
        <v>368.74420000000003</v>
      </c>
      <c r="M591" s="9">
        <f>testdata1820[[#This Row],[PP]]-(testdata1820[[#This Row],[H]]-testdata1820[[#This Row],[L]])</f>
        <v>367.34630000000004</v>
      </c>
      <c r="N591" s="9">
        <f>testdata1820[[#This Row],[L]]-2*(testdata1820[[#This Row],[H]]-testdata1820[[#This Row],[PP]])</f>
        <v>366.53260000000006</v>
      </c>
      <c r="O591" s="9">
        <f>2*testdata1820[[#This Row],[PP]]-testdata1820[[#This Row],[L]]</f>
        <v>370.95580000000001</v>
      </c>
      <c r="P591" s="9">
        <f>testdata1820[[#This Row],[PP]]+(testdata1820[[#This Row],[H]]-testdata1820[[#This Row],[L]])</f>
        <v>371.76949999999999</v>
      </c>
      <c r="Q591" s="9">
        <f>testdata1820[[#This Row],[H]]+2*(testdata1820[[#This Row],[PP]]-testdata1820[[#This Row],[L]])</f>
        <v>373.16739999999999</v>
      </c>
    </row>
    <row r="592" spans="1:17" x14ac:dyDescent="0.25">
      <c r="A592" s="6">
        <v>590</v>
      </c>
      <c r="B592" s="8">
        <v>44181.53402777778</v>
      </c>
      <c r="C592" s="2">
        <v>369.87</v>
      </c>
      <c r="D592" s="2">
        <v>369.9</v>
      </c>
      <c r="E592" s="2">
        <v>369.61</v>
      </c>
      <c r="F592" s="2">
        <v>369.65620000000001</v>
      </c>
      <c r="G592" s="1">
        <v>158953</v>
      </c>
      <c r="H592" s="2">
        <f>testdata1820[[#This Row],[open]]</f>
        <v>369.87</v>
      </c>
      <c r="I592" s="2">
        <f t="shared" si="6"/>
        <v>370.3716</v>
      </c>
      <c r="J592" s="2">
        <f t="shared" si="7"/>
        <v>368.16</v>
      </c>
      <c r="K592" s="9">
        <f>(testdata1820[[#This Row],[H]]+testdata1820[[#This Row],[L]]+2*testdata1820[[#This Row],[O]])/4</f>
        <v>369.56790000000001</v>
      </c>
      <c r="L592" s="9">
        <f>2*testdata1820[[#This Row],[PP]]-testdata1820[[#This Row],[H]]</f>
        <v>368.76420000000002</v>
      </c>
      <c r="M592" s="9">
        <f>testdata1820[[#This Row],[PP]]-(testdata1820[[#This Row],[H]]-testdata1820[[#This Row],[L]])</f>
        <v>367.35630000000003</v>
      </c>
      <c r="N592" s="9">
        <f>testdata1820[[#This Row],[L]]-2*(testdata1820[[#This Row],[H]]-testdata1820[[#This Row],[PP]])</f>
        <v>366.55260000000004</v>
      </c>
      <c r="O592" s="9">
        <f>2*testdata1820[[#This Row],[PP]]-testdata1820[[#This Row],[L]]</f>
        <v>370.97579999999999</v>
      </c>
      <c r="P592" s="9">
        <f>testdata1820[[#This Row],[PP]]+(testdata1820[[#This Row],[H]]-testdata1820[[#This Row],[L]])</f>
        <v>371.77949999999998</v>
      </c>
      <c r="Q592" s="9">
        <f>testdata1820[[#This Row],[H]]+2*(testdata1820[[#This Row],[PP]]-testdata1820[[#This Row],[L]])</f>
        <v>373.18739999999997</v>
      </c>
    </row>
    <row r="593" spans="1:17" x14ac:dyDescent="0.25">
      <c r="A593" s="6">
        <v>591</v>
      </c>
      <c r="B593" s="8">
        <v>44181.534722222219</v>
      </c>
      <c r="C593" s="2">
        <v>369.64499999999998</v>
      </c>
      <c r="D593" s="2">
        <v>369.67</v>
      </c>
      <c r="E593" s="2">
        <v>369.38310000000001</v>
      </c>
      <c r="F593" s="2">
        <v>369.6</v>
      </c>
      <c r="G593" s="1">
        <v>184766</v>
      </c>
      <c r="H593" s="2">
        <f>testdata1820[[#This Row],[open]]</f>
        <v>369.64499999999998</v>
      </c>
      <c r="I593" s="2">
        <f t="shared" si="6"/>
        <v>370.3716</v>
      </c>
      <c r="J593" s="2">
        <f t="shared" si="7"/>
        <v>368.16</v>
      </c>
      <c r="K593" s="9">
        <f>(testdata1820[[#This Row],[H]]+testdata1820[[#This Row],[L]]+2*testdata1820[[#This Row],[O]])/4</f>
        <v>369.4554</v>
      </c>
      <c r="L593" s="9">
        <f>2*testdata1820[[#This Row],[PP]]-testdata1820[[#This Row],[H]]</f>
        <v>368.53919999999999</v>
      </c>
      <c r="M593" s="9">
        <f>testdata1820[[#This Row],[PP]]-(testdata1820[[#This Row],[H]]-testdata1820[[#This Row],[L]])</f>
        <v>367.24380000000002</v>
      </c>
      <c r="N593" s="9">
        <f>testdata1820[[#This Row],[L]]-2*(testdata1820[[#This Row],[H]]-testdata1820[[#This Row],[PP]])</f>
        <v>366.32760000000002</v>
      </c>
      <c r="O593" s="9">
        <f>2*testdata1820[[#This Row],[PP]]-testdata1820[[#This Row],[L]]</f>
        <v>370.75079999999997</v>
      </c>
      <c r="P593" s="9">
        <f>testdata1820[[#This Row],[PP]]+(testdata1820[[#This Row],[H]]-testdata1820[[#This Row],[L]])</f>
        <v>371.66699999999997</v>
      </c>
      <c r="Q593" s="9">
        <f>testdata1820[[#This Row],[H]]+2*(testdata1820[[#This Row],[PP]]-testdata1820[[#This Row],[L]])</f>
        <v>372.96239999999995</v>
      </c>
    </row>
    <row r="594" spans="1:17" x14ac:dyDescent="0.25">
      <c r="A594" s="6">
        <v>592</v>
      </c>
      <c r="B594" s="8">
        <v>44181.535416666666</v>
      </c>
      <c r="C594" s="2">
        <v>369.5908</v>
      </c>
      <c r="D594" s="2">
        <v>369.65</v>
      </c>
      <c r="E594" s="2">
        <v>369.54</v>
      </c>
      <c r="F594" s="2">
        <v>369.55900000000003</v>
      </c>
      <c r="G594" s="1">
        <v>36085</v>
      </c>
      <c r="H594" s="2">
        <f>testdata1820[[#This Row],[open]]</f>
        <v>369.5908</v>
      </c>
      <c r="I594" s="2">
        <f t="shared" si="6"/>
        <v>370.3716</v>
      </c>
      <c r="J594" s="2">
        <f t="shared" si="7"/>
        <v>368.21</v>
      </c>
      <c r="K594" s="9">
        <f>(testdata1820[[#This Row],[H]]+testdata1820[[#This Row],[L]]+2*testdata1820[[#This Row],[O]])/4</f>
        <v>369.44079999999997</v>
      </c>
      <c r="L594" s="9">
        <f>2*testdata1820[[#This Row],[PP]]-testdata1820[[#This Row],[H]]</f>
        <v>368.50999999999993</v>
      </c>
      <c r="M594" s="9">
        <f>testdata1820[[#This Row],[PP]]-(testdata1820[[#This Row],[H]]-testdata1820[[#This Row],[L]])</f>
        <v>367.27919999999995</v>
      </c>
      <c r="N594" s="9">
        <f>testdata1820[[#This Row],[L]]-2*(testdata1820[[#This Row],[H]]-testdata1820[[#This Row],[PP]])</f>
        <v>366.34839999999991</v>
      </c>
      <c r="O594" s="9">
        <f>2*testdata1820[[#This Row],[PP]]-testdata1820[[#This Row],[L]]</f>
        <v>370.67159999999996</v>
      </c>
      <c r="P594" s="9">
        <f>testdata1820[[#This Row],[PP]]+(testdata1820[[#This Row],[H]]-testdata1820[[#This Row],[L]])</f>
        <v>371.60239999999999</v>
      </c>
      <c r="Q594" s="9">
        <f>testdata1820[[#This Row],[H]]+2*(testdata1820[[#This Row],[PP]]-testdata1820[[#This Row],[L]])</f>
        <v>372.83319999999998</v>
      </c>
    </row>
    <row r="595" spans="1:17" x14ac:dyDescent="0.25">
      <c r="A595" s="6">
        <v>593</v>
      </c>
      <c r="B595" s="8">
        <v>44181.536111111112</v>
      </c>
      <c r="C595" s="2">
        <v>369.57499999999999</v>
      </c>
      <c r="D595" s="2">
        <v>369.64</v>
      </c>
      <c r="E595" s="2">
        <v>369.56</v>
      </c>
      <c r="F595" s="2">
        <v>369.61</v>
      </c>
      <c r="G595" s="1">
        <v>54065</v>
      </c>
      <c r="H595" s="2">
        <f>testdata1820[[#This Row],[open]]</f>
        <v>369.57499999999999</v>
      </c>
      <c r="I595" s="2">
        <f t="shared" si="6"/>
        <v>370.3716</v>
      </c>
      <c r="J595" s="2">
        <f t="shared" si="7"/>
        <v>368.21</v>
      </c>
      <c r="K595" s="9">
        <f>(testdata1820[[#This Row],[H]]+testdata1820[[#This Row],[L]]+2*testdata1820[[#This Row],[O]])/4</f>
        <v>369.43290000000002</v>
      </c>
      <c r="L595" s="9">
        <f>2*testdata1820[[#This Row],[PP]]-testdata1820[[#This Row],[H]]</f>
        <v>368.49420000000003</v>
      </c>
      <c r="M595" s="9">
        <f>testdata1820[[#This Row],[PP]]-(testdata1820[[#This Row],[H]]-testdata1820[[#This Row],[L]])</f>
        <v>367.2713</v>
      </c>
      <c r="N595" s="9">
        <f>testdata1820[[#This Row],[L]]-2*(testdata1820[[#This Row],[H]]-testdata1820[[#This Row],[PP]])</f>
        <v>366.33260000000001</v>
      </c>
      <c r="O595" s="9">
        <f>2*testdata1820[[#This Row],[PP]]-testdata1820[[#This Row],[L]]</f>
        <v>370.65580000000006</v>
      </c>
      <c r="P595" s="9">
        <f>testdata1820[[#This Row],[PP]]+(testdata1820[[#This Row],[H]]-testdata1820[[#This Row],[L]])</f>
        <v>371.59450000000004</v>
      </c>
      <c r="Q595" s="9">
        <f>testdata1820[[#This Row],[H]]+2*(testdata1820[[#This Row],[PP]]-testdata1820[[#This Row],[L]])</f>
        <v>372.81740000000008</v>
      </c>
    </row>
    <row r="596" spans="1:17" x14ac:dyDescent="0.25">
      <c r="A596" s="6">
        <v>594</v>
      </c>
      <c r="B596" s="8">
        <v>44181.536805555559</v>
      </c>
      <c r="C596" s="2">
        <v>369.6164</v>
      </c>
      <c r="D596" s="2">
        <v>369.64</v>
      </c>
      <c r="E596" s="2">
        <v>369.55</v>
      </c>
      <c r="F596" s="2">
        <v>369.64</v>
      </c>
      <c r="G596" s="1">
        <v>51803</v>
      </c>
      <c r="H596" s="2">
        <f>testdata1820[[#This Row],[open]]</f>
        <v>369.6164</v>
      </c>
      <c r="I596" s="2">
        <f t="shared" si="6"/>
        <v>370.3716</v>
      </c>
      <c r="J596" s="2">
        <f t="shared" si="7"/>
        <v>368.36</v>
      </c>
      <c r="K596" s="9">
        <f>(testdata1820[[#This Row],[H]]+testdata1820[[#This Row],[L]]+2*testdata1820[[#This Row],[O]])/4</f>
        <v>369.49110000000002</v>
      </c>
      <c r="L596" s="9">
        <f>2*testdata1820[[#This Row],[PP]]-testdata1820[[#This Row],[H]]</f>
        <v>368.61060000000003</v>
      </c>
      <c r="M596" s="9">
        <f>testdata1820[[#This Row],[PP]]-(testdata1820[[#This Row],[H]]-testdata1820[[#This Row],[L]])</f>
        <v>367.47950000000003</v>
      </c>
      <c r="N596" s="9">
        <f>testdata1820[[#This Row],[L]]-2*(testdata1820[[#This Row],[H]]-testdata1820[[#This Row],[PP]])</f>
        <v>366.59900000000005</v>
      </c>
      <c r="O596" s="9">
        <f>2*testdata1820[[#This Row],[PP]]-testdata1820[[#This Row],[L]]</f>
        <v>370.62220000000002</v>
      </c>
      <c r="P596" s="9">
        <f>testdata1820[[#This Row],[PP]]+(testdata1820[[#This Row],[H]]-testdata1820[[#This Row],[L]])</f>
        <v>371.5027</v>
      </c>
      <c r="Q596" s="9">
        <f>testdata1820[[#This Row],[H]]+2*(testdata1820[[#This Row],[PP]]-testdata1820[[#This Row],[L]])</f>
        <v>372.63380000000001</v>
      </c>
    </row>
    <row r="597" spans="1:17" x14ac:dyDescent="0.25">
      <c r="A597" s="6">
        <v>595</v>
      </c>
      <c r="B597" s="8">
        <v>44181.537499999999</v>
      </c>
      <c r="C597" s="2">
        <v>369.63499999999999</v>
      </c>
      <c r="D597" s="2">
        <v>369.73</v>
      </c>
      <c r="E597" s="2">
        <v>369.63499999999999</v>
      </c>
      <c r="F597" s="2">
        <v>369.72</v>
      </c>
      <c r="G597" s="1">
        <v>38187</v>
      </c>
      <c r="H597" s="2">
        <f>testdata1820[[#This Row],[open]]</f>
        <v>369.63499999999999</v>
      </c>
      <c r="I597" s="2">
        <f t="shared" si="6"/>
        <v>370.3716</v>
      </c>
      <c r="J597" s="2">
        <f t="shared" si="7"/>
        <v>368.36</v>
      </c>
      <c r="K597" s="9">
        <f>(testdata1820[[#This Row],[H]]+testdata1820[[#This Row],[L]]+2*testdata1820[[#This Row],[O]])/4</f>
        <v>369.50040000000001</v>
      </c>
      <c r="L597" s="9">
        <f>2*testdata1820[[#This Row],[PP]]-testdata1820[[#This Row],[H]]</f>
        <v>368.62920000000003</v>
      </c>
      <c r="M597" s="9">
        <f>testdata1820[[#This Row],[PP]]-(testdata1820[[#This Row],[H]]-testdata1820[[#This Row],[L]])</f>
        <v>367.48880000000003</v>
      </c>
      <c r="N597" s="9">
        <f>testdata1820[[#This Row],[L]]-2*(testdata1820[[#This Row],[H]]-testdata1820[[#This Row],[PP]])</f>
        <v>366.61760000000004</v>
      </c>
      <c r="O597" s="9">
        <f>2*testdata1820[[#This Row],[PP]]-testdata1820[[#This Row],[L]]</f>
        <v>370.64080000000001</v>
      </c>
      <c r="P597" s="9">
        <f>testdata1820[[#This Row],[PP]]+(testdata1820[[#This Row],[H]]-testdata1820[[#This Row],[L]])</f>
        <v>371.512</v>
      </c>
      <c r="Q597" s="9">
        <f>testdata1820[[#This Row],[H]]+2*(testdata1820[[#This Row],[PP]]-testdata1820[[#This Row],[L]])</f>
        <v>372.6524</v>
      </c>
    </row>
    <row r="598" spans="1:17" x14ac:dyDescent="0.25">
      <c r="A598" s="6">
        <v>596</v>
      </c>
      <c r="B598" s="8">
        <v>44181.538194444445</v>
      </c>
      <c r="C598" s="2">
        <v>369.71499999999997</v>
      </c>
      <c r="D598" s="2">
        <v>369.81</v>
      </c>
      <c r="E598" s="2">
        <v>369.69</v>
      </c>
      <c r="F598" s="2">
        <v>369.79219999999998</v>
      </c>
      <c r="G598" s="1">
        <v>37286</v>
      </c>
      <c r="H598" s="2">
        <f>testdata1820[[#This Row],[open]]</f>
        <v>369.71499999999997</v>
      </c>
      <c r="I598" s="2">
        <f t="shared" si="6"/>
        <v>370.3716</v>
      </c>
      <c r="J598" s="2">
        <f t="shared" si="7"/>
        <v>368.36</v>
      </c>
      <c r="K598" s="9">
        <f>(testdata1820[[#This Row],[H]]+testdata1820[[#This Row],[L]]+2*testdata1820[[#This Row],[O]])/4</f>
        <v>369.54039999999998</v>
      </c>
      <c r="L598" s="9">
        <f>2*testdata1820[[#This Row],[PP]]-testdata1820[[#This Row],[H]]</f>
        <v>368.70919999999995</v>
      </c>
      <c r="M598" s="9">
        <f>testdata1820[[#This Row],[PP]]-(testdata1820[[#This Row],[H]]-testdata1820[[#This Row],[L]])</f>
        <v>367.52879999999999</v>
      </c>
      <c r="N598" s="9">
        <f>testdata1820[[#This Row],[L]]-2*(testdata1820[[#This Row],[H]]-testdata1820[[#This Row],[PP]])</f>
        <v>366.69759999999997</v>
      </c>
      <c r="O598" s="9">
        <f>2*testdata1820[[#This Row],[PP]]-testdata1820[[#This Row],[L]]</f>
        <v>370.72079999999994</v>
      </c>
      <c r="P598" s="9">
        <f>testdata1820[[#This Row],[PP]]+(testdata1820[[#This Row],[H]]-testdata1820[[#This Row],[L]])</f>
        <v>371.55199999999996</v>
      </c>
      <c r="Q598" s="9">
        <f>testdata1820[[#This Row],[H]]+2*(testdata1820[[#This Row],[PP]]-testdata1820[[#This Row],[L]])</f>
        <v>372.73239999999993</v>
      </c>
    </row>
    <row r="599" spans="1:17" x14ac:dyDescent="0.25">
      <c r="A599" s="6">
        <v>597</v>
      </c>
      <c r="B599" s="8">
        <v>44181.538888888892</v>
      </c>
      <c r="C599" s="2">
        <v>369.79</v>
      </c>
      <c r="D599" s="2">
        <v>369.94</v>
      </c>
      <c r="E599" s="2">
        <v>369.77</v>
      </c>
      <c r="F599" s="2">
        <v>369.88</v>
      </c>
      <c r="G599" s="1">
        <v>44700</v>
      </c>
      <c r="H599" s="2">
        <f>testdata1820[[#This Row],[open]]</f>
        <v>369.79</v>
      </c>
      <c r="I599" s="2">
        <f t="shared" si="6"/>
        <v>370.3716</v>
      </c>
      <c r="J599" s="2">
        <f t="shared" si="7"/>
        <v>368.36</v>
      </c>
      <c r="K599" s="9">
        <f>(testdata1820[[#This Row],[H]]+testdata1820[[#This Row],[L]]+2*testdata1820[[#This Row],[O]])/4</f>
        <v>369.5779</v>
      </c>
      <c r="L599" s="9">
        <f>2*testdata1820[[#This Row],[PP]]-testdata1820[[#This Row],[H]]</f>
        <v>368.7842</v>
      </c>
      <c r="M599" s="9">
        <f>testdata1820[[#This Row],[PP]]-(testdata1820[[#This Row],[H]]-testdata1820[[#This Row],[L]])</f>
        <v>367.56630000000001</v>
      </c>
      <c r="N599" s="9">
        <f>testdata1820[[#This Row],[L]]-2*(testdata1820[[#This Row],[H]]-testdata1820[[#This Row],[PP]])</f>
        <v>366.77260000000001</v>
      </c>
      <c r="O599" s="9">
        <f>2*testdata1820[[#This Row],[PP]]-testdata1820[[#This Row],[L]]</f>
        <v>370.79579999999999</v>
      </c>
      <c r="P599" s="9">
        <f>testdata1820[[#This Row],[PP]]+(testdata1820[[#This Row],[H]]-testdata1820[[#This Row],[L]])</f>
        <v>371.58949999999999</v>
      </c>
      <c r="Q599" s="9">
        <f>testdata1820[[#This Row],[H]]+2*(testdata1820[[#This Row],[PP]]-testdata1820[[#This Row],[L]])</f>
        <v>372.80739999999997</v>
      </c>
    </row>
    <row r="600" spans="1:17" x14ac:dyDescent="0.25">
      <c r="A600" s="6">
        <v>598</v>
      </c>
      <c r="B600" s="8">
        <v>44181.539583333331</v>
      </c>
      <c r="C600" s="2">
        <v>369.88</v>
      </c>
      <c r="D600" s="2">
        <v>369.97</v>
      </c>
      <c r="E600" s="2">
        <v>369.87</v>
      </c>
      <c r="F600" s="2">
        <v>369.96</v>
      </c>
      <c r="G600" s="1">
        <v>30455</v>
      </c>
      <c r="H600" s="2">
        <f>testdata1820[[#This Row],[open]]</f>
        <v>369.88</v>
      </c>
      <c r="I600" s="2">
        <f t="shared" si="6"/>
        <v>370.3716</v>
      </c>
      <c r="J600" s="2">
        <f t="shared" si="7"/>
        <v>368.37</v>
      </c>
      <c r="K600" s="9">
        <f>(testdata1820[[#This Row],[H]]+testdata1820[[#This Row],[L]]+2*testdata1820[[#This Row],[O]])/4</f>
        <v>369.62540000000001</v>
      </c>
      <c r="L600" s="9">
        <f>2*testdata1820[[#This Row],[PP]]-testdata1820[[#This Row],[H]]</f>
        <v>368.87920000000003</v>
      </c>
      <c r="M600" s="9">
        <f>testdata1820[[#This Row],[PP]]-(testdata1820[[#This Row],[H]]-testdata1820[[#This Row],[L]])</f>
        <v>367.62380000000002</v>
      </c>
      <c r="N600" s="9">
        <f>testdata1820[[#This Row],[L]]-2*(testdata1820[[#This Row],[H]]-testdata1820[[#This Row],[PP]])</f>
        <v>366.87760000000003</v>
      </c>
      <c r="O600" s="9">
        <f>2*testdata1820[[#This Row],[PP]]-testdata1820[[#This Row],[L]]</f>
        <v>370.88080000000002</v>
      </c>
      <c r="P600" s="9">
        <f>testdata1820[[#This Row],[PP]]+(testdata1820[[#This Row],[H]]-testdata1820[[#This Row],[L]])</f>
        <v>371.62700000000001</v>
      </c>
      <c r="Q600" s="9">
        <f>testdata1820[[#This Row],[H]]+2*(testdata1820[[#This Row],[PP]]-testdata1820[[#This Row],[L]])</f>
        <v>372.88240000000002</v>
      </c>
    </row>
    <row r="601" spans="1:17" x14ac:dyDescent="0.25">
      <c r="A601" s="6">
        <v>599</v>
      </c>
      <c r="B601" s="8">
        <v>44181.540277777778</v>
      </c>
      <c r="C601" s="2">
        <v>369.96499999999997</v>
      </c>
      <c r="D601" s="2">
        <v>369.99220000000003</v>
      </c>
      <c r="E601" s="2">
        <v>369.6</v>
      </c>
      <c r="F601" s="2">
        <v>369.95</v>
      </c>
      <c r="G601" s="1">
        <v>88757</v>
      </c>
      <c r="H601" s="2">
        <f>testdata1820[[#This Row],[open]]</f>
        <v>369.96499999999997</v>
      </c>
      <c r="I601" s="2">
        <f t="shared" si="6"/>
        <v>370.3716</v>
      </c>
      <c r="J601" s="2">
        <f t="shared" si="7"/>
        <v>368.37</v>
      </c>
      <c r="K601" s="9">
        <f>(testdata1820[[#This Row],[H]]+testdata1820[[#This Row],[L]]+2*testdata1820[[#This Row],[O]])/4</f>
        <v>369.66790000000003</v>
      </c>
      <c r="L601" s="9">
        <f>2*testdata1820[[#This Row],[PP]]-testdata1820[[#This Row],[H]]</f>
        <v>368.96420000000006</v>
      </c>
      <c r="M601" s="9">
        <f>testdata1820[[#This Row],[PP]]-(testdata1820[[#This Row],[H]]-testdata1820[[#This Row],[L]])</f>
        <v>367.66630000000004</v>
      </c>
      <c r="N601" s="9">
        <f>testdata1820[[#This Row],[L]]-2*(testdata1820[[#This Row],[H]]-testdata1820[[#This Row],[PP]])</f>
        <v>366.96260000000007</v>
      </c>
      <c r="O601" s="9">
        <f>2*testdata1820[[#This Row],[PP]]-testdata1820[[#This Row],[L]]</f>
        <v>370.96580000000006</v>
      </c>
      <c r="P601" s="9">
        <f>testdata1820[[#This Row],[PP]]+(testdata1820[[#This Row],[H]]-testdata1820[[#This Row],[L]])</f>
        <v>371.66950000000003</v>
      </c>
      <c r="Q601" s="9">
        <f>testdata1820[[#This Row],[H]]+2*(testdata1820[[#This Row],[PP]]-testdata1820[[#This Row],[L]])</f>
        <v>372.96740000000005</v>
      </c>
    </row>
    <row r="602" spans="1:17" x14ac:dyDescent="0.25">
      <c r="A602" s="6">
        <v>600</v>
      </c>
      <c r="B602" s="8">
        <v>44181.540972222225</v>
      </c>
      <c r="C602" s="2">
        <v>369.95</v>
      </c>
      <c r="D602" s="2">
        <v>370.02</v>
      </c>
      <c r="E602" s="2">
        <v>369.93</v>
      </c>
      <c r="F602" s="2">
        <v>370.01799999999997</v>
      </c>
      <c r="G602" s="1">
        <v>60899</v>
      </c>
      <c r="H602" s="2">
        <f>testdata1820[[#This Row],[open]]</f>
        <v>369.95</v>
      </c>
      <c r="I602" s="2">
        <f t="shared" si="6"/>
        <v>370.3716</v>
      </c>
      <c r="J602" s="2">
        <f t="shared" si="7"/>
        <v>368.37</v>
      </c>
      <c r="K602" s="9">
        <f>(testdata1820[[#This Row],[H]]+testdata1820[[#This Row],[L]]+2*testdata1820[[#This Row],[O]])/4</f>
        <v>369.66039999999998</v>
      </c>
      <c r="L602" s="9">
        <f>2*testdata1820[[#This Row],[PP]]-testdata1820[[#This Row],[H]]</f>
        <v>368.94919999999996</v>
      </c>
      <c r="M602" s="9">
        <f>testdata1820[[#This Row],[PP]]-(testdata1820[[#This Row],[H]]-testdata1820[[#This Row],[L]])</f>
        <v>367.65879999999999</v>
      </c>
      <c r="N602" s="9">
        <f>testdata1820[[#This Row],[L]]-2*(testdata1820[[#This Row],[H]]-testdata1820[[#This Row],[PP]])</f>
        <v>366.94759999999997</v>
      </c>
      <c r="O602" s="9">
        <f>2*testdata1820[[#This Row],[PP]]-testdata1820[[#This Row],[L]]</f>
        <v>370.95079999999996</v>
      </c>
      <c r="P602" s="9">
        <f>testdata1820[[#This Row],[PP]]+(testdata1820[[#This Row],[H]]-testdata1820[[#This Row],[L]])</f>
        <v>371.66199999999998</v>
      </c>
      <c r="Q602" s="9">
        <f>testdata1820[[#This Row],[H]]+2*(testdata1820[[#This Row],[PP]]-testdata1820[[#This Row],[L]])</f>
        <v>372.95239999999995</v>
      </c>
    </row>
    <row r="603" spans="1:17" x14ac:dyDescent="0.25">
      <c r="A603" s="6">
        <v>601</v>
      </c>
      <c r="B603" s="8">
        <v>44181.541666666664</v>
      </c>
      <c r="C603" s="2">
        <v>370.01</v>
      </c>
      <c r="D603" s="2">
        <v>370.01</v>
      </c>
      <c r="E603" s="2">
        <v>369.9</v>
      </c>
      <c r="F603" s="2">
        <v>369.93</v>
      </c>
      <c r="G603" s="1">
        <v>40418</v>
      </c>
      <c r="H603" s="2">
        <f>testdata1820[[#This Row],[open]]</f>
        <v>370.01</v>
      </c>
      <c r="I603" s="2">
        <f t="shared" si="6"/>
        <v>370.3716</v>
      </c>
      <c r="J603" s="2">
        <f t="shared" si="7"/>
        <v>368.37</v>
      </c>
      <c r="K603" s="9">
        <f>(testdata1820[[#This Row],[H]]+testdata1820[[#This Row],[L]]+2*testdata1820[[#This Row],[O]])/4</f>
        <v>369.69040000000001</v>
      </c>
      <c r="L603" s="9">
        <f>2*testdata1820[[#This Row],[PP]]-testdata1820[[#This Row],[H]]</f>
        <v>369.00920000000002</v>
      </c>
      <c r="M603" s="9">
        <f>testdata1820[[#This Row],[PP]]-(testdata1820[[#This Row],[H]]-testdata1820[[#This Row],[L]])</f>
        <v>367.68880000000001</v>
      </c>
      <c r="N603" s="9">
        <f>testdata1820[[#This Row],[L]]-2*(testdata1820[[#This Row],[H]]-testdata1820[[#This Row],[PP]])</f>
        <v>367.00760000000002</v>
      </c>
      <c r="O603" s="9">
        <f>2*testdata1820[[#This Row],[PP]]-testdata1820[[#This Row],[L]]</f>
        <v>371.01080000000002</v>
      </c>
      <c r="P603" s="9">
        <f>testdata1820[[#This Row],[PP]]+(testdata1820[[#This Row],[H]]-testdata1820[[#This Row],[L]])</f>
        <v>371.69200000000001</v>
      </c>
      <c r="Q603" s="9">
        <f>testdata1820[[#This Row],[H]]+2*(testdata1820[[#This Row],[PP]]-testdata1820[[#This Row],[L]])</f>
        <v>373.01240000000001</v>
      </c>
    </row>
    <row r="604" spans="1:17" x14ac:dyDescent="0.25">
      <c r="A604" s="6">
        <v>602</v>
      </c>
      <c r="B604" s="8">
        <v>44181.542361111111</v>
      </c>
      <c r="C604" s="2">
        <v>369.92</v>
      </c>
      <c r="D604" s="2">
        <v>369.93599999999998</v>
      </c>
      <c r="E604" s="2">
        <v>369.89</v>
      </c>
      <c r="F604" s="2">
        <v>369.92</v>
      </c>
      <c r="G604" s="1">
        <v>27519</v>
      </c>
      <c r="H604" s="2">
        <f>testdata1820[[#This Row],[open]]</f>
        <v>369.92</v>
      </c>
      <c r="I604" s="2">
        <f t="shared" si="6"/>
        <v>370.3716</v>
      </c>
      <c r="J604" s="2">
        <f t="shared" si="7"/>
        <v>368.37</v>
      </c>
      <c r="K604" s="9">
        <f>(testdata1820[[#This Row],[H]]+testdata1820[[#This Row],[L]]+2*testdata1820[[#This Row],[O]])/4</f>
        <v>369.6454</v>
      </c>
      <c r="L604" s="9">
        <f>2*testdata1820[[#This Row],[PP]]-testdata1820[[#This Row],[H]]</f>
        <v>368.91919999999999</v>
      </c>
      <c r="M604" s="9">
        <f>testdata1820[[#This Row],[PP]]-(testdata1820[[#This Row],[H]]-testdata1820[[#This Row],[L]])</f>
        <v>367.6438</v>
      </c>
      <c r="N604" s="9">
        <f>testdata1820[[#This Row],[L]]-2*(testdata1820[[#This Row],[H]]-testdata1820[[#This Row],[PP]])</f>
        <v>366.91759999999999</v>
      </c>
      <c r="O604" s="9">
        <f>2*testdata1820[[#This Row],[PP]]-testdata1820[[#This Row],[L]]</f>
        <v>370.92079999999999</v>
      </c>
      <c r="P604" s="9">
        <f>testdata1820[[#This Row],[PP]]+(testdata1820[[#This Row],[H]]-testdata1820[[#This Row],[L]])</f>
        <v>371.64699999999999</v>
      </c>
      <c r="Q604" s="9">
        <f>testdata1820[[#This Row],[H]]+2*(testdata1820[[#This Row],[PP]]-testdata1820[[#This Row],[L]])</f>
        <v>372.92239999999998</v>
      </c>
    </row>
    <row r="605" spans="1:17" x14ac:dyDescent="0.25">
      <c r="A605" s="6">
        <v>603</v>
      </c>
      <c r="B605" s="8">
        <v>44181.543055555558</v>
      </c>
      <c r="C605" s="2">
        <v>369.92</v>
      </c>
      <c r="D605" s="2">
        <v>369.93</v>
      </c>
      <c r="E605" s="2">
        <v>369.83</v>
      </c>
      <c r="F605" s="2">
        <v>369.89</v>
      </c>
      <c r="G605" s="1">
        <v>33317</v>
      </c>
      <c r="H605" s="2">
        <f>testdata1820[[#This Row],[open]]</f>
        <v>369.92</v>
      </c>
      <c r="I605" s="2">
        <f t="shared" si="6"/>
        <v>370.3716</v>
      </c>
      <c r="J605" s="2">
        <f t="shared" si="7"/>
        <v>368.45</v>
      </c>
      <c r="K605" s="9">
        <f>(testdata1820[[#This Row],[H]]+testdata1820[[#This Row],[L]]+2*testdata1820[[#This Row],[O]])/4</f>
        <v>369.66539999999998</v>
      </c>
      <c r="L605" s="9">
        <f>2*testdata1820[[#This Row],[PP]]-testdata1820[[#This Row],[H]]</f>
        <v>368.95919999999995</v>
      </c>
      <c r="M605" s="9">
        <f>testdata1820[[#This Row],[PP]]-(testdata1820[[#This Row],[H]]-testdata1820[[#This Row],[L]])</f>
        <v>367.74379999999996</v>
      </c>
      <c r="N605" s="9">
        <f>testdata1820[[#This Row],[L]]-2*(testdata1820[[#This Row],[H]]-testdata1820[[#This Row],[PP]])</f>
        <v>367.03759999999994</v>
      </c>
      <c r="O605" s="9">
        <f>2*testdata1820[[#This Row],[PP]]-testdata1820[[#This Row],[L]]</f>
        <v>370.88079999999997</v>
      </c>
      <c r="P605" s="9">
        <f>testdata1820[[#This Row],[PP]]+(testdata1820[[#This Row],[H]]-testdata1820[[#This Row],[L]])</f>
        <v>371.58699999999999</v>
      </c>
      <c r="Q605" s="9">
        <f>testdata1820[[#This Row],[H]]+2*(testdata1820[[#This Row],[PP]]-testdata1820[[#This Row],[L]])</f>
        <v>372.80239999999998</v>
      </c>
    </row>
    <row r="606" spans="1:17" x14ac:dyDescent="0.25">
      <c r="A606" s="6">
        <v>604</v>
      </c>
      <c r="B606" s="8">
        <v>44181.543749999997</v>
      </c>
      <c r="C606" s="2">
        <v>369.89</v>
      </c>
      <c r="D606" s="2">
        <v>369.9</v>
      </c>
      <c r="E606" s="2">
        <v>369.86</v>
      </c>
      <c r="F606" s="2">
        <v>369.8836</v>
      </c>
      <c r="G606" s="1">
        <v>25058</v>
      </c>
      <c r="H606" s="2">
        <f>testdata1820[[#This Row],[open]]</f>
        <v>369.89</v>
      </c>
      <c r="I606" s="2">
        <f t="shared" si="6"/>
        <v>370.3716</v>
      </c>
      <c r="J606" s="2">
        <f t="shared" si="7"/>
        <v>368.48</v>
      </c>
      <c r="K606" s="9">
        <f>(testdata1820[[#This Row],[H]]+testdata1820[[#This Row],[L]]+2*testdata1820[[#This Row],[O]])/4</f>
        <v>369.65789999999998</v>
      </c>
      <c r="L606" s="9">
        <f>2*testdata1820[[#This Row],[PP]]-testdata1820[[#This Row],[H]]</f>
        <v>368.94419999999997</v>
      </c>
      <c r="M606" s="9">
        <f>testdata1820[[#This Row],[PP]]-(testdata1820[[#This Row],[H]]-testdata1820[[#This Row],[L]])</f>
        <v>367.7663</v>
      </c>
      <c r="N606" s="9">
        <f>testdata1820[[#This Row],[L]]-2*(testdata1820[[#This Row],[H]]-testdata1820[[#This Row],[PP]])</f>
        <v>367.05259999999998</v>
      </c>
      <c r="O606" s="9">
        <f>2*testdata1820[[#This Row],[PP]]-testdata1820[[#This Row],[L]]</f>
        <v>370.83579999999995</v>
      </c>
      <c r="P606" s="9">
        <f>testdata1820[[#This Row],[PP]]+(testdata1820[[#This Row],[H]]-testdata1820[[#This Row],[L]])</f>
        <v>371.54949999999997</v>
      </c>
      <c r="Q606" s="9">
        <f>testdata1820[[#This Row],[H]]+2*(testdata1820[[#This Row],[PP]]-testdata1820[[#This Row],[L]])</f>
        <v>372.72739999999993</v>
      </c>
    </row>
    <row r="607" spans="1:17" x14ac:dyDescent="0.25">
      <c r="A607" s="6">
        <v>605</v>
      </c>
      <c r="B607" s="8">
        <v>44181.544444444444</v>
      </c>
      <c r="C607" s="2">
        <v>369.89</v>
      </c>
      <c r="D607" s="2">
        <v>369.94600000000003</v>
      </c>
      <c r="E607" s="2">
        <v>369.89</v>
      </c>
      <c r="F607" s="2">
        <v>369.94</v>
      </c>
      <c r="G607" s="1">
        <v>14770</v>
      </c>
      <c r="H607" s="2">
        <f>testdata1820[[#This Row],[open]]</f>
        <v>369.89</v>
      </c>
      <c r="I607" s="2">
        <f t="shared" si="6"/>
        <v>370.3716</v>
      </c>
      <c r="J607" s="2">
        <f t="shared" si="7"/>
        <v>368.48</v>
      </c>
      <c r="K607" s="9">
        <f>(testdata1820[[#This Row],[H]]+testdata1820[[#This Row],[L]]+2*testdata1820[[#This Row],[O]])/4</f>
        <v>369.65789999999998</v>
      </c>
      <c r="L607" s="9">
        <f>2*testdata1820[[#This Row],[PP]]-testdata1820[[#This Row],[H]]</f>
        <v>368.94419999999997</v>
      </c>
      <c r="M607" s="9">
        <f>testdata1820[[#This Row],[PP]]-(testdata1820[[#This Row],[H]]-testdata1820[[#This Row],[L]])</f>
        <v>367.7663</v>
      </c>
      <c r="N607" s="9">
        <f>testdata1820[[#This Row],[L]]-2*(testdata1820[[#This Row],[H]]-testdata1820[[#This Row],[PP]])</f>
        <v>367.05259999999998</v>
      </c>
      <c r="O607" s="9">
        <f>2*testdata1820[[#This Row],[PP]]-testdata1820[[#This Row],[L]]</f>
        <v>370.83579999999995</v>
      </c>
      <c r="P607" s="9">
        <f>testdata1820[[#This Row],[PP]]+(testdata1820[[#This Row],[H]]-testdata1820[[#This Row],[L]])</f>
        <v>371.54949999999997</v>
      </c>
      <c r="Q607" s="9">
        <f>testdata1820[[#This Row],[H]]+2*(testdata1820[[#This Row],[PP]]-testdata1820[[#This Row],[L]])</f>
        <v>372.72739999999993</v>
      </c>
    </row>
    <row r="608" spans="1:17" x14ac:dyDescent="0.25">
      <c r="A608" s="6">
        <v>606</v>
      </c>
      <c r="B608" s="8">
        <v>44181.545138888891</v>
      </c>
      <c r="C608" s="2">
        <v>369.94499999999999</v>
      </c>
      <c r="D608" s="2">
        <v>369.94499999999999</v>
      </c>
      <c r="E608" s="2">
        <v>369.82</v>
      </c>
      <c r="F608" s="2">
        <v>369.82</v>
      </c>
      <c r="G608" s="1">
        <v>24160</v>
      </c>
      <c r="H608" s="2">
        <f>testdata1820[[#This Row],[open]]</f>
        <v>369.94499999999999</v>
      </c>
      <c r="I608" s="2">
        <f t="shared" si="6"/>
        <v>370.3716</v>
      </c>
      <c r="J608" s="2">
        <f t="shared" si="7"/>
        <v>368.48</v>
      </c>
      <c r="K608" s="9">
        <f>(testdata1820[[#This Row],[H]]+testdata1820[[#This Row],[L]]+2*testdata1820[[#This Row],[O]])/4</f>
        <v>369.68539999999996</v>
      </c>
      <c r="L608" s="9">
        <f>2*testdata1820[[#This Row],[PP]]-testdata1820[[#This Row],[H]]</f>
        <v>368.99919999999992</v>
      </c>
      <c r="M608" s="9">
        <f>testdata1820[[#This Row],[PP]]-(testdata1820[[#This Row],[H]]-testdata1820[[#This Row],[L]])</f>
        <v>367.79379999999998</v>
      </c>
      <c r="N608" s="9">
        <f>testdata1820[[#This Row],[L]]-2*(testdata1820[[#This Row],[H]]-testdata1820[[#This Row],[PP]])</f>
        <v>367.10759999999993</v>
      </c>
      <c r="O608" s="9">
        <f>2*testdata1820[[#This Row],[PP]]-testdata1820[[#This Row],[L]]</f>
        <v>370.8907999999999</v>
      </c>
      <c r="P608" s="9">
        <f>testdata1820[[#This Row],[PP]]+(testdata1820[[#This Row],[H]]-testdata1820[[#This Row],[L]])</f>
        <v>371.57699999999994</v>
      </c>
      <c r="Q608" s="9">
        <f>testdata1820[[#This Row],[H]]+2*(testdata1820[[#This Row],[PP]]-testdata1820[[#This Row],[L]])</f>
        <v>372.78239999999988</v>
      </c>
    </row>
    <row r="609" spans="1:17" x14ac:dyDescent="0.25">
      <c r="A609" s="6">
        <v>607</v>
      </c>
      <c r="B609" s="8">
        <v>44181.54583333333</v>
      </c>
      <c r="C609" s="2">
        <v>369.83139999999997</v>
      </c>
      <c r="D609" s="2">
        <v>369.83139999999997</v>
      </c>
      <c r="E609" s="2">
        <v>369.73</v>
      </c>
      <c r="F609" s="2">
        <v>369.74</v>
      </c>
      <c r="G609" s="1">
        <v>29054</v>
      </c>
      <c r="H609" s="2">
        <f>testdata1820[[#This Row],[open]]</f>
        <v>369.83139999999997</v>
      </c>
      <c r="I609" s="2">
        <f t="shared" si="6"/>
        <v>370.3716</v>
      </c>
      <c r="J609" s="2">
        <f t="shared" si="7"/>
        <v>368.55</v>
      </c>
      <c r="K609" s="9">
        <f>(testdata1820[[#This Row],[H]]+testdata1820[[#This Row],[L]]+2*testdata1820[[#This Row],[O]])/4</f>
        <v>369.64609999999999</v>
      </c>
      <c r="L609" s="9">
        <f>2*testdata1820[[#This Row],[PP]]-testdata1820[[#This Row],[H]]</f>
        <v>368.92059999999998</v>
      </c>
      <c r="M609" s="9">
        <f>testdata1820[[#This Row],[PP]]-(testdata1820[[#This Row],[H]]-testdata1820[[#This Row],[L]])</f>
        <v>367.8245</v>
      </c>
      <c r="N609" s="9">
        <f>testdata1820[[#This Row],[L]]-2*(testdata1820[[#This Row],[H]]-testdata1820[[#This Row],[PP]])</f>
        <v>367.09899999999999</v>
      </c>
      <c r="O609" s="9">
        <f>2*testdata1820[[#This Row],[PP]]-testdata1820[[#This Row],[L]]</f>
        <v>370.74219999999997</v>
      </c>
      <c r="P609" s="9">
        <f>testdata1820[[#This Row],[PP]]+(testdata1820[[#This Row],[H]]-testdata1820[[#This Row],[L]])</f>
        <v>371.46769999999998</v>
      </c>
      <c r="Q609" s="9">
        <f>testdata1820[[#This Row],[H]]+2*(testdata1820[[#This Row],[PP]]-testdata1820[[#This Row],[L]])</f>
        <v>372.56379999999996</v>
      </c>
    </row>
    <row r="610" spans="1:17" x14ac:dyDescent="0.25">
      <c r="A610" s="6">
        <v>608</v>
      </c>
      <c r="B610" s="8">
        <v>44181.546527777777</v>
      </c>
      <c r="C610" s="2">
        <v>369.755</v>
      </c>
      <c r="D610" s="2">
        <v>369.755</v>
      </c>
      <c r="E610" s="2">
        <v>369.66</v>
      </c>
      <c r="F610" s="2">
        <v>369.69499999999999</v>
      </c>
      <c r="G610" s="1">
        <v>26653</v>
      </c>
      <c r="H610" s="2">
        <f>testdata1820[[#This Row],[open]]</f>
        <v>369.755</v>
      </c>
      <c r="I610" s="2">
        <f t="shared" si="6"/>
        <v>370.3716</v>
      </c>
      <c r="J610" s="2">
        <f t="shared" si="7"/>
        <v>368.6</v>
      </c>
      <c r="K610" s="9">
        <f>(testdata1820[[#This Row],[H]]+testdata1820[[#This Row],[L]]+2*testdata1820[[#This Row],[O]])/4</f>
        <v>369.62040000000002</v>
      </c>
      <c r="L610" s="9">
        <f>2*testdata1820[[#This Row],[PP]]-testdata1820[[#This Row],[H]]</f>
        <v>368.86920000000003</v>
      </c>
      <c r="M610" s="9">
        <f>testdata1820[[#This Row],[PP]]-(testdata1820[[#This Row],[H]]-testdata1820[[#This Row],[L]])</f>
        <v>367.84880000000004</v>
      </c>
      <c r="N610" s="9">
        <f>testdata1820[[#This Row],[L]]-2*(testdata1820[[#This Row],[H]]-testdata1820[[#This Row],[PP]])</f>
        <v>367.09760000000006</v>
      </c>
      <c r="O610" s="9">
        <f>2*testdata1820[[#This Row],[PP]]-testdata1820[[#This Row],[L]]</f>
        <v>370.64080000000001</v>
      </c>
      <c r="P610" s="9">
        <f>testdata1820[[#This Row],[PP]]+(testdata1820[[#This Row],[H]]-testdata1820[[#This Row],[L]])</f>
        <v>371.392</v>
      </c>
      <c r="Q610" s="9">
        <f>testdata1820[[#This Row],[H]]+2*(testdata1820[[#This Row],[PP]]-testdata1820[[#This Row],[L]])</f>
        <v>372.41239999999999</v>
      </c>
    </row>
    <row r="611" spans="1:17" x14ac:dyDescent="0.25">
      <c r="A611" s="6">
        <v>609</v>
      </c>
      <c r="B611" s="8">
        <v>44181.547222222223</v>
      </c>
      <c r="C611" s="2">
        <v>369.7</v>
      </c>
      <c r="D611" s="2">
        <v>369.7</v>
      </c>
      <c r="E611" s="2">
        <v>369.61500000000001</v>
      </c>
      <c r="F611" s="2">
        <v>369.66</v>
      </c>
      <c r="G611" s="1">
        <v>33309</v>
      </c>
      <c r="H611" s="2">
        <f>testdata1820[[#This Row],[open]]</f>
        <v>369.7</v>
      </c>
      <c r="I611" s="2">
        <f t="shared" si="6"/>
        <v>370.3716</v>
      </c>
      <c r="J611" s="2">
        <f t="shared" si="7"/>
        <v>368.6</v>
      </c>
      <c r="K611" s="9">
        <f>(testdata1820[[#This Row],[H]]+testdata1820[[#This Row],[L]]+2*testdata1820[[#This Row],[O]])/4</f>
        <v>369.59289999999999</v>
      </c>
      <c r="L611" s="9">
        <f>2*testdata1820[[#This Row],[PP]]-testdata1820[[#This Row],[H]]</f>
        <v>368.81419999999997</v>
      </c>
      <c r="M611" s="9">
        <f>testdata1820[[#This Row],[PP]]-(testdata1820[[#This Row],[H]]-testdata1820[[#This Row],[L]])</f>
        <v>367.82130000000001</v>
      </c>
      <c r="N611" s="9">
        <f>testdata1820[[#This Row],[L]]-2*(testdata1820[[#This Row],[H]]-testdata1820[[#This Row],[PP]])</f>
        <v>367.04259999999999</v>
      </c>
      <c r="O611" s="9">
        <f>2*testdata1820[[#This Row],[PP]]-testdata1820[[#This Row],[L]]</f>
        <v>370.58579999999995</v>
      </c>
      <c r="P611" s="9">
        <f>testdata1820[[#This Row],[PP]]+(testdata1820[[#This Row],[H]]-testdata1820[[#This Row],[L]])</f>
        <v>371.36449999999996</v>
      </c>
      <c r="Q611" s="9">
        <f>testdata1820[[#This Row],[H]]+2*(testdata1820[[#This Row],[PP]]-testdata1820[[#This Row],[L]])</f>
        <v>372.35739999999993</v>
      </c>
    </row>
    <row r="612" spans="1:17" x14ac:dyDescent="0.25">
      <c r="A612" s="6">
        <v>610</v>
      </c>
      <c r="B612" s="8">
        <v>44181.54791666667</v>
      </c>
      <c r="C612" s="2">
        <v>369.67</v>
      </c>
      <c r="D612" s="2">
        <v>369.70499999999998</v>
      </c>
      <c r="E612" s="2">
        <v>369.60180000000003</v>
      </c>
      <c r="F612" s="2">
        <v>369.62</v>
      </c>
      <c r="G612" s="1">
        <v>24464</v>
      </c>
      <c r="H612" s="2">
        <f>testdata1820[[#This Row],[open]]</f>
        <v>369.67</v>
      </c>
      <c r="I612" s="2">
        <f t="shared" si="6"/>
        <v>370.3716</v>
      </c>
      <c r="J612" s="2">
        <f t="shared" si="7"/>
        <v>368.6</v>
      </c>
      <c r="K612" s="9">
        <f>(testdata1820[[#This Row],[H]]+testdata1820[[#This Row],[L]]+2*testdata1820[[#This Row],[O]])/4</f>
        <v>369.5779</v>
      </c>
      <c r="L612" s="9">
        <f>2*testdata1820[[#This Row],[PP]]-testdata1820[[#This Row],[H]]</f>
        <v>368.7842</v>
      </c>
      <c r="M612" s="9">
        <f>testdata1820[[#This Row],[PP]]-(testdata1820[[#This Row],[H]]-testdata1820[[#This Row],[L]])</f>
        <v>367.80630000000002</v>
      </c>
      <c r="N612" s="9">
        <f>testdata1820[[#This Row],[L]]-2*(testdata1820[[#This Row],[H]]-testdata1820[[#This Row],[PP]])</f>
        <v>367.01260000000002</v>
      </c>
      <c r="O612" s="9">
        <f>2*testdata1820[[#This Row],[PP]]-testdata1820[[#This Row],[L]]</f>
        <v>370.55579999999998</v>
      </c>
      <c r="P612" s="9">
        <f>testdata1820[[#This Row],[PP]]+(testdata1820[[#This Row],[H]]-testdata1820[[#This Row],[L]])</f>
        <v>371.34949999999998</v>
      </c>
      <c r="Q612" s="9">
        <f>testdata1820[[#This Row],[H]]+2*(testdata1820[[#This Row],[PP]]-testdata1820[[#This Row],[L]])</f>
        <v>372.32739999999995</v>
      </c>
    </row>
    <row r="613" spans="1:17" x14ac:dyDescent="0.25">
      <c r="A613" s="6">
        <v>611</v>
      </c>
      <c r="B613" s="8">
        <v>44181.548611111109</v>
      </c>
      <c r="C613" s="2">
        <v>369.59</v>
      </c>
      <c r="D613" s="2">
        <v>369.67</v>
      </c>
      <c r="E613" s="2">
        <v>369.58</v>
      </c>
      <c r="F613" s="2">
        <v>369.63499999999999</v>
      </c>
      <c r="G613" s="1">
        <v>14386</v>
      </c>
      <c r="H613" s="2">
        <f>testdata1820[[#This Row],[open]]</f>
        <v>369.59</v>
      </c>
      <c r="I613" s="2">
        <f t="shared" si="6"/>
        <v>370.3716</v>
      </c>
      <c r="J613" s="2">
        <f t="shared" si="7"/>
        <v>368.6</v>
      </c>
      <c r="K613" s="9">
        <f>(testdata1820[[#This Row],[H]]+testdata1820[[#This Row],[L]]+2*testdata1820[[#This Row],[O]])/4</f>
        <v>369.53790000000004</v>
      </c>
      <c r="L613" s="9">
        <f>2*testdata1820[[#This Row],[PP]]-testdata1820[[#This Row],[H]]</f>
        <v>368.70420000000007</v>
      </c>
      <c r="M613" s="9">
        <f>testdata1820[[#This Row],[PP]]-(testdata1820[[#This Row],[H]]-testdata1820[[#This Row],[L]])</f>
        <v>367.76630000000006</v>
      </c>
      <c r="N613" s="9">
        <f>testdata1820[[#This Row],[L]]-2*(testdata1820[[#This Row],[H]]-testdata1820[[#This Row],[PP]])</f>
        <v>366.93260000000009</v>
      </c>
      <c r="O613" s="9">
        <f>2*testdata1820[[#This Row],[PP]]-testdata1820[[#This Row],[L]]</f>
        <v>370.47580000000005</v>
      </c>
      <c r="P613" s="9">
        <f>testdata1820[[#This Row],[PP]]+(testdata1820[[#This Row],[H]]-testdata1820[[#This Row],[L]])</f>
        <v>371.30950000000001</v>
      </c>
      <c r="Q613" s="9">
        <f>testdata1820[[#This Row],[H]]+2*(testdata1820[[#This Row],[PP]]-testdata1820[[#This Row],[L]])</f>
        <v>372.24740000000003</v>
      </c>
    </row>
    <row r="614" spans="1:17" x14ac:dyDescent="0.25">
      <c r="A614" s="6">
        <v>612</v>
      </c>
      <c r="B614" s="8">
        <v>44181.549305555556</v>
      </c>
      <c r="C614" s="2">
        <v>369.64</v>
      </c>
      <c r="D614" s="2">
        <v>369.72</v>
      </c>
      <c r="E614" s="2">
        <v>369.6318</v>
      </c>
      <c r="F614" s="2">
        <v>369.71550000000002</v>
      </c>
      <c r="G614" s="1">
        <v>19097</v>
      </c>
      <c r="H614" s="2">
        <f>testdata1820[[#This Row],[open]]</f>
        <v>369.64</v>
      </c>
      <c r="I614" s="2">
        <f t="shared" si="6"/>
        <v>370.3716</v>
      </c>
      <c r="J614" s="2">
        <f t="shared" si="7"/>
        <v>368.6</v>
      </c>
      <c r="K614" s="9">
        <f>(testdata1820[[#This Row],[H]]+testdata1820[[#This Row],[L]]+2*testdata1820[[#This Row],[O]])/4</f>
        <v>369.56290000000001</v>
      </c>
      <c r="L614" s="9">
        <f>2*testdata1820[[#This Row],[PP]]-testdata1820[[#This Row],[H]]</f>
        <v>368.75420000000003</v>
      </c>
      <c r="M614" s="9">
        <f>testdata1820[[#This Row],[PP]]-(testdata1820[[#This Row],[H]]-testdata1820[[#This Row],[L]])</f>
        <v>367.79130000000004</v>
      </c>
      <c r="N614" s="9">
        <f>testdata1820[[#This Row],[L]]-2*(testdata1820[[#This Row],[H]]-testdata1820[[#This Row],[PP]])</f>
        <v>366.98260000000005</v>
      </c>
      <c r="O614" s="9">
        <f>2*testdata1820[[#This Row],[PP]]-testdata1820[[#This Row],[L]]</f>
        <v>370.5258</v>
      </c>
      <c r="P614" s="9">
        <f>testdata1820[[#This Row],[PP]]+(testdata1820[[#This Row],[H]]-testdata1820[[#This Row],[L]])</f>
        <v>371.33449999999999</v>
      </c>
      <c r="Q614" s="9">
        <f>testdata1820[[#This Row],[H]]+2*(testdata1820[[#This Row],[PP]]-testdata1820[[#This Row],[L]])</f>
        <v>372.29739999999998</v>
      </c>
    </row>
    <row r="615" spans="1:17" x14ac:dyDescent="0.25">
      <c r="A615" s="6">
        <v>613</v>
      </c>
      <c r="B615" s="8">
        <v>44181.55</v>
      </c>
      <c r="C615" s="2">
        <v>369.72</v>
      </c>
      <c r="D615" s="2">
        <v>369.76240000000001</v>
      </c>
      <c r="E615" s="2">
        <v>369.68200000000002</v>
      </c>
      <c r="F615" s="2">
        <v>369.75</v>
      </c>
      <c r="G615" s="1">
        <v>29777</v>
      </c>
      <c r="H615" s="2">
        <f>testdata1820[[#This Row],[open]]</f>
        <v>369.72</v>
      </c>
      <c r="I615" s="2">
        <f t="shared" si="6"/>
        <v>370.3716</v>
      </c>
      <c r="J615" s="2">
        <f t="shared" si="7"/>
        <v>368.6</v>
      </c>
      <c r="K615" s="9">
        <f>(testdata1820[[#This Row],[H]]+testdata1820[[#This Row],[L]]+2*testdata1820[[#This Row],[O]])/4</f>
        <v>369.60290000000003</v>
      </c>
      <c r="L615" s="9">
        <f>2*testdata1820[[#This Row],[PP]]-testdata1820[[#This Row],[H]]</f>
        <v>368.83420000000007</v>
      </c>
      <c r="M615" s="9">
        <f>testdata1820[[#This Row],[PP]]-(testdata1820[[#This Row],[H]]-testdata1820[[#This Row],[L]])</f>
        <v>367.83130000000006</v>
      </c>
      <c r="N615" s="9">
        <f>testdata1820[[#This Row],[L]]-2*(testdata1820[[#This Row],[H]]-testdata1820[[#This Row],[PP]])</f>
        <v>367.06260000000009</v>
      </c>
      <c r="O615" s="9">
        <f>2*testdata1820[[#This Row],[PP]]-testdata1820[[#This Row],[L]]</f>
        <v>370.60580000000004</v>
      </c>
      <c r="P615" s="9">
        <f>testdata1820[[#This Row],[PP]]+(testdata1820[[#This Row],[H]]-testdata1820[[#This Row],[L]])</f>
        <v>371.37450000000001</v>
      </c>
      <c r="Q615" s="9">
        <f>testdata1820[[#This Row],[H]]+2*(testdata1820[[#This Row],[PP]]-testdata1820[[#This Row],[L]])</f>
        <v>372.37740000000002</v>
      </c>
    </row>
    <row r="616" spans="1:17" x14ac:dyDescent="0.25">
      <c r="A616" s="6">
        <v>614</v>
      </c>
      <c r="B616" s="8">
        <v>44181.550694444442</v>
      </c>
      <c r="C616" s="2">
        <v>369.75</v>
      </c>
      <c r="D616" s="2">
        <v>369.78769999999997</v>
      </c>
      <c r="E616" s="2">
        <v>369.73099999999999</v>
      </c>
      <c r="F616" s="2">
        <v>369.76</v>
      </c>
      <c r="G616" s="1">
        <v>43328</v>
      </c>
      <c r="H616" s="2">
        <f>testdata1820[[#This Row],[open]]</f>
        <v>369.75</v>
      </c>
      <c r="I616" s="2">
        <f t="shared" si="6"/>
        <v>370.3716</v>
      </c>
      <c r="J616" s="2">
        <f t="shared" si="7"/>
        <v>368.6</v>
      </c>
      <c r="K616" s="9">
        <f>(testdata1820[[#This Row],[H]]+testdata1820[[#This Row],[L]]+2*testdata1820[[#This Row],[O]])/4</f>
        <v>369.61790000000002</v>
      </c>
      <c r="L616" s="9">
        <f>2*testdata1820[[#This Row],[PP]]-testdata1820[[#This Row],[H]]</f>
        <v>368.86420000000004</v>
      </c>
      <c r="M616" s="9">
        <f>testdata1820[[#This Row],[PP]]-(testdata1820[[#This Row],[H]]-testdata1820[[#This Row],[L]])</f>
        <v>367.84630000000004</v>
      </c>
      <c r="N616" s="9">
        <f>testdata1820[[#This Row],[L]]-2*(testdata1820[[#This Row],[H]]-testdata1820[[#This Row],[PP]])</f>
        <v>367.09260000000006</v>
      </c>
      <c r="O616" s="9">
        <f>2*testdata1820[[#This Row],[PP]]-testdata1820[[#This Row],[L]]</f>
        <v>370.63580000000002</v>
      </c>
      <c r="P616" s="9">
        <f>testdata1820[[#This Row],[PP]]+(testdata1820[[#This Row],[H]]-testdata1820[[#This Row],[L]])</f>
        <v>371.3895</v>
      </c>
      <c r="Q616" s="9">
        <f>testdata1820[[#This Row],[H]]+2*(testdata1820[[#This Row],[PP]]-testdata1820[[#This Row],[L]])</f>
        <v>372.4074</v>
      </c>
    </row>
    <row r="617" spans="1:17" x14ac:dyDescent="0.25">
      <c r="A617" s="6">
        <v>615</v>
      </c>
      <c r="B617" s="8">
        <v>44181.551388888889</v>
      </c>
      <c r="C617" s="2">
        <v>369.77</v>
      </c>
      <c r="D617" s="2">
        <v>369.83</v>
      </c>
      <c r="E617" s="2">
        <v>369.74</v>
      </c>
      <c r="F617" s="2">
        <v>369.82</v>
      </c>
      <c r="G617" s="1">
        <v>21650</v>
      </c>
      <c r="H617" s="2">
        <f>testdata1820[[#This Row],[open]]</f>
        <v>369.77</v>
      </c>
      <c r="I617" s="2">
        <f t="shared" si="6"/>
        <v>370.3716</v>
      </c>
      <c r="J617" s="2">
        <f t="shared" si="7"/>
        <v>368.6</v>
      </c>
      <c r="K617" s="9">
        <f>(testdata1820[[#This Row],[H]]+testdata1820[[#This Row],[L]]+2*testdata1820[[#This Row],[O]])/4</f>
        <v>369.62790000000001</v>
      </c>
      <c r="L617" s="9">
        <f>2*testdata1820[[#This Row],[PP]]-testdata1820[[#This Row],[H]]</f>
        <v>368.88420000000002</v>
      </c>
      <c r="M617" s="9">
        <f>testdata1820[[#This Row],[PP]]-(testdata1820[[#This Row],[H]]-testdata1820[[#This Row],[L]])</f>
        <v>367.85630000000003</v>
      </c>
      <c r="N617" s="9">
        <f>testdata1820[[#This Row],[L]]-2*(testdata1820[[#This Row],[H]]-testdata1820[[#This Row],[PP]])</f>
        <v>367.11260000000004</v>
      </c>
      <c r="O617" s="9">
        <f>2*testdata1820[[#This Row],[PP]]-testdata1820[[#This Row],[L]]</f>
        <v>370.6558</v>
      </c>
      <c r="P617" s="9">
        <f>testdata1820[[#This Row],[PP]]+(testdata1820[[#This Row],[H]]-testdata1820[[#This Row],[L]])</f>
        <v>371.39949999999999</v>
      </c>
      <c r="Q617" s="9">
        <f>testdata1820[[#This Row],[H]]+2*(testdata1820[[#This Row],[PP]]-testdata1820[[#This Row],[L]])</f>
        <v>372.42739999999998</v>
      </c>
    </row>
    <row r="618" spans="1:17" x14ac:dyDescent="0.25">
      <c r="A618" s="6">
        <v>616</v>
      </c>
      <c r="B618" s="8">
        <v>44181.552083333336</v>
      </c>
      <c r="C618" s="2">
        <v>369.82</v>
      </c>
      <c r="D618" s="2">
        <v>369.83</v>
      </c>
      <c r="E618" s="2">
        <v>369.71</v>
      </c>
      <c r="F618" s="2">
        <v>369.76499999999999</v>
      </c>
      <c r="G618" s="1">
        <v>33672</v>
      </c>
      <c r="H618" s="2">
        <f>testdata1820[[#This Row],[open]]</f>
        <v>369.82</v>
      </c>
      <c r="I618" s="2">
        <f t="shared" si="6"/>
        <v>370.3716</v>
      </c>
      <c r="J618" s="2">
        <f t="shared" si="7"/>
        <v>368.6</v>
      </c>
      <c r="K618" s="9">
        <f>(testdata1820[[#This Row],[H]]+testdata1820[[#This Row],[L]]+2*testdata1820[[#This Row],[O]])/4</f>
        <v>369.65290000000005</v>
      </c>
      <c r="L618" s="9">
        <f>2*testdata1820[[#This Row],[PP]]-testdata1820[[#This Row],[H]]</f>
        <v>368.93420000000009</v>
      </c>
      <c r="M618" s="9">
        <f>testdata1820[[#This Row],[PP]]-(testdata1820[[#This Row],[H]]-testdata1820[[#This Row],[L]])</f>
        <v>367.88130000000007</v>
      </c>
      <c r="N618" s="9">
        <f>testdata1820[[#This Row],[L]]-2*(testdata1820[[#This Row],[H]]-testdata1820[[#This Row],[PP]])</f>
        <v>367.16260000000011</v>
      </c>
      <c r="O618" s="9">
        <f>2*testdata1820[[#This Row],[PP]]-testdata1820[[#This Row],[L]]</f>
        <v>370.70580000000007</v>
      </c>
      <c r="P618" s="9">
        <f>testdata1820[[#This Row],[PP]]+(testdata1820[[#This Row],[H]]-testdata1820[[#This Row],[L]])</f>
        <v>371.42450000000002</v>
      </c>
      <c r="Q618" s="9">
        <f>testdata1820[[#This Row],[H]]+2*(testdata1820[[#This Row],[PP]]-testdata1820[[#This Row],[L]])</f>
        <v>372.47740000000005</v>
      </c>
    </row>
    <row r="619" spans="1:17" x14ac:dyDescent="0.25">
      <c r="A619" s="6">
        <v>617</v>
      </c>
      <c r="B619" s="8">
        <v>44181.552777777775</v>
      </c>
      <c r="C619" s="2">
        <v>369.77</v>
      </c>
      <c r="D619" s="2">
        <v>369.77</v>
      </c>
      <c r="E619" s="2">
        <v>369.69</v>
      </c>
      <c r="F619" s="2">
        <v>369.73</v>
      </c>
      <c r="G619" s="1">
        <v>14566</v>
      </c>
      <c r="H619" s="2">
        <f>testdata1820[[#This Row],[open]]</f>
        <v>369.77</v>
      </c>
      <c r="I619" s="2">
        <f t="shared" si="6"/>
        <v>370.3716</v>
      </c>
      <c r="J619" s="2">
        <f t="shared" si="7"/>
        <v>368.6</v>
      </c>
      <c r="K619" s="9">
        <f>(testdata1820[[#This Row],[H]]+testdata1820[[#This Row],[L]]+2*testdata1820[[#This Row],[O]])/4</f>
        <v>369.62790000000001</v>
      </c>
      <c r="L619" s="9">
        <f>2*testdata1820[[#This Row],[PP]]-testdata1820[[#This Row],[H]]</f>
        <v>368.88420000000002</v>
      </c>
      <c r="M619" s="9">
        <f>testdata1820[[#This Row],[PP]]-(testdata1820[[#This Row],[H]]-testdata1820[[#This Row],[L]])</f>
        <v>367.85630000000003</v>
      </c>
      <c r="N619" s="9">
        <f>testdata1820[[#This Row],[L]]-2*(testdata1820[[#This Row],[H]]-testdata1820[[#This Row],[PP]])</f>
        <v>367.11260000000004</v>
      </c>
      <c r="O619" s="9">
        <f>2*testdata1820[[#This Row],[PP]]-testdata1820[[#This Row],[L]]</f>
        <v>370.6558</v>
      </c>
      <c r="P619" s="9">
        <f>testdata1820[[#This Row],[PP]]+(testdata1820[[#This Row],[H]]-testdata1820[[#This Row],[L]])</f>
        <v>371.39949999999999</v>
      </c>
      <c r="Q619" s="9">
        <f>testdata1820[[#This Row],[H]]+2*(testdata1820[[#This Row],[PP]]-testdata1820[[#This Row],[L]])</f>
        <v>372.42739999999998</v>
      </c>
    </row>
    <row r="620" spans="1:17" x14ac:dyDescent="0.25">
      <c r="A620" s="6">
        <v>618</v>
      </c>
      <c r="B620" s="8">
        <v>44181.553472222222</v>
      </c>
      <c r="C620" s="2">
        <v>369.73</v>
      </c>
      <c r="D620" s="2">
        <v>369.77</v>
      </c>
      <c r="E620" s="2">
        <v>369.69</v>
      </c>
      <c r="F620" s="2">
        <v>369.71</v>
      </c>
      <c r="G620" s="1">
        <v>13889</v>
      </c>
      <c r="H620" s="2">
        <f>testdata1820[[#This Row],[open]]</f>
        <v>369.73</v>
      </c>
      <c r="I620" s="2">
        <f t="shared" si="6"/>
        <v>370.3716</v>
      </c>
      <c r="J620" s="2">
        <f t="shared" si="7"/>
        <v>368.6</v>
      </c>
      <c r="K620" s="9">
        <f>(testdata1820[[#This Row],[H]]+testdata1820[[#This Row],[L]]+2*testdata1820[[#This Row],[O]])/4</f>
        <v>369.60790000000003</v>
      </c>
      <c r="L620" s="9">
        <f>2*testdata1820[[#This Row],[PP]]-testdata1820[[#This Row],[H]]</f>
        <v>368.84420000000006</v>
      </c>
      <c r="M620" s="9">
        <f>testdata1820[[#This Row],[PP]]-(testdata1820[[#This Row],[H]]-testdata1820[[#This Row],[L]])</f>
        <v>367.83630000000005</v>
      </c>
      <c r="N620" s="9">
        <f>testdata1820[[#This Row],[L]]-2*(testdata1820[[#This Row],[H]]-testdata1820[[#This Row],[PP]])</f>
        <v>367.07260000000008</v>
      </c>
      <c r="O620" s="9">
        <f>2*testdata1820[[#This Row],[PP]]-testdata1820[[#This Row],[L]]</f>
        <v>370.61580000000004</v>
      </c>
      <c r="P620" s="9">
        <f>testdata1820[[#This Row],[PP]]+(testdata1820[[#This Row],[H]]-testdata1820[[#This Row],[L]])</f>
        <v>371.37950000000001</v>
      </c>
      <c r="Q620" s="9">
        <f>testdata1820[[#This Row],[H]]+2*(testdata1820[[#This Row],[PP]]-testdata1820[[#This Row],[L]])</f>
        <v>372.38740000000001</v>
      </c>
    </row>
    <row r="621" spans="1:17" x14ac:dyDescent="0.25">
      <c r="A621" s="6">
        <v>619</v>
      </c>
      <c r="B621" s="8">
        <v>44181.554166666669</v>
      </c>
      <c r="C621" s="2">
        <v>369.71499999999997</v>
      </c>
      <c r="D621" s="2">
        <v>369.75</v>
      </c>
      <c r="E621" s="2">
        <v>369.7</v>
      </c>
      <c r="F621" s="2">
        <v>369.74</v>
      </c>
      <c r="G621" s="1">
        <v>19742</v>
      </c>
      <c r="H621" s="2">
        <f>testdata1820[[#This Row],[open]]</f>
        <v>369.71499999999997</v>
      </c>
      <c r="I621" s="2">
        <f t="shared" si="6"/>
        <v>370.3716</v>
      </c>
      <c r="J621" s="2">
        <f t="shared" si="7"/>
        <v>368.6</v>
      </c>
      <c r="K621" s="9">
        <f>(testdata1820[[#This Row],[H]]+testdata1820[[#This Row],[L]]+2*testdata1820[[#This Row],[O]])/4</f>
        <v>369.60040000000004</v>
      </c>
      <c r="L621" s="9">
        <f>2*testdata1820[[#This Row],[PP]]-testdata1820[[#This Row],[H]]</f>
        <v>368.82920000000007</v>
      </c>
      <c r="M621" s="9">
        <f>testdata1820[[#This Row],[PP]]-(testdata1820[[#This Row],[H]]-testdata1820[[#This Row],[L]])</f>
        <v>367.82880000000006</v>
      </c>
      <c r="N621" s="9">
        <f>testdata1820[[#This Row],[L]]-2*(testdata1820[[#This Row],[H]]-testdata1820[[#This Row],[PP]])</f>
        <v>367.05760000000009</v>
      </c>
      <c r="O621" s="9">
        <f>2*testdata1820[[#This Row],[PP]]-testdata1820[[#This Row],[L]]</f>
        <v>370.60080000000005</v>
      </c>
      <c r="P621" s="9">
        <f>testdata1820[[#This Row],[PP]]+(testdata1820[[#This Row],[H]]-testdata1820[[#This Row],[L]])</f>
        <v>371.37200000000001</v>
      </c>
      <c r="Q621" s="9">
        <f>testdata1820[[#This Row],[H]]+2*(testdata1820[[#This Row],[PP]]-testdata1820[[#This Row],[L]])</f>
        <v>372.37240000000003</v>
      </c>
    </row>
    <row r="622" spans="1:17" x14ac:dyDescent="0.25">
      <c r="A622" s="6">
        <v>620</v>
      </c>
      <c r="B622" s="8">
        <v>44181.554861111108</v>
      </c>
      <c r="C622" s="2">
        <v>369.73500000000001</v>
      </c>
      <c r="D622" s="2">
        <v>369.82</v>
      </c>
      <c r="E622" s="2">
        <v>369.73500000000001</v>
      </c>
      <c r="F622" s="2">
        <v>369.80180000000001</v>
      </c>
      <c r="G622" s="1">
        <v>40085</v>
      </c>
      <c r="H622" s="2">
        <f>testdata1820[[#This Row],[open]]</f>
        <v>369.73500000000001</v>
      </c>
      <c r="I622" s="2">
        <f t="shared" si="6"/>
        <v>370.3716</v>
      </c>
      <c r="J622" s="2">
        <f t="shared" si="7"/>
        <v>368.6</v>
      </c>
      <c r="K622" s="9">
        <f>(testdata1820[[#This Row],[H]]+testdata1820[[#This Row],[L]]+2*testdata1820[[#This Row],[O]])/4</f>
        <v>369.61040000000003</v>
      </c>
      <c r="L622" s="9">
        <f>2*testdata1820[[#This Row],[PP]]-testdata1820[[#This Row],[H]]</f>
        <v>368.84920000000005</v>
      </c>
      <c r="M622" s="9">
        <f>testdata1820[[#This Row],[PP]]-(testdata1820[[#This Row],[H]]-testdata1820[[#This Row],[L]])</f>
        <v>367.83880000000005</v>
      </c>
      <c r="N622" s="9">
        <f>testdata1820[[#This Row],[L]]-2*(testdata1820[[#This Row],[H]]-testdata1820[[#This Row],[PP]])</f>
        <v>367.07760000000007</v>
      </c>
      <c r="O622" s="9">
        <f>2*testdata1820[[#This Row],[PP]]-testdata1820[[#This Row],[L]]</f>
        <v>370.62080000000003</v>
      </c>
      <c r="P622" s="9">
        <f>testdata1820[[#This Row],[PP]]+(testdata1820[[#This Row],[H]]-testdata1820[[#This Row],[L]])</f>
        <v>371.38200000000001</v>
      </c>
      <c r="Q622" s="9">
        <f>testdata1820[[#This Row],[H]]+2*(testdata1820[[#This Row],[PP]]-testdata1820[[#This Row],[L]])</f>
        <v>372.39240000000001</v>
      </c>
    </row>
    <row r="623" spans="1:17" x14ac:dyDescent="0.25">
      <c r="A623" s="6">
        <v>621</v>
      </c>
      <c r="B623" s="8">
        <v>44181.555555555555</v>
      </c>
      <c r="C623" s="2">
        <v>369.80500000000001</v>
      </c>
      <c r="D623" s="2">
        <v>369.84</v>
      </c>
      <c r="E623" s="2">
        <v>369.77</v>
      </c>
      <c r="F623" s="2">
        <v>369.82</v>
      </c>
      <c r="G623" s="1">
        <v>24136</v>
      </c>
      <c r="H623" s="2">
        <f>testdata1820[[#This Row],[open]]</f>
        <v>369.80500000000001</v>
      </c>
      <c r="I623" s="2">
        <f t="shared" si="6"/>
        <v>370.3716</v>
      </c>
      <c r="J623" s="2">
        <f t="shared" si="7"/>
        <v>368.6</v>
      </c>
      <c r="K623" s="9">
        <f>(testdata1820[[#This Row],[H]]+testdata1820[[#This Row],[L]]+2*testdata1820[[#This Row],[O]])/4</f>
        <v>369.6454</v>
      </c>
      <c r="L623" s="9">
        <f>2*testdata1820[[#This Row],[PP]]-testdata1820[[#This Row],[H]]</f>
        <v>368.91919999999999</v>
      </c>
      <c r="M623" s="9">
        <f>testdata1820[[#This Row],[PP]]-(testdata1820[[#This Row],[H]]-testdata1820[[#This Row],[L]])</f>
        <v>367.87380000000002</v>
      </c>
      <c r="N623" s="9">
        <f>testdata1820[[#This Row],[L]]-2*(testdata1820[[#This Row],[H]]-testdata1820[[#This Row],[PP]])</f>
        <v>367.14760000000001</v>
      </c>
      <c r="O623" s="9">
        <f>2*testdata1820[[#This Row],[PP]]-testdata1820[[#This Row],[L]]</f>
        <v>370.69079999999997</v>
      </c>
      <c r="P623" s="9">
        <f>testdata1820[[#This Row],[PP]]+(testdata1820[[#This Row],[H]]-testdata1820[[#This Row],[L]])</f>
        <v>371.41699999999997</v>
      </c>
      <c r="Q623" s="9">
        <f>testdata1820[[#This Row],[H]]+2*(testdata1820[[#This Row],[PP]]-testdata1820[[#This Row],[L]])</f>
        <v>372.46239999999995</v>
      </c>
    </row>
    <row r="624" spans="1:17" x14ac:dyDescent="0.25">
      <c r="A624" s="6">
        <v>622</v>
      </c>
      <c r="B624" s="8">
        <v>44181.556250000001</v>
      </c>
      <c r="C624" s="2">
        <v>369.82</v>
      </c>
      <c r="D624" s="2">
        <v>369.82</v>
      </c>
      <c r="E624" s="2">
        <v>369.77</v>
      </c>
      <c r="F624" s="2">
        <v>369.78500000000003</v>
      </c>
      <c r="G624" s="1">
        <v>20339</v>
      </c>
      <c r="H624" s="2">
        <f>testdata1820[[#This Row],[open]]</f>
        <v>369.82</v>
      </c>
      <c r="I624" s="2">
        <f t="shared" si="6"/>
        <v>370.3716</v>
      </c>
      <c r="J624" s="2">
        <f t="shared" si="7"/>
        <v>368.6</v>
      </c>
      <c r="K624" s="9">
        <f>(testdata1820[[#This Row],[H]]+testdata1820[[#This Row],[L]]+2*testdata1820[[#This Row],[O]])/4</f>
        <v>369.65290000000005</v>
      </c>
      <c r="L624" s="9">
        <f>2*testdata1820[[#This Row],[PP]]-testdata1820[[#This Row],[H]]</f>
        <v>368.93420000000009</v>
      </c>
      <c r="M624" s="9">
        <f>testdata1820[[#This Row],[PP]]-(testdata1820[[#This Row],[H]]-testdata1820[[#This Row],[L]])</f>
        <v>367.88130000000007</v>
      </c>
      <c r="N624" s="9">
        <f>testdata1820[[#This Row],[L]]-2*(testdata1820[[#This Row],[H]]-testdata1820[[#This Row],[PP]])</f>
        <v>367.16260000000011</v>
      </c>
      <c r="O624" s="9">
        <f>2*testdata1820[[#This Row],[PP]]-testdata1820[[#This Row],[L]]</f>
        <v>370.70580000000007</v>
      </c>
      <c r="P624" s="9">
        <f>testdata1820[[#This Row],[PP]]+(testdata1820[[#This Row],[H]]-testdata1820[[#This Row],[L]])</f>
        <v>371.42450000000002</v>
      </c>
      <c r="Q624" s="9">
        <f>testdata1820[[#This Row],[H]]+2*(testdata1820[[#This Row],[PP]]-testdata1820[[#This Row],[L]])</f>
        <v>372.47740000000005</v>
      </c>
    </row>
    <row r="625" spans="1:17" x14ac:dyDescent="0.25">
      <c r="A625" s="6">
        <v>623</v>
      </c>
      <c r="B625" s="8">
        <v>44181.556944444441</v>
      </c>
      <c r="C625" s="2">
        <v>369.79</v>
      </c>
      <c r="D625" s="2">
        <v>369.84</v>
      </c>
      <c r="E625" s="2">
        <v>369.78500000000003</v>
      </c>
      <c r="F625" s="2">
        <v>369.8</v>
      </c>
      <c r="G625" s="1">
        <v>17098</v>
      </c>
      <c r="H625" s="2">
        <f>testdata1820[[#This Row],[open]]</f>
        <v>369.79</v>
      </c>
      <c r="I625" s="2">
        <f t="shared" si="6"/>
        <v>370.3716</v>
      </c>
      <c r="J625" s="2">
        <f t="shared" si="7"/>
        <v>368.6</v>
      </c>
      <c r="K625" s="9">
        <f>(testdata1820[[#This Row],[H]]+testdata1820[[#This Row],[L]]+2*testdata1820[[#This Row],[O]])/4</f>
        <v>369.63790000000006</v>
      </c>
      <c r="L625" s="9">
        <f>2*testdata1820[[#This Row],[PP]]-testdata1820[[#This Row],[H]]</f>
        <v>368.90420000000012</v>
      </c>
      <c r="M625" s="9">
        <f>testdata1820[[#This Row],[PP]]-(testdata1820[[#This Row],[H]]-testdata1820[[#This Row],[L]])</f>
        <v>367.86630000000008</v>
      </c>
      <c r="N625" s="9">
        <f>testdata1820[[#This Row],[L]]-2*(testdata1820[[#This Row],[H]]-testdata1820[[#This Row],[PP]])</f>
        <v>367.13260000000014</v>
      </c>
      <c r="O625" s="9">
        <f>2*testdata1820[[#This Row],[PP]]-testdata1820[[#This Row],[L]]</f>
        <v>370.67580000000009</v>
      </c>
      <c r="P625" s="9">
        <f>testdata1820[[#This Row],[PP]]+(testdata1820[[#This Row],[H]]-testdata1820[[#This Row],[L]])</f>
        <v>371.40950000000004</v>
      </c>
      <c r="Q625" s="9">
        <f>testdata1820[[#This Row],[H]]+2*(testdata1820[[#This Row],[PP]]-testdata1820[[#This Row],[L]])</f>
        <v>372.44740000000007</v>
      </c>
    </row>
    <row r="626" spans="1:17" x14ac:dyDescent="0.25">
      <c r="A626" s="6">
        <v>624</v>
      </c>
      <c r="B626" s="8">
        <v>44181.557638888888</v>
      </c>
      <c r="C626" s="2">
        <v>369.8</v>
      </c>
      <c r="D626" s="2">
        <v>369.81</v>
      </c>
      <c r="E626" s="2">
        <v>369.72</v>
      </c>
      <c r="F626" s="2">
        <v>369.8</v>
      </c>
      <c r="G626" s="1">
        <v>31406</v>
      </c>
      <c r="H626" s="2">
        <f>testdata1820[[#This Row],[open]]</f>
        <v>369.8</v>
      </c>
      <c r="I626" s="2">
        <f t="shared" si="6"/>
        <v>370.3716</v>
      </c>
      <c r="J626" s="2">
        <f t="shared" si="7"/>
        <v>368.6</v>
      </c>
      <c r="K626" s="9">
        <f>(testdata1820[[#This Row],[H]]+testdata1820[[#This Row],[L]]+2*testdata1820[[#This Row],[O]])/4</f>
        <v>369.64290000000005</v>
      </c>
      <c r="L626" s="9">
        <f>2*testdata1820[[#This Row],[PP]]-testdata1820[[#This Row],[H]]</f>
        <v>368.91420000000011</v>
      </c>
      <c r="M626" s="9">
        <f>testdata1820[[#This Row],[PP]]-(testdata1820[[#This Row],[H]]-testdata1820[[#This Row],[L]])</f>
        <v>367.87130000000008</v>
      </c>
      <c r="N626" s="9">
        <f>testdata1820[[#This Row],[L]]-2*(testdata1820[[#This Row],[H]]-testdata1820[[#This Row],[PP]])</f>
        <v>367.14260000000013</v>
      </c>
      <c r="O626" s="9">
        <f>2*testdata1820[[#This Row],[PP]]-testdata1820[[#This Row],[L]]</f>
        <v>370.68580000000009</v>
      </c>
      <c r="P626" s="9">
        <f>testdata1820[[#This Row],[PP]]+(testdata1820[[#This Row],[H]]-testdata1820[[#This Row],[L]])</f>
        <v>371.41450000000003</v>
      </c>
      <c r="Q626" s="9">
        <f>testdata1820[[#This Row],[H]]+2*(testdata1820[[#This Row],[PP]]-testdata1820[[#This Row],[L]])</f>
        <v>372.45740000000006</v>
      </c>
    </row>
    <row r="627" spans="1:17" x14ac:dyDescent="0.25">
      <c r="A627" s="6">
        <v>625</v>
      </c>
      <c r="B627" s="8">
        <v>44181.558333333334</v>
      </c>
      <c r="C627" s="2">
        <v>369.79109999999997</v>
      </c>
      <c r="D627" s="2">
        <v>369.83</v>
      </c>
      <c r="E627" s="2">
        <v>369.75</v>
      </c>
      <c r="F627" s="2">
        <v>369.76</v>
      </c>
      <c r="G627" s="1">
        <v>20819</v>
      </c>
      <c r="H627" s="2">
        <f>testdata1820[[#This Row],[open]]</f>
        <v>369.79109999999997</v>
      </c>
      <c r="I627" s="2">
        <f t="shared" si="6"/>
        <v>370.3716</v>
      </c>
      <c r="J627" s="2">
        <f t="shared" si="7"/>
        <v>368.6</v>
      </c>
      <c r="K627" s="9">
        <f>(testdata1820[[#This Row],[H]]+testdata1820[[#This Row],[L]]+2*testdata1820[[#This Row],[O]])/4</f>
        <v>369.63845000000003</v>
      </c>
      <c r="L627" s="9">
        <f>2*testdata1820[[#This Row],[PP]]-testdata1820[[#This Row],[H]]</f>
        <v>368.90530000000007</v>
      </c>
      <c r="M627" s="9">
        <f>testdata1820[[#This Row],[PP]]-(testdata1820[[#This Row],[H]]-testdata1820[[#This Row],[L]])</f>
        <v>367.86685000000006</v>
      </c>
      <c r="N627" s="9">
        <f>testdata1820[[#This Row],[L]]-2*(testdata1820[[#This Row],[H]]-testdata1820[[#This Row],[PP]])</f>
        <v>367.13370000000009</v>
      </c>
      <c r="O627" s="9">
        <f>2*testdata1820[[#This Row],[PP]]-testdata1820[[#This Row],[L]]</f>
        <v>370.67690000000005</v>
      </c>
      <c r="P627" s="9">
        <f>testdata1820[[#This Row],[PP]]+(testdata1820[[#This Row],[H]]-testdata1820[[#This Row],[L]])</f>
        <v>371.41005000000001</v>
      </c>
      <c r="Q627" s="9">
        <f>testdata1820[[#This Row],[H]]+2*(testdata1820[[#This Row],[PP]]-testdata1820[[#This Row],[L]])</f>
        <v>372.44850000000002</v>
      </c>
    </row>
    <row r="628" spans="1:17" x14ac:dyDescent="0.25">
      <c r="A628" s="6">
        <v>626</v>
      </c>
      <c r="B628" s="8">
        <v>44181.559027777781</v>
      </c>
      <c r="C628" s="2">
        <v>369.76499999999999</v>
      </c>
      <c r="D628" s="2">
        <v>369.8</v>
      </c>
      <c r="E628" s="2">
        <v>369.73</v>
      </c>
      <c r="F628" s="2">
        <v>369.79</v>
      </c>
      <c r="G628" s="1">
        <v>15802</v>
      </c>
      <c r="H628" s="2">
        <f>testdata1820[[#This Row],[open]]</f>
        <v>369.76499999999999</v>
      </c>
      <c r="I628" s="2">
        <f t="shared" si="6"/>
        <v>370.3716</v>
      </c>
      <c r="J628" s="2">
        <f t="shared" si="7"/>
        <v>368.6</v>
      </c>
      <c r="K628" s="9">
        <f>(testdata1820[[#This Row],[H]]+testdata1820[[#This Row],[L]]+2*testdata1820[[#This Row],[O]])/4</f>
        <v>369.62540000000001</v>
      </c>
      <c r="L628" s="9">
        <f>2*testdata1820[[#This Row],[PP]]-testdata1820[[#This Row],[H]]</f>
        <v>368.87920000000003</v>
      </c>
      <c r="M628" s="9">
        <f>testdata1820[[#This Row],[PP]]-(testdata1820[[#This Row],[H]]-testdata1820[[#This Row],[L]])</f>
        <v>367.85380000000004</v>
      </c>
      <c r="N628" s="9">
        <f>testdata1820[[#This Row],[L]]-2*(testdata1820[[#This Row],[H]]-testdata1820[[#This Row],[PP]])</f>
        <v>367.10760000000005</v>
      </c>
      <c r="O628" s="9">
        <f>2*testdata1820[[#This Row],[PP]]-testdata1820[[#This Row],[L]]</f>
        <v>370.6508</v>
      </c>
      <c r="P628" s="9">
        <f>testdata1820[[#This Row],[PP]]+(testdata1820[[#This Row],[H]]-testdata1820[[#This Row],[L]])</f>
        <v>371.39699999999999</v>
      </c>
      <c r="Q628" s="9">
        <f>testdata1820[[#This Row],[H]]+2*(testdata1820[[#This Row],[PP]]-testdata1820[[#This Row],[L]])</f>
        <v>372.42239999999998</v>
      </c>
    </row>
    <row r="629" spans="1:17" x14ac:dyDescent="0.25">
      <c r="A629" s="6">
        <v>627</v>
      </c>
      <c r="B629" s="8">
        <v>44181.55972222222</v>
      </c>
      <c r="C629" s="2">
        <v>369.81</v>
      </c>
      <c r="D629" s="2">
        <v>369.84</v>
      </c>
      <c r="E629" s="2">
        <v>369.78</v>
      </c>
      <c r="F629" s="2">
        <v>369.79</v>
      </c>
      <c r="G629" s="1">
        <v>13826</v>
      </c>
      <c r="H629" s="2">
        <f>testdata1820[[#This Row],[open]]</f>
        <v>369.81</v>
      </c>
      <c r="I629" s="2">
        <f t="shared" si="6"/>
        <v>370.3716</v>
      </c>
      <c r="J629" s="2">
        <f t="shared" si="7"/>
        <v>368.6</v>
      </c>
      <c r="K629" s="9">
        <f>(testdata1820[[#This Row],[H]]+testdata1820[[#This Row],[L]]+2*testdata1820[[#This Row],[O]])/4</f>
        <v>369.64790000000005</v>
      </c>
      <c r="L629" s="9">
        <f>2*testdata1820[[#This Row],[PP]]-testdata1820[[#This Row],[H]]</f>
        <v>368.9242000000001</v>
      </c>
      <c r="M629" s="9">
        <f>testdata1820[[#This Row],[PP]]-(testdata1820[[#This Row],[H]]-testdata1820[[#This Row],[L]])</f>
        <v>367.87630000000007</v>
      </c>
      <c r="N629" s="9">
        <f>testdata1820[[#This Row],[L]]-2*(testdata1820[[#This Row],[H]]-testdata1820[[#This Row],[PP]])</f>
        <v>367.15260000000012</v>
      </c>
      <c r="O629" s="9">
        <f>2*testdata1820[[#This Row],[PP]]-testdata1820[[#This Row],[L]]</f>
        <v>370.69580000000008</v>
      </c>
      <c r="P629" s="9">
        <f>testdata1820[[#This Row],[PP]]+(testdata1820[[#This Row],[H]]-testdata1820[[#This Row],[L]])</f>
        <v>371.41950000000003</v>
      </c>
      <c r="Q629" s="9">
        <f>testdata1820[[#This Row],[H]]+2*(testdata1820[[#This Row],[PP]]-testdata1820[[#This Row],[L]])</f>
        <v>372.46740000000005</v>
      </c>
    </row>
    <row r="630" spans="1:17" x14ac:dyDescent="0.25">
      <c r="A630" s="6">
        <v>628</v>
      </c>
      <c r="B630" s="8">
        <v>44181.560416666667</v>
      </c>
      <c r="C630" s="2">
        <v>369.78199999999998</v>
      </c>
      <c r="D630" s="2">
        <v>369.78199999999998</v>
      </c>
      <c r="E630" s="2">
        <v>369.721</v>
      </c>
      <c r="F630" s="2">
        <v>369.74180000000001</v>
      </c>
      <c r="G630" s="1">
        <v>18488</v>
      </c>
      <c r="H630" s="2">
        <f>testdata1820[[#This Row],[open]]</f>
        <v>369.78199999999998</v>
      </c>
      <c r="I630" s="2">
        <f t="shared" si="6"/>
        <v>370.3716</v>
      </c>
      <c r="J630" s="2">
        <f t="shared" si="7"/>
        <v>368.6</v>
      </c>
      <c r="K630" s="9">
        <f>(testdata1820[[#This Row],[H]]+testdata1820[[#This Row],[L]]+2*testdata1820[[#This Row],[O]])/4</f>
        <v>369.63390000000004</v>
      </c>
      <c r="L630" s="9">
        <f>2*testdata1820[[#This Row],[PP]]-testdata1820[[#This Row],[H]]</f>
        <v>368.89620000000008</v>
      </c>
      <c r="M630" s="9">
        <f>testdata1820[[#This Row],[PP]]-(testdata1820[[#This Row],[H]]-testdata1820[[#This Row],[L]])</f>
        <v>367.86230000000006</v>
      </c>
      <c r="N630" s="9">
        <f>testdata1820[[#This Row],[L]]-2*(testdata1820[[#This Row],[H]]-testdata1820[[#This Row],[PP]])</f>
        <v>367.1246000000001</v>
      </c>
      <c r="O630" s="9">
        <f>2*testdata1820[[#This Row],[PP]]-testdata1820[[#This Row],[L]]</f>
        <v>370.66780000000006</v>
      </c>
      <c r="P630" s="9">
        <f>testdata1820[[#This Row],[PP]]+(testdata1820[[#This Row],[H]]-testdata1820[[#This Row],[L]])</f>
        <v>371.40550000000002</v>
      </c>
      <c r="Q630" s="9">
        <f>testdata1820[[#This Row],[H]]+2*(testdata1820[[#This Row],[PP]]-testdata1820[[#This Row],[L]])</f>
        <v>372.43940000000003</v>
      </c>
    </row>
    <row r="631" spans="1:17" x14ac:dyDescent="0.25">
      <c r="A631" s="6">
        <v>629</v>
      </c>
      <c r="B631" s="8">
        <v>44181.561111111114</v>
      </c>
      <c r="C631" s="2">
        <v>369.74</v>
      </c>
      <c r="D631" s="2">
        <v>369.77</v>
      </c>
      <c r="E631" s="2">
        <v>369.71</v>
      </c>
      <c r="F631" s="2">
        <v>369.71499999999997</v>
      </c>
      <c r="G631" s="1">
        <v>27508</v>
      </c>
      <c r="H631" s="2">
        <f>testdata1820[[#This Row],[open]]</f>
        <v>369.74</v>
      </c>
      <c r="I631" s="2">
        <f t="shared" si="6"/>
        <v>370.3716</v>
      </c>
      <c r="J631" s="2">
        <f t="shared" si="7"/>
        <v>368.6</v>
      </c>
      <c r="K631" s="9">
        <f>(testdata1820[[#This Row],[H]]+testdata1820[[#This Row],[L]]+2*testdata1820[[#This Row],[O]])/4</f>
        <v>369.61290000000002</v>
      </c>
      <c r="L631" s="9">
        <f>2*testdata1820[[#This Row],[PP]]-testdata1820[[#This Row],[H]]</f>
        <v>368.85420000000005</v>
      </c>
      <c r="M631" s="9">
        <f>testdata1820[[#This Row],[PP]]-(testdata1820[[#This Row],[H]]-testdata1820[[#This Row],[L]])</f>
        <v>367.84130000000005</v>
      </c>
      <c r="N631" s="9">
        <f>testdata1820[[#This Row],[L]]-2*(testdata1820[[#This Row],[H]]-testdata1820[[#This Row],[PP]])</f>
        <v>367.08260000000007</v>
      </c>
      <c r="O631" s="9">
        <f>2*testdata1820[[#This Row],[PP]]-testdata1820[[#This Row],[L]]</f>
        <v>370.62580000000003</v>
      </c>
      <c r="P631" s="9">
        <f>testdata1820[[#This Row],[PP]]+(testdata1820[[#This Row],[H]]-testdata1820[[#This Row],[L]])</f>
        <v>371.3845</v>
      </c>
      <c r="Q631" s="9">
        <f>testdata1820[[#This Row],[H]]+2*(testdata1820[[#This Row],[PP]]-testdata1820[[#This Row],[L]])</f>
        <v>372.3974</v>
      </c>
    </row>
    <row r="632" spans="1:17" x14ac:dyDescent="0.25">
      <c r="A632" s="6">
        <v>630</v>
      </c>
      <c r="B632" s="8">
        <v>44181.561805555553</v>
      </c>
      <c r="C632" s="2">
        <v>369.71359999999999</v>
      </c>
      <c r="D632" s="2">
        <v>369.73</v>
      </c>
      <c r="E632" s="2">
        <v>369.66</v>
      </c>
      <c r="F632" s="2">
        <v>369.72</v>
      </c>
      <c r="G632" s="1">
        <v>25450</v>
      </c>
      <c r="H632" s="2">
        <f>testdata1820[[#This Row],[open]]</f>
        <v>369.71359999999999</v>
      </c>
      <c r="I632" s="2">
        <f t="shared" si="6"/>
        <v>370.3716</v>
      </c>
      <c r="J632" s="2">
        <f t="shared" si="7"/>
        <v>368.6</v>
      </c>
      <c r="K632" s="9">
        <f>(testdata1820[[#This Row],[H]]+testdata1820[[#This Row],[L]]+2*testdata1820[[#This Row],[O]])/4</f>
        <v>369.59969999999998</v>
      </c>
      <c r="L632" s="9">
        <f>2*testdata1820[[#This Row],[PP]]-testdata1820[[#This Row],[H]]</f>
        <v>368.82779999999997</v>
      </c>
      <c r="M632" s="9">
        <f>testdata1820[[#This Row],[PP]]-(testdata1820[[#This Row],[H]]-testdata1820[[#This Row],[L]])</f>
        <v>367.82810000000001</v>
      </c>
      <c r="N632" s="9">
        <f>testdata1820[[#This Row],[L]]-2*(testdata1820[[#This Row],[H]]-testdata1820[[#This Row],[PP]])</f>
        <v>367.05619999999999</v>
      </c>
      <c r="O632" s="9">
        <f>2*testdata1820[[#This Row],[PP]]-testdata1820[[#This Row],[L]]</f>
        <v>370.59939999999995</v>
      </c>
      <c r="P632" s="9">
        <f>testdata1820[[#This Row],[PP]]+(testdata1820[[#This Row],[H]]-testdata1820[[#This Row],[L]])</f>
        <v>371.37129999999996</v>
      </c>
      <c r="Q632" s="9">
        <f>testdata1820[[#This Row],[H]]+2*(testdata1820[[#This Row],[PP]]-testdata1820[[#This Row],[L]])</f>
        <v>372.37099999999992</v>
      </c>
    </row>
    <row r="633" spans="1:17" x14ac:dyDescent="0.25">
      <c r="A633" s="6">
        <v>631</v>
      </c>
      <c r="B633" s="8">
        <v>44181.5625</v>
      </c>
      <c r="C633" s="2">
        <v>369.73</v>
      </c>
      <c r="D633" s="2">
        <v>369.82</v>
      </c>
      <c r="E633" s="2">
        <v>369.71</v>
      </c>
      <c r="F633" s="2">
        <v>369.8</v>
      </c>
      <c r="G633" s="1">
        <v>25780</v>
      </c>
      <c r="H633" s="2">
        <f>testdata1820[[#This Row],[open]]</f>
        <v>369.73</v>
      </c>
      <c r="I633" s="2">
        <f t="shared" si="6"/>
        <v>370.3716</v>
      </c>
      <c r="J633" s="2">
        <f t="shared" si="7"/>
        <v>368.6</v>
      </c>
      <c r="K633" s="9">
        <f>(testdata1820[[#This Row],[H]]+testdata1820[[#This Row],[L]]+2*testdata1820[[#This Row],[O]])/4</f>
        <v>369.60790000000003</v>
      </c>
      <c r="L633" s="9">
        <f>2*testdata1820[[#This Row],[PP]]-testdata1820[[#This Row],[H]]</f>
        <v>368.84420000000006</v>
      </c>
      <c r="M633" s="9">
        <f>testdata1820[[#This Row],[PP]]-(testdata1820[[#This Row],[H]]-testdata1820[[#This Row],[L]])</f>
        <v>367.83630000000005</v>
      </c>
      <c r="N633" s="9">
        <f>testdata1820[[#This Row],[L]]-2*(testdata1820[[#This Row],[H]]-testdata1820[[#This Row],[PP]])</f>
        <v>367.07260000000008</v>
      </c>
      <c r="O633" s="9">
        <f>2*testdata1820[[#This Row],[PP]]-testdata1820[[#This Row],[L]]</f>
        <v>370.61580000000004</v>
      </c>
      <c r="P633" s="9">
        <f>testdata1820[[#This Row],[PP]]+(testdata1820[[#This Row],[H]]-testdata1820[[#This Row],[L]])</f>
        <v>371.37950000000001</v>
      </c>
      <c r="Q633" s="9">
        <f>testdata1820[[#This Row],[H]]+2*(testdata1820[[#This Row],[PP]]-testdata1820[[#This Row],[L]])</f>
        <v>372.38740000000001</v>
      </c>
    </row>
    <row r="634" spans="1:17" x14ac:dyDescent="0.25">
      <c r="A634" s="6">
        <v>632</v>
      </c>
      <c r="B634" s="8">
        <v>44181.563194444447</v>
      </c>
      <c r="C634" s="2">
        <v>369.80599999999998</v>
      </c>
      <c r="D634" s="2">
        <v>369.88</v>
      </c>
      <c r="E634" s="2">
        <v>369.78</v>
      </c>
      <c r="F634" s="2">
        <v>369.88</v>
      </c>
      <c r="G634" s="1">
        <v>36296</v>
      </c>
      <c r="H634" s="2">
        <f>testdata1820[[#This Row],[open]]</f>
        <v>369.80599999999998</v>
      </c>
      <c r="I634" s="2">
        <f t="shared" si="6"/>
        <v>370.3716</v>
      </c>
      <c r="J634" s="2">
        <f t="shared" si="7"/>
        <v>368.6</v>
      </c>
      <c r="K634" s="9">
        <f>(testdata1820[[#This Row],[H]]+testdata1820[[#This Row],[L]]+2*testdata1820[[#This Row],[O]])/4</f>
        <v>369.64589999999998</v>
      </c>
      <c r="L634" s="9">
        <f>2*testdata1820[[#This Row],[PP]]-testdata1820[[#This Row],[H]]</f>
        <v>368.92019999999997</v>
      </c>
      <c r="M634" s="9">
        <f>testdata1820[[#This Row],[PP]]-(testdata1820[[#This Row],[H]]-testdata1820[[#This Row],[L]])</f>
        <v>367.87430000000001</v>
      </c>
      <c r="N634" s="9">
        <f>testdata1820[[#This Row],[L]]-2*(testdata1820[[#This Row],[H]]-testdata1820[[#This Row],[PP]])</f>
        <v>367.14859999999999</v>
      </c>
      <c r="O634" s="9">
        <f>2*testdata1820[[#This Row],[PP]]-testdata1820[[#This Row],[L]]</f>
        <v>370.69179999999994</v>
      </c>
      <c r="P634" s="9">
        <f>testdata1820[[#This Row],[PP]]+(testdata1820[[#This Row],[H]]-testdata1820[[#This Row],[L]])</f>
        <v>371.41749999999996</v>
      </c>
      <c r="Q634" s="9">
        <f>testdata1820[[#This Row],[H]]+2*(testdata1820[[#This Row],[PP]]-testdata1820[[#This Row],[L]])</f>
        <v>372.46339999999992</v>
      </c>
    </row>
    <row r="635" spans="1:17" x14ac:dyDescent="0.25">
      <c r="A635" s="6">
        <v>633</v>
      </c>
      <c r="B635" s="8">
        <v>44181.563888888886</v>
      </c>
      <c r="C635" s="2">
        <v>369.875</v>
      </c>
      <c r="D635" s="2">
        <v>369.88</v>
      </c>
      <c r="E635" s="2">
        <v>369.8</v>
      </c>
      <c r="F635" s="2">
        <v>369.84010000000001</v>
      </c>
      <c r="G635" s="1">
        <v>27583</v>
      </c>
      <c r="H635" s="2">
        <f>testdata1820[[#This Row],[open]]</f>
        <v>369.875</v>
      </c>
      <c r="I635" s="2">
        <f t="shared" si="6"/>
        <v>370.3716</v>
      </c>
      <c r="J635" s="2">
        <f t="shared" si="7"/>
        <v>368.6</v>
      </c>
      <c r="K635" s="9">
        <f>(testdata1820[[#This Row],[H]]+testdata1820[[#This Row],[L]]+2*testdata1820[[#This Row],[O]])/4</f>
        <v>369.68040000000002</v>
      </c>
      <c r="L635" s="9">
        <f>2*testdata1820[[#This Row],[PP]]-testdata1820[[#This Row],[H]]</f>
        <v>368.98920000000004</v>
      </c>
      <c r="M635" s="9">
        <f>testdata1820[[#This Row],[PP]]-(testdata1820[[#This Row],[H]]-testdata1820[[#This Row],[L]])</f>
        <v>367.90880000000004</v>
      </c>
      <c r="N635" s="9">
        <f>testdata1820[[#This Row],[L]]-2*(testdata1820[[#This Row],[H]]-testdata1820[[#This Row],[PP]])</f>
        <v>367.21760000000006</v>
      </c>
      <c r="O635" s="9">
        <f>2*testdata1820[[#This Row],[PP]]-testdata1820[[#This Row],[L]]</f>
        <v>370.76080000000002</v>
      </c>
      <c r="P635" s="9">
        <f>testdata1820[[#This Row],[PP]]+(testdata1820[[#This Row],[H]]-testdata1820[[#This Row],[L]])</f>
        <v>371.452</v>
      </c>
      <c r="Q635" s="9">
        <f>testdata1820[[#This Row],[H]]+2*(testdata1820[[#This Row],[PP]]-testdata1820[[#This Row],[L]])</f>
        <v>372.5324</v>
      </c>
    </row>
    <row r="636" spans="1:17" x14ac:dyDescent="0.25">
      <c r="A636" s="6">
        <v>634</v>
      </c>
      <c r="B636" s="8">
        <v>44181.564583333333</v>
      </c>
      <c r="C636" s="2">
        <v>369.85</v>
      </c>
      <c r="D636" s="2">
        <v>369.93</v>
      </c>
      <c r="E636" s="2">
        <v>369.84</v>
      </c>
      <c r="F636" s="2">
        <v>369.91</v>
      </c>
      <c r="G636" s="1">
        <v>27721</v>
      </c>
      <c r="H636" s="2">
        <f>testdata1820[[#This Row],[open]]</f>
        <v>369.85</v>
      </c>
      <c r="I636" s="2">
        <f t="shared" si="6"/>
        <v>370.3716</v>
      </c>
      <c r="J636" s="2">
        <f t="shared" si="7"/>
        <v>368.6</v>
      </c>
      <c r="K636" s="9">
        <f>(testdata1820[[#This Row],[H]]+testdata1820[[#This Row],[L]]+2*testdata1820[[#This Row],[O]])/4</f>
        <v>369.66790000000003</v>
      </c>
      <c r="L636" s="9">
        <f>2*testdata1820[[#This Row],[PP]]-testdata1820[[#This Row],[H]]</f>
        <v>368.96420000000006</v>
      </c>
      <c r="M636" s="9">
        <f>testdata1820[[#This Row],[PP]]-(testdata1820[[#This Row],[H]]-testdata1820[[#This Row],[L]])</f>
        <v>367.89630000000005</v>
      </c>
      <c r="N636" s="9">
        <f>testdata1820[[#This Row],[L]]-2*(testdata1820[[#This Row],[H]]-testdata1820[[#This Row],[PP]])</f>
        <v>367.19260000000008</v>
      </c>
      <c r="O636" s="9">
        <f>2*testdata1820[[#This Row],[PP]]-testdata1820[[#This Row],[L]]</f>
        <v>370.73580000000004</v>
      </c>
      <c r="P636" s="9">
        <f>testdata1820[[#This Row],[PP]]+(testdata1820[[#This Row],[H]]-testdata1820[[#This Row],[L]])</f>
        <v>371.43950000000001</v>
      </c>
      <c r="Q636" s="9">
        <f>testdata1820[[#This Row],[H]]+2*(testdata1820[[#This Row],[PP]]-testdata1820[[#This Row],[L]])</f>
        <v>372.50740000000002</v>
      </c>
    </row>
    <row r="637" spans="1:17" x14ac:dyDescent="0.25">
      <c r="A637" s="6">
        <v>635</v>
      </c>
      <c r="B637" s="8">
        <v>44181.56527777778</v>
      </c>
      <c r="C637" s="2">
        <v>369.91890000000001</v>
      </c>
      <c r="D637" s="2">
        <v>369.93</v>
      </c>
      <c r="E637" s="2">
        <v>369.9</v>
      </c>
      <c r="F637" s="2">
        <v>369.91</v>
      </c>
      <c r="G637" s="1">
        <v>18780</v>
      </c>
      <c r="H637" s="2">
        <f>testdata1820[[#This Row],[open]]</f>
        <v>369.91890000000001</v>
      </c>
      <c r="I637" s="2">
        <f t="shared" si="6"/>
        <v>370.3716</v>
      </c>
      <c r="J637" s="2">
        <f t="shared" si="7"/>
        <v>368.6</v>
      </c>
      <c r="K637" s="9">
        <f>(testdata1820[[#This Row],[H]]+testdata1820[[#This Row],[L]]+2*testdata1820[[#This Row],[O]])/4</f>
        <v>369.70235000000002</v>
      </c>
      <c r="L637" s="9">
        <f>2*testdata1820[[#This Row],[PP]]-testdata1820[[#This Row],[H]]</f>
        <v>369.03310000000005</v>
      </c>
      <c r="M637" s="9">
        <f>testdata1820[[#This Row],[PP]]-(testdata1820[[#This Row],[H]]-testdata1820[[#This Row],[L]])</f>
        <v>367.93075000000005</v>
      </c>
      <c r="N637" s="9">
        <f>testdata1820[[#This Row],[L]]-2*(testdata1820[[#This Row],[H]]-testdata1820[[#This Row],[PP]])</f>
        <v>367.26150000000007</v>
      </c>
      <c r="O637" s="9">
        <f>2*testdata1820[[#This Row],[PP]]-testdata1820[[#This Row],[L]]</f>
        <v>370.80470000000003</v>
      </c>
      <c r="P637" s="9">
        <f>testdata1820[[#This Row],[PP]]+(testdata1820[[#This Row],[H]]-testdata1820[[#This Row],[L]])</f>
        <v>371.47395</v>
      </c>
      <c r="Q637" s="9">
        <f>testdata1820[[#This Row],[H]]+2*(testdata1820[[#This Row],[PP]]-testdata1820[[#This Row],[L]])</f>
        <v>372.5763</v>
      </c>
    </row>
    <row r="638" spans="1:17" x14ac:dyDescent="0.25">
      <c r="A638" s="6">
        <v>636</v>
      </c>
      <c r="B638" s="8">
        <v>44181.565972222219</v>
      </c>
      <c r="C638" s="2">
        <v>369.91</v>
      </c>
      <c r="D638" s="2">
        <v>369.93</v>
      </c>
      <c r="E638" s="2">
        <v>369.86</v>
      </c>
      <c r="F638" s="2">
        <v>369.87</v>
      </c>
      <c r="G638" s="1">
        <v>12157</v>
      </c>
      <c r="H638" s="2">
        <f>testdata1820[[#This Row],[open]]</f>
        <v>369.91</v>
      </c>
      <c r="I638" s="2">
        <f t="shared" si="6"/>
        <v>370.3716</v>
      </c>
      <c r="J638" s="2">
        <f t="shared" si="7"/>
        <v>368.6</v>
      </c>
      <c r="K638" s="9">
        <f>(testdata1820[[#This Row],[H]]+testdata1820[[#This Row],[L]]+2*testdata1820[[#This Row],[O]])/4</f>
        <v>369.6979</v>
      </c>
      <c r="L638" s="9">
        <f>2*testdata1820[[#This Row],[PP]]-testdata1820[[#This Row],[H]]</f>
        <v>369.02420000000001</v>
      </c>
      <c r="M638" s="9">
        <f>testdata1820[[#This Row],[PP]]-(testdata1820[[#This Row],[H]]-testdata1820[[#This Row],[L]])</f>
        <v>367.92630000000003</v>
      </c>
      <c r="N638" s="9">
        <f>testdata1820[[#This Row],[L]]-2*(testdata1820[[#This Row],[H]]-testdata1820[[#This Row],[PP]])</f>
        <v>367.25260000000003</v>
      </c>
      <c r="O638" s="9">
        <f>2*testdata1820[[#This Row],[PP]]-testdata1820[[#This Row],[L]]</f>
        <v>370.79579999999999</v>
      </c>
      <c r="P638" s="9">
        <f>testdata1820[[#This Row],[PP]]+(testdata1820[[#This Row],[H]]-testdata1820[[#This Row],[L]])</f>
        <v>371.46949999999998</v>
      </c>
      <c r="Q638" s="9">
        <f>testdata1820[[#This Row],[H]]+2*(testdata1820[[#This Row],[PP]]-testdata1820[[#This Row],[L]])</f>
        <v>372.56739999999996</v>
      </c>
    </row>
    <row r="639" spans="1:17" x14ac:dyDescent="0.25">
      <c r="A639" s="6">
        <v>637</v>
      </c>
      <c r="B639" s="8">
        <v>44181.566666666666</v>
      </c>
      <c r="C639" s="2">
        <v>369.86180000000002</v>
      </c>
      <c r="D639" s="2">
        <v>369.9</v>
      </c>
      <c r="E639" s="2">
        <v>369.85</v>
      </c>
      <c r="F639" s="2">
        <v>369.86009999999999</v>
      </c>
      <c r="G639" s="1">
        <v>12543</v>
      </c>
      <c r="H639" s="2">
        <f>testdata1820[[#This Row],[open]]</f>
        <v>369.86180000000002</v>
      </c>
      <c r="I639" s="2">
        <f t="shared" si="6"/>
        <v>370.3716</v>
      </c>
      <c r="J639" s="2">
        <f t="shared" si="7"/>
        <v>368.6</v>
      </c>
      <c r="K639" s="9">
        <f>(testdata1820[[#This Row],[H]]+testdata1820[[#This Row],[L]]+2*testdata1820[[#This Row],[O]])/4</f>
        <v>369.67380000000003</v>
      </c>
      <c r="L639" s="9">
        <f>2*testdata1820[[#This Row],[PP]]-testdata1820[[#This Row],[H]]</f>
        <v>368.97600000000006</v>
      </c>
      <c r="M639" s="9">
        <f>testdata1820[[#This Row],[PP]]-(testdata1820[[#This Row],[H]]-testdata1820[[#This Row],[L]])</f>
        <v>367.90220000000005</v>
      </c>
      <c r="N639" s="9">
        <f>testdata1820[[#This Row],[L]]-2*(testdata1820[[#This Row],[H]]-testdata1820[[#This Row],[PP]])</f>
        <v>367.20440000000008</v>
      </c>
      <c r="O639" s="9">
        <f>2*testdata1820[[#This Row],[PP]]-testdata1820[[#This Row],[L]]</f>
        <v>370.74760000000003</v>
      </c>
      <c r="P639" s="9">
        <f>testdata1820[[#This Row],[PP]]+(testdata1820[[#This Row],[H]]-testdata1820[[#This Row],[L]])</f>
        <v>371.44540000000001</v>
      </c>
      <c r="Q639" s="9">
        <f>testdata1820[[#This Row],[H]]+2*(testdata1820[[#This Row],[PP]]-testdata1820[[#This Row],[L]])</f>
        <v>372.51920000000001</v>
      </c>
    </row>
    <row r="640" spans="1:17" x14ac:dyDescent="0.25">
      <c r="A640" s="6">
        <v>638</v>
      </c>
      <c r="B640" s="8">
        <v>44181.567361111112</v>
      </c>
      <c r="C640" s="2">
        <v>369.86110000000002</v>
      </c>
      <c r="D640" s="2">
        <v>369.88</v>
      </c>
      <c r="E640" s="2">
        <v>369.79</v>
      </c>
      <c r="F640" s="2">
        <v>369.83499999999998</v>
      </c>
      <c r="G640" s="1">
        <v>65242</v>
      </c>
      <c r="H640" s="2">
        <f>testdata1820[[#This Row],[open]]</f>
        <v>369.86110000000002</v>
      </c>
      <c r="I640" s="2">
        <f t="shared" si="6"/>
        <v>370.3716</v>
      </c>
      <c r="J640" s="2">
        <f t="shared" si="7"/>
        <v>368.6</v>
      </c>
      <c r="K640" s="9">
        <f>(testdata1820[[#This Row],[H]]+testdata1820[[#This Row],[L]]+2*testdata1820[[#This Row],[O]])/4</f>
        <v>369.67345</v>
      </c>
      <c r="L640" s="9">
        <f>2*testdata1820[[#This Row],[PP]]-testdata1820[[#This Row],[H]]</f>
        <v>368.9753</v>
      </c>
      <c r="M640" s="9">
        <f>testdata1820[[#This Row],[PP]]-(testdata1820[[#This Row],[H]]-testdata1820[[#This Row],[L]])</f>
        <v>367.90185000000002</v>
      </c>
      <c r="N640" s="9">
        <f>testdata1820[[#This Row],[L]]-2*(testdata1820[[#This Row],[H]]-testdata1820[[#This Row],[PP]])</f>
        <v>367.20370000000003</v>
      </c>
      <c r="O640" s="9">
        <f>2*testdata1820[[#This Row],[PP]]-testdata1820[[#This Row],[L]]</f>
        <v>370.74689999999998</v>
      </c>
      <c r="P640" s="9">
        <f>testdata1820[[#This Row],[PP]]+(testdata1820[[#This Row],[H]]-testdata1820[[#This Row],[L]])</f>
        <v>371.44504999999998</v>
      </c>
      <c r="Q640" s="9">
        <f>testdata1820[[#This Row],[H]]+2*(testdata1820[[#This Row],[PP]]-testdata1820[[#This Row],[L]])</f>
        <v>372.51849999999996</v>
      </c>
    </row>
    <row r="641" spans="1:17" x14ac:dyDescent="0.25">
      <c r="A641" s="6">
        <v>639</v>
      </c>
      <c r="B641" s="8">
        <v>44181.568055555559</v>
      </c>
      <c r="C641" s="2">
        <v>369.83</v>
      </c>
      <c r="D641" s="2">
        <v>369.85500000000002</v>
      </c>
      <c r="E641" s="2">
        <v>369.8</v>
      </c>
      <c r="F641" s="2">
        <v>369.85500000000002</v>
      </c>
      <c r="G641" s="1">
        <v>45429</v>
      </c>
      <c r="H641" s="2">
        <f>testdata1820[[#This Row],[open]]</f>
        <v>369.83</v>
      </c>
      <c r="I641" s="2">
        <f t="shared" si="6"/>
        <v>370.3716</v>
      </c>
      <c r="J641" s="2">
        <f t="shared" si="7"/>
        <v>368.6</v>
      </c>
      <c r="K641" s="9">
        <f>(testdata1820[[#This Row],[H]]+testdata1820[[#This Row],[L]]+2*testdata1820[[#This Row],[O]])/4</f>
        <v>369.65790000000004</v>
      </c>
      <c r="L641" s="9">
        <f>2*testdata1820[[#This Row],[PP]]-testdata1820[[#This Row],[H]]</f>
        <v>368.94420000000008</v>
      </c>
      <c r="M641" s="9">
        <f>testdata1820[[#This Row],[PP]]-(testdata1820[[#This Row],[H]]-testdata1820[[#This Row],[L]])</f>
        <v>367.88630000000006</v>
      </c>
      <c r="N641" s="9">
        <f>testdata1820[[#This Row],[L]]-2*(testdata1820[[#This Row],[H]]-testdata1820[[#This Row],[PP]])</f>
        <v>367.1726000000001</v>
      </c>
      <c r="O641" s="9">
        <f>2*testdata1820[[#This Row],[PP]]-testdata1820[[#This Row],[L]]</f>
        <v>370.71580000000006</v>
      </c>
      <c r="P641" s="9">
        <f>testdata1820[[#This Row],[PP]]+(testdata1820[[#This Row],[H]]-testdata1820[[#This Row],[L]])</f>
        <v>371.42950000000002</v>
      </c>
      <c r="Q641" s="9">
        <f>testdata1820[[#This Row],[H]]+2*(testdata1820[[#This Row],[PP]]-testdata1820[[#This Row],[L]])</f>
        <v>372.48740000000004</v>
      </c>
    </row>
    <row r="642" spans="1:17" x14ac:dyDescent="0.25">
      <c r="A642" s="6">
        <v>640</v>
      </c>
      <c r="B642" s="8">
        <v>44181.568749999999</v>
      </c>
      <c r="C642" s="2">
        <v>369.86</v>
      </c>
      <c r="D642" s="2">
        <v>369.91</v>
      </c>
      <c r="E642" s="2">
        <v>369.86</v>
      </c>
      <c r="F642" s="2">
        <v>369.89</v>
      </c>
      <c r="G642" s="1">
        <v>40730</v>
      </c>
      <c r="H642" s="2">
        <f>testdata1820[[#This Row],[open]]</f>
        <v>369.86</v>
      </c>
      <c r="I642" s="2">
        <f t="shared" si="6"/>
        <v>370.3716</v>
      </c>
      <c r="J642" s="2">
        <f t="shared" si="7"/>
        <v>368.6</v>
      </c>
      <c r="K642" s="9">
        <f>(testdata1820[[#This Row],[H]]+testdata1820[[#This Row],[L]]+2*testdata1820[[#This Row],[O]])/4</f>
        <v>369.67290000000003</v>
      </c>
      <c r="L642" s="9">
        <f>2*testdata1820[[#This Row],[PP]]-testdata1820[[#This Row],[H]]</f>
        <v>368.97420000000005</v>
      </c>
      <c r="M642" s="9">
        <f>testdata1820[[#This Row],[PP]]-(testdata1820[[#This Row],[H]]-testdata1820[[#This Row],[L]])</f>
        <v>367.90130000000005</v>
      </c>
      <c r="N642" s="9">
        <f>testdata1820[[#This Row],[L]]-2*(testdata1820[[#This Row],[H]]-testdata1820[[#This Row],[PP]])</f>
        <v>367.20260000000007</v>
      </c>
      <c r="O642" s="9">
        <f>2*testdata1820[[#This Row],[PP]]-testdata1820[[#This Row],[L]]</f>
        <v>370.74580000000003</v>
      </c>
      <c r="P642" s="9">
        <f>testdata1820[[#This Row],[PP]]+(testdata1820[[#This Row],[H]]-testdata1820[[#This Row],[L]])</f>
        <v>371.44450000000001</v>
      </c>
      <c r="Q642" s="9">
        <f>testdata1820[[#This Row],[H]]+2*(testdata1820[[#This Row],[PP]]-testdata1820[[#This Row],[L]])</f>
        <v>372.51740000000001</v>
      </c>
    </row>
    <row r="643" spans="1:17" x14ac:dyDescent="0.25">
      <c r="A643" s="6">
        <v>641</v>
      </c>
      <c r="B643" s="8">
        <v>44181.569444444445</v>
      </c>
      <c r="C643" s="2">
        <v>369.89499999999998</v>
      </c>
      <c r="D643" s="2">
        <v>369.92</v>
      </c>
      <c r="E643" s="2">
        <v>369.85</v>
      </c>
      <c r="F643" s="2">
        <v>369.89179999999999</v>
      </c>
      <c r="G643" s="1">
        <v>22622</v>
      </c>
      <c r="H643" s="2">
        <f>testdata1820[[#This Row],[open]]</f>
        <v>369.89499999999998</v>
      </c>
      <c r="I643" s="2">
        <f t="shared" si="6"/>
        <v>370.3716</v>
      </c>
      <c r="J643" s="2">
        <f t="shared" si="7"/>
        <v>368.6</v>
      </c>
      <c r="K643" s="9">
        <f>(testdata1820[[#This Row],[H]]+testdata1820[[#This Row],[L]]+2*testdata1820[[#This Row],[O]])/4</f>
        <v>369.69040000000001</v>
      </c>
      <c r="L643" s="9">
        <f>2*testdata1820[[#This Row],[PP]]-testdata1820[[#This Row],[H]]</f>
        <v>369.00920000000002</v>
      </c>
      <c r="M643" s="9">
        <f>testdata1820[[#This Row],[PP]]-(testdata1820[[#This Row],[H]]-testdata1820[[#This Row],[L]])</f>
        <v>367.91880000000003</v>
      </c>
      <c r="N643" s="9">
        <f>testdata1820[[#This Row],[L]]-2*(testdata1820[[#This Row],[H]]-testdata1820[[#This Row],[PP]])</f>
        <v>367.23760000000004</v>
      </c>
      <c r="O643" s="9">
        <f>2*testdata1820[[#This Row],[PP]]-testdata1820[[#This Row],[L]]</f>
        <v>370.7808</v>
      </c>
      <c r="P643" s="9">
        <f>testdata1820[[#This Row],[PP]]+(testdata1820[[#This Row],[H]]-testdata1820[[#This Row],[L]])</f>
        <v>371.46199999999999</v>
      </c>
      <c r="Q643" s="9">
        <f>testdata1820[[#This Row],[H]]+2*(testdata1820[[#This Row],[PP]]-testdata1820[[#This Row],[L]])</f>
        <v>372.55239999999998</v>
      </c>
    </row>
    <row r="644" spans="1:17" x14ac:dyDescent="0.25">
      <c r="A644" s="6">
        <v>642</v>
      </c>
      <c r="B644" s="8">
        <v>44181.570138888892</v>
      </c>
      <c r="C644" s="2">
        <v>369.89</v>
      </c>
      <c r="D644" s="2">
        <v>369.92</v>
      </c>
      <c r="E644" s="2">
        <v>369.87</v>
      </c>
      <c r="F644" s="2">
        <v>369.8802</v>
      </c>
      <c r="G644" s="1">
        <v>13347</v>
      </c>
      <c r="H644" s="2">
        <f>testdata1820[[#This Row],[open]]</f>
        <v>369.89</v>
      </c>
      <c r="I644" s="2">
        <f t="shared" si="6"/>
        <v>370.3716</v>
      </c>
      <c r="J644" s="2">
        <f t="shared" si="7"/>
        <v>368.6</v>
      </c>
      <c r="K644" s="9">
        <f>(testdata1820[[#This Row],[H]]+testdata1820[[#This Row],[L]]+2*testdata1820[[#This Row],[O]])/4</f>
        <v>369.68790000000001</v>
      </c>
      <c r="L644" s="9">
        <f>2*testdata1820[[#This Row],[PP]]-testdata1820[[#This Row],[H]]</f>
        <v>369.00420000000003</v>
      </c>
      <c r="M644" s="9">
        <f>testdata1820[[#This Row],[PP]]-(testdata1820[[#This Row],[H]]-testdata1820[[#This Row],[L]])</f>
        <v>367.91630000000004</v>
      </c>
      <c r="N644" s="9">
        <f>testdata1820[[#This Row],[L]]-2*(testdata1820[[#This Row],[H]]-testdata1820[[#This Row],[PP]])</f>
        <v>367.23260000000005</v>
      </c>
      <c r="O644" s="9">
        <f>2*testdata1820[[#This Row],[PP]]-testdata1820[[#This Row],[L]]</f>
        <v>370.7758</v>
      </c>
      <c r="P644" s="9">
        <f>testdata1820[[#This Row],[PP]]+(testdata1820[[#This Row],[H]]-testdata1820[[#This Row],[L]])</f>
        <v>371.45949999999999</v>
      </c>
      <c r="Q644" s="9">
        <f>testdata1820[[#This Row],[H]]+2*(testdata1820[[#This Row],[PP]]-testdata1820[[#This Row],[L]])</f>
        <v>372.54739999999998</v>
      </c>
    </row>
    <row r="645" spans="1:17" x14ac:dyDescent="0.25">
      <c r="A645" s="6">
        <v>643</v>
      </c>
      <c r="B645" s="8">
        <v>44181.570833333331</v>
      </c>
      <c r="C645" s="2">
        <v>369.89</v>
      </c>
      <c r="D645" s="2">
        <v>369.90499999999997</v>
      </c>
      <c r="E645" s="2">
        <v>369.85</v>
      </c>
      <c r="F645" s="2">
        <v>369.87</v>
      </c>
      <c r="G645" s="1">
        <v>23535</v>
      </c>
      <c r="H645" s="2">
        <f>testdata1820[[#This Row],[open]]</f>
        <v>369.89</v>
      </c>
      <c r="I645" s="2">
        <f t="shared" si="6"/>
        <v>370.3716</v>
      </c>
      <c r="J645" s="2">
        <f t="shared" si="7"/>
        <v>368.6</v>
      </c>
      <c r="K645" s="9">
        <f>(testdata1820[[#This Row],[H]]+testdata1820[[#This Row],[L]]+2*testdata1820[[#This Row],[O]])/4</f>
        <v>369.68790000000001</v>
      </c>
      <c r="L645" s="9">
        <f>2*testdata1820[[#This Row],[PP]]-testdata1820[[#This Row],[H]]</f>
        <v>369.00420000000003</v>
      </c>
      <c r="M645" s="9">
        <f>testdata1820[[#This Row],[PP]]-(testdata1820[[#This Row],[H]]-testdata1820[[#This Row],[L]])</f>
        <v>367.91630000000004</v>
      </c>
      <c r="N645" s="9">
        <f>testdata1820[[#This Row],[L]]-2*(testdata1820[[#This Row],[H]]-testdata1820[[#This Row],[PP]])</f>
        <v>367.23260000000005</v>
      </c>
      <c r="O645" s="9">
        <f>2*testdata1820[[#This Row],[PP]]-testdata1820[[#This Row],[L]]</f>
        <v>370.7758</v>
      </c>
      <c r="P645" s="9">
        <f>testdata1820[[#This Row],[PP]]+(testdata1820[[#This Row],[H]]-testdata1820[[#This Row],[L]])</f>
        <v>371.45949999999999</v>
      </c>
      <c r="Q645" s="9">
        <f>testdata1820[[#This Row],[H]]+2*(testdata1820[[#This Row],[PP]]-testdata1820[[#This Row],[L]])</f>
        <v>372.54739999999998</v>
      </c>
    </row>
    <row r="646" spans="1:17" x14ac:dyDescent="0.25">
      <c r="A646" s="6">
        <v>644</v>
      </c>
      <c r="B646" s="8">
        <v>44181.571527777778</v>
      </c>
      <c r="C646" s="2">
        <v>369.875</v>
      </c>
      <c r="D646" s="2">
        <v>369.9</v>
      </c>
      <c r="E646" s="2">
        <v>369.82</v>
      </c>
      <c r="F646" s="2">
        <v>369.89</v>
      </c>
      <c r="G646" s="1">
        <v>44116</v>
      </c>
      <c r="H646" s="2">
        <f>testdata1820[[#This Row],[open]]</f>
        <v>369.875</v>
      </c>
      <c r="I646" s="2">
        <f t="shared" si="6"/>
        <v>370.3716</v>
      </c>
      <c r="J646" s="2">
        <f t="shared" si="7"/>
        <v>368.6</v>
      </c>
      <c r="K646" s="9">
        <f>(testdata1820[[#This Row],[H]]+testdata1820[[#This Row],[L]]+2*testdata1820[[#This Row],[O]])/4</f>
        <v>369.68040000000002</v>
      </c>
      <c r="L646" s="9">
        <f>2*testdata1820[[#This Row],[PP]]-testdata1820[[#This Row],[H]]</f>
        <v>368.98920000000004</v>
      </c>
      <c r="M646" s="9">
        <f>testdata1820[[#This Row],[PP]]-(testdata1820[[#This Row],[H]]-testdata1820[[#This Row],[L]])</f>
        <v>367.90880000000004</v>
      </c>
      <c r="N646" s="9">
        <f>testdata1820[[#This Row],[L]]-2*(testdata1820[[#This Row],[H]]-testdata1820[[#This Row],[PP]])</f>
        <v>367.21760000000006</v>
      </c>
      <c r="O646" s="9">
        <f>2*testdata1820[[#This Row],[PP]]-testdata1820[[#This Row],[L]]</f>
        <v>370.76080000000002</v>
      </c>
      <c r="P646" s="9">
        <f>testdata1820[[#This Row],[PP]]+(testdata1820[[#This Row],[H]]-testdata1820[[#This Row],[L]])</f>
        <v>371.452</v>
      </c>
      <c r="Q646" s="9">
        <f>testdata1820[[#This Row],[H]]+2*(testdata1820[[#This Row],[PP]]-testdata1820[[#This Row],[L]])</f>
        <v>372.5324</v>
      </c>
    </row>
    <row r="647" spans="1:17" x14ac:dyDescent="0.25">
      <c r="A647" s="6">
        <v>645</v>
      </c>
      <c r="B647" s="8">
        <v>44181.572222222225</v>
      </c>
      <c r="C647" s="2">
        <v>369.89</v>
      </c>
      <c r="D647" s="2">
        <v>369.91500000000002</v>
      </c>
      <c r="E647" s="2">
        <v>369.82</v>
      </c>
      <c r="F647" s="2">
        <v>369.86</v>
      </c>
      <c r="G647" s="1">
        <v>30570</v>
      </c>
      <c r="H647" s="2">
        <f>testdata1820[[#This Row],[open]]</f>
        <v>369.89</v>
      </c>
      <c r="I647" s="2">
        <f t="shared" si="6"/>
        <v>370.3716</v>
      </c>
      <c r="J647" s="2">
        <f t="shared" si="7"/>
        <v>368.6</v>
      </c>
      <c r="K647" s="9">
        <f>(testdata1820[[#This Row],[H]]+testdata1820[[#This Row],[L]]+2*testdata1820[[#This Row],[O]])/4</f>
        <v>369.68790000000001</v>
      </c>
      <c r="L647" s="9">
        <f>2*testdata1820[[#This Row],[PP]]-testdata1820[[#This Row],[H]]</f>
        <v>369.00420000000003</v>
      </c>
      <c r="M647" s="9">
        <f>testdata1820[[#This Row],[PP]]-(testdata1820[[#This Row],[H]]-testdata1820[[#This Row],[L]])</f>
        <v>367.91630000000004</v>
      </c>
      <c r="N647" s="9">
        <f>testdata1820[[#This Row],[L]]-2*(testdata1820[[#This Row],[H]]-testdata1820[[#This Row],[PP]])</f>
        <v>367.23260000000005</v>
      </c>
      <c r="O647" s="9">
        <f>2*testdata1820[[#This Row],[PP]]-testdata1820[[#This Row],[L]]</f>
        <v>370.7758</v>
      </c>
      <c r="P647" s="9">
        <f>testdata1820[[#This Row],[PP]]+(testdata1820[[#This Row],[H]]-testdata1820[[#This Row],[L]])</f>
        <v>371.45949999999999</v>
      </c>
      <c r="Q647" s="9">
        <f>testdata1820[[#This Row],[H]]+2*(testdata1820[[#This Row],[PP]]-testdata1820[[#This Row],[L]])</f>
        <v>372.54739999999998</v>
      </c>
    </row>
    <row r="648" spans="1:17" x14ac:dyDescent="0.25">
      <c r="A648" s="6">
        <v>646</v>
      </c>
      <c r="B648" s="8">
        <v>44181.572916666664</v>
      </c>
      <c r="C648" s="2">
        <v>369.87</v>
      </c>
      <c r="D648" s="2">
        <v>369.88</v>
      </c>
      <c r="E648" s="2">
        <v>369.81</v>
      </c>
      <c r="F648" s="2">
        <v>369.81</v>
      </c>
      <c r="G648" s="1">
        <v>11292</v>
      </c>
      <c r="H648" s="2">
        <f>testdata1820[[#This Row],[open]]</f>
        <v>369.87</v>
      </c>
      <c r="I648" s="2">
        <f t="shared" si="6"/>
        <v>370.3716</v>
      </c>
      <c r="J648" s="2">
        <f t="shared" si="7"/>
        <v>368.6</v>
      </c>
      <c r="K648" s="9">
        <f>(testdata1820[[#This Row],[H]]+testdata1820[[#This Row],[L]]+2*testdata1820[[#This Row],[O]])/4</f>
        <v>369.67790000000002</v>
      </c>
      <c r="L648" s="9">
        <f>2*testdata1820[[#This Row],[PP]]-testdata1820[[#This Row],[H]]</f>
        <v>368.98420000000004</v>
      </c>
      <c r="M648" s="9">
        <f>testdata1820[[#This Row],[PP]]-(testdata1820[[#This Row],[H]]-testdata1820[[#This Row],[L]])</f>
        <v>367.90630000000004</v>
      </c>
      <c r="N648" s="9">
        <f>testdata1820[[#This Row],[L]]-2*(testdata1820[[#This Row],[H]]-testdata1820[[#This Row],[PP]])</f>
        <v>367.21260000000007</v>
      </c>
      <c r="O648" s="9">
        <f>2*testdata1820[[#This Row],[PP]]-testdata1820[[#This Row],[L]]</f>
        <v>370.75580000000002</v>
      </c>
      <c r="P648" s="9">
        <f>testdata1820[[#This Row],[PP]]+(testdata1820[[#This Row],[H]]-testdata1820[[#This Row],[L]])</f>
        <v>371.4495</v>
      </c>
      <c r="Q648" s="9">
        <f>testdata1820[[#This Row],[H]]+2*(testdata1820[[#This Row],[PP]]-testdata1820[[#This Row],[L]])</f>
        <v>372.5274</v>
      </c>
    </row>
    <row r="649" spans="1:17" x14ac:dyDescent="0.25">
      <c r="A649" s="6">
        <v>647</v>
      </c>
      <c r="B649" s="8">
        <v>44181.573611111111</v>
      </c>
      <c r="C649" s="2">
        <v>369.81889999999999</v>
      </c>
      <c r="D649" s="2">
        <v>369.86</v>
      </c>
      <c r="E649" s="2">
        <v>369.76889999999997</v>
      </c>
      <c r="F649" s="2">
        <v>369.82749999999999</v>
      </c>
      <c r="G649" s="1">
        <v>110250</v>
      </c>
      <c r="H649" s="2">
        <f>testdata1820[[#This Row],[open]]</f>
        <v>369.81889999999999</v>
      </c>
      <c r="I649" s="2">
        <f t="shared" si="6"/>
        <v>370.3716</v>
      </c>
      <c r="J649" s="2">
        <f t="shared" si="7"/>
        <v>368.6</v>
      </c>
      <c r="K649" s="9">
        <f>(testdata1820[[#This Row],[H]]+testdata1820[[#This Row],[L]]+2*testdata1820[[#This Row],[O]])/4</f>
        <v>369.65235000000001</v>
      </c>
      <c r="L649" s="9">
        <f>2*testdata1820[[#This Row],[PP]]-testdata1820[[#This Row],[H]]</f>
        <v>368.93310000000002</v>
      </c>
      <c r="M649" s="9">
        <f>testdata1820[[#This Row],[PP]]-(testdata1820[[#This Row],[H]]-testdata1820[[#This Row],[L]])</f>
        <v>367.88075000000003</v>
      </c>
      <c r="N649" s="9">
        <f>testdata1820[[#This Row],[L]]-2*(testdata1820[[#This Row],[H]]-testdata1820[[#This Row],[PP]])</f>
        <v>367.16150000000005</v>
      </c>
      <c r="O649" s="9">
        <f>2*testdata1820[[#This Row],[PP]]-testdata1820[[#This Row],[L]]</f>
        <v>370.7047</v>
      </c>
      <c r="P649" s="9">
        <f>testdata1820[[#This Row],[PP]]+(testdata1820[[#This Row],[H]]-testdata1820[[#This Row],[L]])</f>
        <v>371.42394999999999</v>
      </c>
      <c r="Q649" s="9">
        <f>testdata1820[[#This Row],[H]]+2*(testdata1820[[#This Row],[PP]]-testdata1820[[#This Row],[L]])</f>
        <v>372.47629999999998</v>
      </c>
    </row>
    <row r="650" spans="1:17" x14ac:dyDescent="0.25">
      <c r="A650" s="6">
        <v>648</v>
      </c>
      <c r="B650" s="8">
        <v>44181.574305555558</v>
      </c>
      <c r="C650" s="2">
        <v>369.83</v>
      </c>
      <c r="D650" s="2">
        <v>369.8664</v>
      </c>
      <c r="E650" s="2">
        <v>369.81</v>
      </c>
      <c r="F650" s="2">
        <v>369.85</v>
      </c>
      <c r="G650" s="1">
        <v>22542</v>
      </c>
      <c r="H650" s="2">
        <f>testdata1820[[#This Row],[open]]</f>
        <v>369.83</v>
      </c>
      <c r="I650" s="2">
        <f t="shared" ref="I650:I713" si="8">MAX($D259:$D633)</f>
        <v>370.3716</v>
      </c>
      <c r="J650" s="2">
        <f t="shared" ref="J650:J713" si="9">MIN($E259:$E633)</f>
        <v>368.6</v>
      </c>
      <c r="K650" s="9">
        <f>(testdata1820[[#This Row],[H]]+testdata1820[[#This Row],[L]]+2*testdata1820[[#This Row],[O]])/4</f>
        <v>369.65790000000004</v>
      </c>
      <c r="L650" s="9">
        <f>2*testdata1820[[#This Row],[PP]]-testdata1820[[#This Row],[H]]</f>
        <v>368.94420000000008</v>
      </c>
      <c r="M650" s="9">
        <f>testdata1820[[#This Row],[PP]]-(testdata1820[[#This Row],[H]]-testdata1820[[#This Row],[L]])</f>
        <v>367.88630000000006</v>
      </c>
      <c r="N650" s="9">
        <f>testdata1820[[#This Row],[L]]-2*(testdata1820[[#This Row],[H]]-testdata1820[[#This Row],[PP]])</f>
        <v>367.1726000000001</v>
      </c>
      <c r="O650" s="9">
        <f>2*testdata1820[[#This Row],[PP]]-testdata1820[[#This Row],[L]]</f>
        <v>370.71580000000006</v>
      </c>
      <c r="P650" s="9">
        <f>testdata1820[[#This Row],[PP]]+(testdata1820[[#This Row],[H]]-testdata1820[[#This Row],[L]])</f>
        <v>371.42950000000002</v>
      </c>
      <c r="Q650" s="9">
        <f>testdata1820[[#This Row],[H]]+2*(testdata1820[[#This Row],[PP]]-testdata1820[[#This Row],[L]])</f>
        <v>372.48740000000004</v>
      </c>
    </row>
    <row r="651" spans="1:17" x14ac:dyDescent="0.25">
      <c r="A651" s="6">
        <v>649</v>
      </c>
      <c r="B651" s="8">
        <v>44181.574999999997</v>
      </c>
      <c r="C651" s="2">
        <v>369.8623</v>
      </c>
      <c r="D651" s="2">
        <v>369.89819999999997</v>
      </c>
      <c r="E651" s="2">
        <v>369.84</v>
      </c>
      <c r="F651" s="2">
        <v>369.86</v>
      </c>
      <c r="G651" s="1">
        <v>30078</v>
      </c>
      <c r="H651" s="2">
        <f>testdata1820[[#This Row],[open]]</f>
        <v>369.8623</v>
      </c>
      <c r="I651" s="2">
        <f t="shared" si="8"/>
        <v>370.3716</v>
      </c>
      <c r="J651" s="2">
        <f t="shared" si="9"/>
        <v>368.6</v>
      </c>
      <c r="K651" s="9">
        <f>(testdata1820[[#This Row],[H]]+testdata1820[[#This Row],[L]]+2*testdata1820[[#This Row],[O]])/4</f>
        <v>369.67405000000002</v>
      </c>
      <c r="L651" s="9">
        <f>2*testdata1820[[#This Row],[PP]]-testdata1820[[#This Row],[H]]</f>
        <v>368.97650000000004</v>
      </c>
      <c r="M651" s="9">
        <f>testdata1820[[#This Row],[PP]]-(testdata1820[[#This Row],[H]]-testdata1820[[#This Row],[L]])</f>
        <v>367.90245000000004</v>
      </c>
      <c r="N651" s="9">
        <f>testdata1820[[#This Row],[L]]-2*(testdata1820[[#This Row],[H]]-testdata1820[[#This Row],[PP]])</f>
        <v>367.20490000000007</v>
      </c>
      <c r="O651" s="9">
        <f>2*testdata1820[[#This Row],[PP]]-testdata1820[[#This Row],[L]]</f>
        <v>370.74810000000002</v>
      </c>
      <c r="P651" s="9">
        <f>testdata1820[[#This Row],[PP]]+(testdata1820[[#This Row],[H]]-testdata1820[[#This Row],[L]])</f>
        <v>371.44565</v>
      </c>
      <c r="Q651" s="9">
        <f>testdata1820[[#This Row],[H]]+2*(testdata1820[[#This Row],[PP]]-testdata1820[[#This Row],[L]])</f>
        <v>372.5197</v>
      </c>
    </row>
    <row r="652" spans="1:17" x14ac:dyDescent="0.25">
      <c r="A652" s="6">
        <v>650</v>
      </c>
      <c r="B652" s="8">
        <v>44181.575694444444</v>
      </c>
      <c r="C652" s="2">
        <v>369.85</v>
      </c>
      <c r="D652" s="2">
        <v>369.85</v>
      </c>
      <c r="E652" s="2">
        <v>369.77</v>
      </c>
      <c r="F652" s="2">
        <v>369.8005</v>
      </c>
      <c r="G652" s="1">
        <v>42825</v>
      </c>
      <c r="H652" s="2">
        <f>testdata1820[[#This Row],[open]]</f>
        <v>369.85</v>
      </c>
      <c r="I652" s="2">
        <f t="shared" si="8"/>
        <v>370.3716</v>
      </c>
      <c r="J652" s="2">
        <f t="shared" si="9"/>
        <v>368.6</v>
      </c>
      <c r="K652" s="9">
        <f>(testdata1820[[#This Row],[H]]+testdata1820[[#This Row],[L]]+2*testdata1820[[#This Row],[O]])/4</f>
        <v>369.66790000000003</v>
      </c>
      <c r="L652" s="9">
        <f>2*testdata1820[[#This Row],[PP]]-testdata1820[[#This Row],[H]]</f>
        <v>368.96420000000006</v>
      </c>
      <c r="M652" s="9">
        <f>testdata1820[[#This Row],[PP]]-(testdata1820[[#This Row],[H]]-testdata1820[[#This Row],[L]])</f>
        <v>367.89630000000005</v>
      </c>
      <c r="N652" s="9">
        <f>testdata1820[[#This Row],[L]]-2*(testdata1820[[#This Row],[H]]-testdata1820[[#This Row],[PP]])</f>
        <v>367.19260000000008</v>
      </c>
      <c r="O652" s="9">
        <f>2*testdata1820[[#This Row],[PP]]-testdata1820[[#This Row],[L]]</f>
        <v>370.73580000000004</v>
      </c>
      <c r="P652" s="9">
        <f>testdata1820[[#This Row],[PP]]+(testdata1820[[#This Row],[H]]-testdata1820[[#This Row],[L]])</f>
        <v>371.43950000000001</v>
      </c>
      <c r="Q652" s="9">
        <f>testdata1820[[#This Row],[H]]+2*(testdata1820[[#This Row],[PP]]-testdata1820[[#This Row],[L]])</f>
        <v>372.50740000000002</v>
      </c>
    </row>
    <row r="653" spans="1:17" x14ac:dyDescent="0.25">
      <c r="A653" s="6">
        <v>651</v>
      </c>
      <c r="B653" s="8">
        <v>44181.576388888891</v>
      </c>
      <c r="C653" s="2">
        <v>369.8</v>
      </c>
      <c r="D653" s="2">
        <v>369.83</v>
      </c>
      <c r="E653" s="2">
        <v>369.738</v>
      </c>
      <c r="F653" s="2">
        <v>369.80900000000003</v>
      </c>
      <c r="G653" s="1">
        <v>52269</v>
      </c>
      <c r="H653" s="2">
        <f>testdata1820[[#This Row],[open]]</f>
        <v>369.8</v>
      </c>
      <c r="I653" s="2">
        <f t="shared" si="8"/>
        <v>370.3716</v>
      </c>
      <c r="J653" s="2">
        <f t="shared" si="9"/>
        <v>368.6</v>
      </c>
      <c r="K653" s="9">
        <f>(testdata1820[[#This Row],[H]]+testdata1820[[#This Row],[L]]+2*testdata1820[[#This Row],[O]])/4</f>
        <v>369.64290000000005</v>
      </c>
      <c r="L653" s="9">
        <f>2*testdata1820[[#This Row],[PP]]-testdata1820[[#This Row],[H]]</f>
        <v>368.91420000000011</v>
      </c>
      <c r="M653" s="9">
        <f>testdata1820[[#This Row],[PP]]-(testdata1820[[#This Row],[H]]-testdata1820[[#This Row],[L]])</f>
        <v>367.87130000000008</v>
      </c>
      <c r="N653" s="9">
        <f>testdata1820[[#This Row],[L]]-2*(testdata1820[[#This Row],[H]]-testdata1820[[#This Row],[PP]])</f>
        <v>367.14260000000013</v>
      </c>
      <c r="O653" s="9">
        <f>2*testdata1820[[#This Row],[PP]]-testdata1820[[#This Row],[L]]</f>
        <v>370.68580000000009</v>
      </c>
      <c r="P653" s="9">
        <f>testdata1820[[#This Row],[PP]]+(testdata1820[[#This Row],[H]]-testdata1820[[#This Row],[L]])</f>
        <v>371.41450000000003</v>
      </c>
      <c r="Q653" s="9">
        <f>testdata1820[[#This Row],[H]]+2*(testdata1820[[#This Row],[PP]]-testdata1820[[#This Row],[L]])</f>
        <v>372.45740000000006</v>
      </c>
    </row>
    <row r="654" spans="1:17" x14ac:dyDescent="0.25">
      <c r="A654" s="6">
        <v>652</v>
      </c>
      <c r="B654" s="8">
        <v>44181.57708333333</v>
      </c>
      <c r="C654" s="2">
        <v>369.81</v>
      </c>
      <c r="D654" s="2">
        <v>369.86</v>
      </c>
      <c r="E654" s="2">
        <v>369.78500000000003</v>
      </c>
      <c r="F654" s="2">
        <v>369.81110000000001</v>
      </c>
      <c r="G654" s="1">
        <v>71806</v>
      </c>
      <c r="H654" s="2">
        <f>testdata1820[[#This Row],[open]]</f>
        <v>369.81</v>
      </c>
      <c r="I654" s="2">
        <f t="shared" si="8"/>
        <v>370.3716</v>
      </c>
      <c r="J654" s="2">
        <f t="shared" si="9"/>
        <v>368.6</v>
      </c>
      <c r="K654" s="9">
        <f>(testdata1820[[#This Row],[H]]+testdata1820[[#This Row],[L]]+2*testdata1820[[#This Row],[O]])/4</f>
        <v>369.64790000000005</v>
      </c>
      <c r="L654" s="9">
        <f>2*testdata1820[[#This Row],[PP]]-testdata1820[[#This Row],[H]]</f>
        <v>368.9242000000001</v>
      </c>
      <c r="M654" s="9">
        <f>testdata1820[[#This Row],[PP]]-(testdata1820[[#This Row],[H]]-testdata1820[[#This Row],[L]])</f>
        <v>367.87630000000007</v>
      </c>
      <c r="N654" s="9">
        <f>testdata1820[[#This Row],[L]]-2*(testdata1820[[#This Row],[H]]-testdata1820[[#This Row],[PP]])</f>
        <v>367.15260000000012</v>
      </c>
      <c r="O654" s="9">
        <f>2*testdata1820[[#This Row],[PP]]-testdata1820[[#This Row],[L]]</f>
        <v>370.69580000000008</v>
      </c>
      <c r="P654" s="9">
        <f>testdata1820[[#This Row],[PP]]+(testdata1820[[#This Row],[H]]-testdata1820[[#This Row],[L]])</f>
        <v>371.41950000000003</v>
      </c>
      <c r="Q654" s="9">
        <f>testdata1820[[#This Row],[H]]+2*(testdata1820[[#This Row],[PP]]-testdata1820[[#This Row],[L]])</f>
        <v>372.46740000000005</v>
      </c>
    </row>
    <row r="655" spans="1:17" x14ac:dyDescent="0.25">
      <c r="A655" s="6">
        <v>653</v>
      </c>
      <c r="B655" s="8">
        <v>44181.577777777777</v>
      </c>
      <c r="C655" s="2">
        <v>369.81</v>
      </c>
      <c r="D655" s="2">
        <v>369.81799999999998</v>
      </c>
      <c r="E655" s="2">
        <v>369.76</v>
      </c>
      <c r="F655" s="2">
        <v>369.78</v>
      </c>
      <c r="G655" s="1">
        <v>26196</v>
      </c>
      <c r="H655" s="2">
        <f>testdata1820[[#This Row],[open]]</f>
        <v>369.81</v>
      </c>
      <c r="I655" s="2">
        <f t="shared" si="8"/>
        <v>370.3716</v>
      </c>
      <c r="J655" s="2">
        <f t="shared" si="9"/>
        <v>368.6</v>
      </c>
      <c r="K655" s="9">
        <f>(testdata1820[[#This Row],[H]]+testdata1820[[#This Row],[L]]+2*testdata1820[[#This Row],[O]])/4</f>
        <v>369.64790000000005</v>
      </c>
      <c r="L655" s="9">
        <f>2*testdata1820[[#This Row],[PP]]-testdata1820[[#This Row],[H]]</f>
        <v>368.9242000000001</v>
      </c>
      <c r="M655" s="9">
        <f>testdata1820[[#This Row],[PP]]-(testdata1820[[#This Row],[H]]-testdata1820[[#This Row],[L]])</f>
        <v>367.87630000000007</v>
      </c>
      <c r="N655" s="9">
        <f>testdata1820[[#This Row],[L]]-2*(testdata1820[[#This Row],[H]]-testdata1820[[#This Row],[PP]])</f>
        <v>367.15260000000012</v>
      </c>
      <c r="O655" s="9">
        <f>2*testdata1820[[#This Row],[PP]]-testdata1820[[#This Row],[L]]</f>
        <v>370.69580000000008</v>
      </c>
      <c r="P655" s="9">
        <f>testdata1820[[#This Row],[PP]]+(testdata1820[[#This Row],[H]]-testdata1820[[#This Row],[L]])</f>
        <v>371.41950000000003</v>
      </c>
      <c r="Q655" s="9">
        <f>testdata1820[[#This Row],[H]]+2*(testdata1820[[#This Row],[PP]]-testdata1820[[#This Row],[L]])</f>
        <v>372.46740000000005</v>
      </c>
    </row>
    <row r="656" spans="1:17" x14ac:dyDescent="0.25">
      <c r="A656" s="6">
        <v>654</v>
      </c>
      <c r="B656" s="8">
        <v>44181.578472222223</v>
      </c>
      <c r="C656" s="2">
        <v>369.77</v>
      </c>
      <c r="D656" s="2">
        <v>369.8</v>
      </c>
      <c r="E656" s="2">
        <v>369.76</v>
      </c>
      <c r="F656" s="2">
        <v>369.78</v>
      </c>
      <c r="G656" s="1">
        <v>19952</v>
      </c>
      <c r="H656" s="2">
        <f>testdata1820[[#This Row],[open]]</f>
        <v>369.77</v>
      </c>
      <c r="I656" s="2">
        <f t="shared" si="8"/>
        <v>370.3716</v>
      </c>
      <c r="J656" s="2">
        <f t="shared" si="9"/>
        <v>368.6</v>
      </c>
      <c r="K656" s="9">
        <f>(testdata1820[[#This Row],[H]]+testdata1820[[#This Row],[L]]+2*testdata1820[[#This Row],[O]])/4</f>
        <v>369.62790000000001</v>
      </c>
      <c r="L656" s="9">
        <f>2*testdata1820[[#This Row],[PP]]-testdata1820[[#This Row],[H]]</f>
        <v>368.88420000000002</v>
      </c>
      <c r="M656" s="9">
        <f>testdata1820[[#This Row],[PP]]-(testdata1820[[#This Row],[H]]-testdata1820[[#This Row],[L]])</f>
        <v>367.85630000000003</v>
      </c>
      <c r="N656" s="9">
        <f>testdata1820[[#This Row],[L]]-2*(testdata1820[[#This Row],[H]]-testdata1820[[#This Row],[PP]])</f>
        <v>367.11260000000004</v>
      </c>
      <c r="O656" s="9">
        <f>2*testdata1820[[#This Row],[PP]]-testdata1820[[#This Row],[L]]</f>
        <v>370.6558</v>
      </c>
      <c r="P656" s="9">
        <f>testdata1820[[#This Row],[PP]]+(testdata1820[[#This Row],[H]]-testdata1820[[#This Row],[L]])</f>
        <v>371.39949999999999</v>
      </c>
      <c r="Q656" s="9">
        <f>testdata1820[[#This Row],[H]]+2*(testdata1820[[#This Row],[PP]]-testdata1820[[#This Row],[L]])</f>
        <v>372.42739999999998</v>
      </c>
    </row>
    <row r="657" spans="1:17" x14ac:dyDescent="0.25">
      <c r="A657" s="6">
        <v>655</v>
      </c>
      <c r="B657" s="8">
        <v>44181.57916666667</v>
      </c>
      <c r="C657" s="2">
        <v>369.79</v>
      </c>
      <c r="D657" s="2">
        <v>369.79</v>
      </c>
      <c r="E657" s="2">
        <v>369.74</v>
      </c>
      <c r="F657" s="2">
        <v>369.77</v>
      </c>
      <c r="G657" s="1">
        <v>101186</v>
      </c>
      <c r="H657" s="2">
        <f>testdata1820[[#This Row],[open]]</f>
        <v>369.79</v>
      </c>
      <c r="I657" s="2">
        <f t="shared" si="8"/>
        <v>370.3716</v>
      </c>
      <c r="J657" s="2">
        <f t="shared" si="9"/>
        <v>368.6</v>
      </c>
      <c r="K657" s="9">
        <f>(testdata1820[[#This Row],[H]]+testdata1820[[#This Row],[L]]+2*testdata1820[[#This Row],[O]])/4</f>
        <v>369.63790000000006</v>
      </c>
      <c r="L657" s="9">
        <f>2*testdata1820[[#This Row],[PP]]-testdata1820[[#This Row],[H]]</f>
        <v>368.90420000000012</v>
      </c>
      <c r="M657" s="9">
        <f>testdata1820[[#This Row],[PP]]-(testdata1820[[#This Row],[H]]-testdata1820[[#This Row],[L]])</f>
        <v>367.86630000000008</v>
      </c>
      <c r="N657" s="9">
        <f>testdata1820[[#This Row],[L]]-2*(testdata1820[[#This Row],[H]]-testdata1820[[#This Row],[PP]])</f>
        <v>367.13260000000014</v>
      </c>
      <c r="O657" s="9">
        <f>2*testdata1820[[#This Row],[PP]]-testdata1820[[#This Row],[L]]</f>
        <v>370.67580000000009</v>
      </c>
      <c r="P657" s="9">
        <f>testdata1820[[#This Row],[PP]]+(testdata1820[[#This Row],[H]]-testdata1820[[#This Row],[L]])</f>
        <v>371.40950000000004</v>
      </c>
      <c r="Q657" s="9">
        <f>testdata1820[[#This Row],[H]]+2*(testdata1820[[#This Row],[PP]]-testdata1820[[#This Row],[L]])</f>
        <v>372.44740000000007</v>
      </c>
    </row>
    <row r="658" spans="1:17" x14ac:dyDescent="0.25">
      <c r="A658" s="6">
        <v>656</v>
      </c>
      <c r="B658" s="8">
        <v>44181.579861111109</v>
      </c>
      <c r="C658" s="2">
        <v>369.76</v>
      </c>
      <c r="D658" s="2">
        <v>369.81</v>
      </c>
      <c r="E658" s="2">
        <v>369.74</v>
      </c>
      <c r="F658" s="2">
        <v>369.78</v>
      </c>
      <c r="G658" s="1">
        <v>31547</v>
      </c>
      <c r="H658" s="2">
        <f>testdata1820[[#This Row],[open]]</f>
        <v>369.76</v>
      </c>
      <c r="I658" s="2">
        <f t="shared" si="8"/>
        <v>370.3716</v>
      </c>
      <c r="J658" s="2">
        <f t="shared" si="9"/>
        <v>368.6</v>
      </c>
      <c r="K658" s="9">
        <f>(testdata1820[[#This Row],[H]]+testdata1820[[#This Row],[L]]+2*testdata1820[[#This Row],[O]])/4</f>
        <v>369.62290000000002</v>
      </c>
      <c r="L658" s="9">
        <f>2*testdata1820[[#This Row],[PP]]-testdata1820[[#This Row],[H]]</f>
        <v>368.87420000000003</v>
      </c>
      <c r="M658" s="9">
        <f>testdata1820[[#This Row],[PP]]-(testdata1820[[#This Row],[H]]-testdata1820[[#This Row],[L]])</f>
        <v>367.85130000000004</v>
      </c>
      <c r="N658" s="9">
        <f>testdata1820[[#This Row],[L]]-2*(testdata1820[[#This Row],[H]]-testdata1820[[#This Row],[PP]])</f>
        <v>367.10260000000005</v>
      </c>
      <c r="O658" s="9">
        <f>2*testdata1820[[#This Row],[PP]]-testdata1820[[#This Row],[L]]</f>
        <v>370.64580000000001</v>
      </c>
      <c r="P658" s="9">
        <f>testdata1820[[#This Row],[PP]]+(testdata1820[[#This Row],[H]]-testdata1820[[#This Row],[L]])</f>
        <v>371.39449999999999</v>
      </c>
      <c r="Q658" s="9">
        <f>testdata1820[[#This Row],[H]]+2*(testdata1820[[#This Row],[PP]]-testdata1820[[#This Row],[L]])</f>
        <v>372.41739999999999</v>
      </c>
    </row>
    <row r="659" spans="1:17" x14ac:dyDescent="0.25">
      <c r="A659" s="6">
        <v>657</v>
      </c>
      <c r="B659" s="8">
        <v>44181.580555555556</v>
      </c>
      <c r="C659" s="2">
        <v>369.78500000000003</v>
      </c>
      <c r="D659" s="2">
        <v>369.82</v>
      </c>
      <c r="E659" s="2">
        <v>369.77</v>
      </c>
      <c r="F659" s="2">
        <v>369.80619999999999</v>
      </c>
      <c r="G659" s="1">
        <v>42185</v>
      </c>
      <c r="H659" s="2">
        <f>testdata1820[[#This Row],[open]]</f>
        <v>369.78500000000003</v>
      </c>
      <c r="I659" s="2">
        <f t="shared" si="8"/>
        <v>370.3716</v>
      </c>
      <c r="J659" s="2">
        <f t="shared" si="9"/>
        <v>368.6</v>
      </c>
      <c r="K659" s="9">
        <f>(testdata1820[[#This Row],[H]]+testdata1820[[#This Row],[L]]+2*testdata1820[[#This Row],[O]])/4</f>
        <v>369.6354</v>
      </c>
      <c r="L659" s="9">
        <f>2*testdata1820[[#This Row],[PP]]-testdata1820[[#This Row],[H]]</f>
        <v>368.89920000000001</v>
      </c>
      <c r="M659" s="9">
        <f>testdata1820[[#This Row],[PP]]-(testdata1820[[#This Row],[H]]-testdata1820[[#This Row],[L]])</f>
        <v>367.86380000000003</v>
      </c>
      <c r="N659" s="9">
        <f>testdata1820[[#This Row],[L]]-2*(testdata1820[[#This Row],[H]]-testdata1820[[#This Row],[PP]])</f>
        <v>367.12760000000003</v>
      </c>
      <c r="O659" s="9">
        <f>2*testdata1820[[#This Row],[PP]]-testdata1820[[#This Row],[L]]</f>
        <v>370.67079999999999</v>
      </c>
      <c r="P659" s="9">
        <f>testdata1820[[#This Row],[PP]]+(testdata1820[[#This Row],[H]]-testdata1820[[#This Row],[L]])</f>
        <v>371.40699999999998</v>
      </c>
      <c r="Q659" s="9">
        <f>testdata1820[[#This Row],[H]]+2*(testdata1820[[#This Row],[PP]]-testdata1820[[#This Row],[L]])</f>
        <v>372.44239999999996</v>
      </c>
    </row>
    <row r="660" spans="1:17" x14ac:dyDescent="0.25">
      <c r="A660" s="6">
        <v>658</v>
      </c>
      <c r="B660" s="8">
        <v>44181.581250000003</v>
      </c>
      <c r="C660" s="2">
        <v>369.81</v>
      </c>
      <c r="D660" s="2">
        <v>369.84</v>
      </c>
      <c r="E660" s="2">
        <v>369.8</v>
      </c>
      <c r="F660" s="2">
        <v>369.83499999999998</v>
      </c>
      <c r="G660" s="1">
        <v>54916</v>
      </c>
      <c r="H660" s="2">
        <f>testdata1820[[#This Row],[open]]</f>
        <v>369.81</v>
      </c>
      <c r="I660" s="2">
        <f t="shared" si="8"/>
        <v>370.3716</v>
      </c>
      <c r="J660" s="2">
        <f t="shared" si="9"/>
        <v>368.6</v>
      </c>
      <c r="K660" s="9">
        <f>(testdata1820[[#This Row],[H]]+testdata1820[[#This Row],[L]]+2*testdata1820[[#This Row],[O]])/4</f>
        <v>369.64790000000005</v>
      </c>
      <c r="L660" s="9">
        <f>2*testdata1820[[#This Row],[PP]]-testdata1820[[#This Row],[H]]</f>
        <v>368.9242000000001</v>
      </c>
      <c r="M660" s="9">
        <f>testdata1820[[#This Row],[PP]]-(testdata1820[[#This Row],[H]]-testdata1820[[#This Row],[L]])</f>
        <v>367.87630000000007</v>
      </c>
      <c r="N660" s="9">
        <f>testdata1820[[#This Row],[L]]-2*(testdata1820[[#This Row],[H]]-testdata1820[[#This Row],[PP]])</f>
        <v>367.15260000000012</v>
      </c>
      <c r="O660" s="9">
        <f>2*testdata1820[[#This Row],[PP]]-testdata1820[[#This Row],[L]]</f>
        <v>370.69580000000008</v>
      </c>
      <c r="P660" s="9">
        <f>testdata1820[[#This Row],[PP]]+(testdata1820[[#This Row],[H]]-testdata1820[[#This Row],[L]])</f>
        <v>371.41950000000003</v>
      </c>
      <c r="Q660" s="9">
        <f>testdata1820[[#This Row],[H]]+2*(testdata1820[[#This Row],[PP]]-testdata1820[[#This Row],[L]])</f>
        <v>372.46740000000005</v>
      </c>
    </row>
    <row r="661" spans="1:17" x14ac:dyDescent="0.25">
      <c r="A661" s="6">
        <v>659</v>
      </c>
      <c r="B661" s="8">
        <v>44181.581944444442</v>
      </c>
      <c r="C661" s="2">
        <v>369.83179999999999</v>
      </c>
      <c r="D661" s="2">
        <v>369.85</v>
      </c>
      <c r="E661" s="2">
        <v>369.82</v>
      </c>
      <c r="F661" s="2">
        <v>369.83620000000002</v>
      </c>
      <c r="G661" s="1">
        <v>28443</v>
      </c>
      <c r="H661" s="2">
        <f>testdata1820[[#This Row],[open]]</f>
        <v>369.83179999999999</v>
      </c>
      <c r="I661" s="2">
        <f t="shared" si="8"/>
        <v>370.3716</v>
      </c>
      <c r="J661" s="2">
        <f t="shared" si="9"/>
        <v>368.6</v>
      </c>
      <c r="K661" s="9">
        <f>(testdata1820[[#This Row],[H]]+testdata1820[[#This Row],[L]]+2*testdata1820[[#This Row],[O]])/4</f>
        <v>369.65880000000004</v>
      </c>
      <c r="L661" s="9">
        <f>2*testdata1820[[#This Row],[PP]]-testdata1820[[#This Row],[H]]</f>
        <v>368.94600000000008</v>
      </c>
      <c r="M661" s="9">
        <f>testdata1820[[#This Row],[PP]]-(testdata1820[[#This Row],[H]]-testdata1820[[#This Row],[L]])</f>
        <v>367.88720000000006</v>
      </c>
      <c r="N661" s="9">
        <f>testdata1820[[#This Row],[L]]-2*(testdata1820[[#This Row],[H]]-testdata1820[[#This Row],[PP]])</f>
        <v>367.17440000000011</v>
      </c>
      <c r="O661" s="9">
        <f>2*testdata1820[[#This Row],[PP]]-testdata1820[[#This Row],[L]]</f>
        <v>370.71760000000006</v>
      </c>
      <c r="P661" s="9">
        <f>testdata1820[[#This Row],[PP]]+(testdata1820[[#This Row],[H]]-testdata1820[[#This Row],[L]])</f>
        <v>371.43040000000002</v>
      </c>
      <c r="Q661" s="9">
        <f>testdata1820[[#This Row],[H]]+2*(testdata1820[[#This Row],[PP]]-testdata1820[[#This Row],[L]])</f>
        <v>372.48920000000004</v>
      </c>
    </row>
    <row r="662" spans="1:17" x14ac:dyDescent="0.25">
      <c r="A662" s="6">
        <v>660</v>
      </c>
      <c r="B662" s="8">
        <v>44181.582638888889</v>
      </c>
      <c r="C662" s="2">
        <v>369.83</v>
      </c>
      <c r="D662" s="2">
        <v>369.87</v>
      </c>
      <c r="E662" s="2">
        <v>369.82</v>
      </c>
      <c r="F662" s="2">
        <v>369.83240000000001</v>
      </c>
      <c r="G662" s="1">
        <v>36186</v>
      </c>
      <c r="H662" s="2">
        <f>testdata1820[[#This Row],[open]]</f>
        <v>369.83</v>
      </c>
      <c r="I662" s="2">
        <f t="shared" si="8"/>
        <v>370.3716</v>
      </c>
      <c r="J662" s="2">
        <f t="shared" si="9"/>
        <v>368.6</v>
      </c>
      <c r="K662" s="9">
        <f>(testdata1820[[#This Row],[H]]+testdata1820[[#This Row],[L]]+2*testdata1820[[#This Row],[O]])/4</f>
        <v>369.65790000000004</v>
      </c>
      <c r="L662" s="9">
        <f>2*testdata1820[[#This Row],[PP]]-testdata1820[[#This Row],[H]]</f>
        <v>368.94420000000008</v>
      </c>
      <c r="M662" s="9">
        <f>testdata1820[[#This Row],[PP]]-(testdata1820[[#This Row],[H]]-testdata1820[[#This Row],[L]])</f>
        <v>367.88630000000006</v>
      </c>
      <c r="N662" s="9">
        <f>testdata1820[[#This Row],[L]]-2*(testdata1820[[#This Row],[H]]-testdata1820[[#This Row],[PP]])</f>
        <v>367.1726000000001</v>
      </c>
      <c r="O662" s="9">
        <f>2*testdata1820[[#This Row],[PP]]-testdata1820[[#This Row],[L]]</f>
        <v>370.71580000000006</v>
      </c>
      <c r="P662" s="9">
        <f>testdata1820[[#This Row],[PP]]+(testdata1820[[#This Row],[H]]-testdata1820[[#This Row],[L]])</f>
        <v>371.42950000000002</v>
      </c>
      <c r="Q662" s="9">
        <f>testdata1820[[#This Row],[H]]+2*(testdata1820[[#This Row],[PP]]-testdata1820[[#This Row],[L]])</f>
        <v>372.48740000000004</v>
      </c>
    </row>
    <row r="663" spans="1:17" x14ac:dyDescent="0.25">
      <c r="A663" s="6">
        <v>661</v>
      </c>
      <c r="B663" s="8">
        <v>44181.583333333336</v>
      </c>
      <c r="C663" s="2">
        <v>369.84</v>
      </c>
      <c r="D663" s="2">
        <v>370.19</v>
      </c>
      <c r="E663" s="2">
        <v>369.46</v>
      </c>
      <c r="F663" s="2">
        <v>369.57659999999998</v>
      </c>
      <c r="G663" s="1">
        <v>382750</v>
      </c>
      <c r="H663" s="2">
        <f>testdata1820[[#This Row],[open]]</f>
        <v>369.84</v>
      </c>
      <c r="I663" s="2">
        <f t="shared" si="8"/>
        <v>370.3716</v>
      </c>
      <c r="J663" s="2">
        <f t="shared" si="9"/>
        <v>368.6</v>
      </c>
      <c r="K663" s="9">
        <f>(testdata1820[[#This Row],[H]]+testdata1820[[#This Row],[L]]+2*testdata1820[[#This Row],[O]])/4</f>
        <v>369.66290000000004</v>
      </c>
      <c r="L663" s="9">
        <f>2*testdata1820[[#This Row],[PP]]-testdata1820[[#This Row],[H]]</f>
        <v>368.95420000000007</v>
      </c>
      <c r="M663" s="9">
        <f>testdata1820[[#This Row],[PP]]-(testdata1820[[#This Row],[H]]-testdata1820[[#This Row],[L]])</f>
        <v>367.89130000000006</v>
      </c>
      <c r="N663" s="9">
        <f>testdata1820[[#This Row],[L]]-2*(testdata1820[[#This Row],[H]]-testdata1820[[#This Row],[PP]])</f>
        <v>367.18260000000009</v>
      </c>
      <c r="O663" s="9">
        <f>2*testdata1820[[#This Row],[PP]]-testdata1820[[#This Row],[L]]</f>
        <v>370.72580000000005</v>
      </c>
      <c r="P663" s="9">
        <f>testdata1820[[#This Row],[PP]]+(testdata1820[[#This Row],[H]]-testdata1820[[#This Row],[L]])</f>
        <v>371.43450000000001</v>
      </c>
      <c r="Q663" s="9">
        <f>testdata1820[[#This Row],[H]]+2*(testdata1820[[#This Row],[PP]]-testdata1820[[#This Row],[L]])</f>
        <v>372.49740000000003</v>
      </c>
    </row>
    <row r="664" spans="1:17" x14ac:dyDescent="0.25">
      <c r="A664" s="6">
        <v>662</v>
      </c>
      <c r="B664" s="8">
        <v>44181.584027777775</v>
      </c>
      <c r="C664" s="2">
        <v>369.59</v>
      </c>
      <c r="D664" s="2">
        <v>369.7</v>
      </c>
      <c r="E664" s="2">
        <v>369.34</v>
      </c>
      <c r="F664" s="2">
        <v>369.68400000000003</v>
      </c>
      <c r="G664" s="1">
        <v>246174</v>
      </c>
      <c r="H664" s="2">
        <f>testdata1820[[#This Row],[open]]</f>
        <v>369.59</v>
      </c>
      <c r="I664" s="2">
        <f t="shared" si="8"/>
        <v>370.3716</v>
      </c>
      <c r="J664" s="2">
        <f t="shared" si="9"/>
        <v>368.6</v>
      </c>
      <c r="K664" s="9">
        <f>(testdata1820[[#This Row],[H]]+testdata1820[[#This Row],[L]]+2*testdata1820[[#This Row],[O]])/4</f>
        <v>369.53790000000004</v>
      </c>
      <c r="L664" s="9">
        <f>2*testdata1820[[#This Row],[PP]]-testdata1820[[#This Row],[H]]</f>
        <v>368.70420000000007</v>
      </c>
      <c r="M664" s="9">
        <f>testdata1820[[#This Row],[PP]]-(testdata1820[[#This Row],[H]]-testdata1820[[#This Row],[L]])</f>
        <v>367.76630000000006</v>
      </c>
      <c r="N664" s="9">
        <f>testdata1820[[#This Row],[L]]-2*(testdata1820[[#This Row],[H]]-testdata1820[[#This Row],[PP]])</f>
        <v>366.93260000000009</v>
      </c>
      <c r="O664" s="9">
        <f>2*testdata1820[[#This Row],[PP]]-testdata1820[[#This Row],[L]]</f>
        <v>370.47580000000005</v>
      </c>
      <c r="P664" s="9">
        <f>testdata1820[[#This Row],[PP]]+(testdata1820[[#This Row],[H]]-testdata1820[[#This Row],[L]])</f>
        <v>371.30950000000001</v>
      </c>
      <c r="Q664" s="9">
        <f>testdata1820[[#This Row],[H]]+2*(testdata1820[[#This Row],[PP]]-testdata1820[[#This Row],[L]])</f>
        <v>372.24740000000003</v>
      </c>
    </row>
    <row r="665" spans="1:17" x14ac:dyDescent="0.25">
      <c r="A665" s="6">
        <v>663</v>
      </c>
      <c r="B665" s="8">
        <v>44181.584722222222</v>
      </c>
      <c r="C665" s="2">
        <v>369.71</v>
      </c>
      <c r="D665" s="2">
        <v>370.03</v>
      </c>
      <c r="E665" s="2">
        <v>369.71</v>
      </c>
      <c r="F665" s="2">
        <v>369.93810000000002</v>
      </c>
      <c r="G665" s="1">
        <v>220514</v>
      </c>
      <c r="H665" s="2">
        <f>testdata1820[[#This Row],[open]]</f>
        <v>369.71</v>
      </c>
      <c r="I665" s="2">
        <f t="shared" si="8"/>
        <v>370.3716</v>
      </c>
      <c r="J665" s="2">
        <f t="shared" si="9"/>
        <v>368.6</v>
      </c>
      <c r="K665" s="9">
        <f>(testdata1820[[#This Row],[H]]+testdata1820[[#This Row],[L]]+2*testdata1820[[#This Row],[O]])/4</f>
        <v>369.59789999999998</v>
      </c>
      <c r="L665" s="9">
        <f>2*testdata1820[[#This Row],[PP]]-testdata1820[[#This Row],[H]]</f>
        <v>368.82419999999996</v>
      </c>
      <c r="M665" s="9">
        <f>testdata1820[[#This Row],[PP]]-(testdata1820[[#This Row],[H]]-testdata1820[[#This Row],[L]])</f>
        <v>367.8263</v>
      </c>
      <c r="N665" s="9">
        <f>testdata1820[[#This Row],[L]]-2*(testdata1820[[#This Row],[H]]-testdata1820[[#This Row],[PP]])</f>
        <v>367.05259999999998</v>
      </c>
      <c r="O665" s="9">
        <f>2*testdata1820[[#This Row],[PP]]-testdata1820[[#This Row],[L]]</f>
        <v>370.59579999999994</v>
      </c>
      <c r="P665" s="9">
        <f>testdata1820[[#This Row],[PP]]+(testdata1820[[#This Row],[H]]-testdata1820[[#This Row],[L]])</f>
        <v>371.36949999999996</v>
      </c>
      <c r="Q665" s="9">
        <f>testdata1820[[#This Row],[H]]+2*(testdata1820[[#This Row],[PP]]-testdata1820[[#This Row],[L]])</f>
        <v>372.36739999999992</v>
      </c>
    </row>
    <row r="666" spans="1:17" x14ac:dyDescent="0.25">
      <c r="A666" s="6">
        <v>664</v>
      </c>
      <c r="B666" s="8">
        <v>44181.585416666669</v>
      </c>
      <c r="C666" s="2">
        <v>369.95</v>
      </c>
      <c r="D666" s="2">
        <v>369.98</v>
      </c>
      <c r="E666" s="2">
        <v>369.74</v>
      </c>
      <c r="F666" s="2">
        <v>369.92</v>
      </c>
      <c r="G666" s="1">
        <v>141050</v>
      </c>
      <c r="H666" s="2">
        <f>testdata1820[[#This Row],[open]]</f>
        <v>369.95</v>
      </c>
      <c r="I666" s="2">
        <f t="shared" si="8"/>
        <v>370.3716</v>
      </c>
      <c r="J666" s="2">
        <f t="shared" si="9"/>
        <v>368.6</v>
      </c>
      <c r="K666" s="9">
        <f>(testdata1820[[#This Row],[H]]+testdata1820[[#This Row],[L]]+2*testdata1820[[#This Row],[O]])/4</f>
        <v>369.71789999999999</v>
      </c>
      <c r="L666" s="9">
        <f>2*testdata1820[[#This Row],[PP]]-testdata1820[[#This Row],[H]]</f>
        <v>369.06419999999997</v>
      </c>
      <c r="M666" s="9">
        <f>testdata1820[[#This Row],[PP]]-(testdata1820[[#This Row],[H]]-testdata1820[[#This Row],[L]])</f>
        <v>367.94630000000001</v>
      </c>
      <c r="N666" s="9">
        <f>testdata1820[[#This Row],[L]]-2*(testdata1820[[#This Row],[H]]-testdata1820[[#This Row],[PP]])</f>
        <v>367.29259999999999</v>
      </c>
      <c r="O666" s="9">
        <f>2*testdata1820[[#This Row],[PP]]-testdata1820[[#This Row],[L]]</f>
        <v>370.83579999999995</v>
      </c>
      <c r="P666" s="9">
        <f>testdata1820[[#This Row],[PP]]+(testdata1820[[#This Row],[H]]-testdata1820[[#This Row],[L]])</f>
        <v>371.48949999999996</v>
      </c>
      <c r="Q666" s="9">
        <f>testdata1820[[#This Row],[H]]+2*(testdata1820[[#This Row],[PP]]-testdata1820[[#This Row],[L]])</f>
        <v>372.60739999999993</v>
      </c>
    </row>
    <row r="667" spans="1:17" x14ac:dyDescent="0.25">
      <c r="A667" s="6">
        <v>665</v>
      </c>
      <c r="B667" s="8">
        <v>44181.586111111108</v>
      </c>
      <c r="C667" s="2">
        <v>369.92189999999999</v>
      </c>
      <c r="D667" s="2">
        <v>370.02</v>
      </c>
      <c r="E667" s="2">
        <v>369.76</v>
      </c>
      <c r="F667" s="2">
        <v>369.76</v>
      </c>
      <c r="G667" s="1">
        <v>148556</v>
      </c>
      <c r="H667" s="2">
        <f>testdata1820[[#This Row],[open]]</f>
        <v>369.92189999999999</v>
      </c>
      <c r="I667" s="2">
        <f t="shared" si="8"/>
        <v>370.3716</v>
      </c>
      <c r="J667" s="2">
        <f t="shared" si="9"/>
        <v>368.6</v>
      </c>
      <c r="K667" s="9">
        <f>(testdata1820[[#This Row],[H]]+testdata1820[[#This Row],[L]]+2*testdata1820[[#This Row],[O]])/4</f>
        <v>369.70384999999999</v>
      </c>
      <c r="L667" s="9">
        <f>2*testdata1820[[#This Row],[PP]]-testdata1820[[#This Row],[H]]</f>
        <v>369.03609999999998</v>
      </c>
      <c r="M667" s="9">
        <f>testdata1820[[#This Row],[PP]]-(testdata1820[[#This Row],[H]]-testdata1820[[#This Row],[L]])</f>
        <v>367.93225000000001</v>
      </c>
      <c r="N667" s="9">
        <f>testdata1820[[#This Row],[L]]-2*(testdata1820[[#This Row],[H]]-testdata1820[[#This Row],[PP]])</f>
        <v>367.2645</v>
      </c>
      <c r="O667" s="9">
        <f>2*testdata1820[[#This Row],[PP]]-testdata1820[[#This Row],[L]]</f>
        <v>370.80769999999995</v>
      </c>
      <c r="P667" s="9">
        <f>testdata1820[[#This Row],[PP]]+(testdata1820[[#This Row],[H]]-testdata1820[[#This Row],[L]])</f>
        <v>371.47544999999997</v>
      </c>
      <c r="Q667" s="9">
        <f>testdata1820[[#This Row],[H]]+2*(testdata1820[[#This Row],[PP]]-testdata1820[[#This Row],[L]])</f>
        <v>372.57929999999993</v>
      </c>
    </row>
    <row r="668" spans="1:17" x14ac:dyDescent="0.25">
      <c r="A668" s="6">
        <v>666</v>
      </c>
      <c r="B668" s="8">
        <v>44181.586805555555</v>
      </c>
      <c r="C668" s="2">
        <v>369.75</v>
      </c>
      <c r="D668" s="2">
        <v>369.78</v>
      </c>
      <c r="E668" s="2">
        <v>369.58</v>
      </c>
      <c r="F668" s="2">
        <v>369.68</v>
      </c>
      <c r="G668" s="1">
        <v>115678</v>
      </c>
      <c r="H668" s="2">
        <f>testdata1820[[#This Row],[open]]</f>
        <v>369.75</v>
      </c>
      <c r="I668" s="2">
        <f t="shared" si="8"/>
        <v>370.3716</v>
      </c>
      <c r="J668" s="2">
        <f t="shared" si="9"/>
        <v>368.6</v>
      </c>
      <c r="K668" s="9">
        <f>(testdata1820[[#This Row],[H]]+testdata1820[[#This Row],[L]]+2*testdata1820[[#This Row],[O]])/4</f>
        <v>369.61790000000002</v>
      </c>
      <c r="L668" s="9">
        <f>2*testdata1820[[#This Row],[PP]]-testdata1820[[#This Row],[H]]</f>
        <v>368.86420000000004</v>
      </c>
      <c r="M668" s="9">
        <f>testdata1820[[#This Row],[PP]]-(testdata1820[[#This Row],[H]]-testdata1820[[#This Row],[L]])</f>
        <v>367.84630000000004</v>
      </c>
      <c r="N668" s="9">
        <f>testdata1820[[#This Row],[L]]-2*(testdata1820[[#This Row],[H]]-testdata1820[[#This Row],[PP]])</f>
        <v>367.09260000000006</v>
      </c>
      <c r="O668" s="9">
        <f>2*testdata1820[[#This Row],[PP]]-testdata1820[[#This Row],[L]]</f>
        <v>370.63580000000002</v>
      </c>
      <c r="P668" s="9">
        <f>testdata1820[[#This Row],[PP]]+(testdata1820[[#This Row],[H]]-testdata1820[[#This Row],[L]])</f>
        <v>371.3895</v>
      </c>
      <c r="Q668" s="9">
        <f>testdata1820[[#This Row],[H]]+2*(testdata1820[[#This Row],[PP]]-testdata1820[[#This Row],[L]])</f>
        <v>372.4074</v>
      </c>
    </row>
    <row r="669" spans="1:17" x14ac:dyDescent="0.25">
      <c r="A669" s="6">
        <v>667</v>
      </c>
      <c r="B669" s="8">
        <v>44181.587500000001</v>
      </c>
      <c r="C669" s="2">
        <v>369.67</v>
      </c>
      <c r="D669" s="2">
        <v>369.78</v>
      </c>
      <c r="E669" s="2">
        <v>369.37</v>
      </c>
      <c r="F669" s="2">
        <v>369.4</v>
      </c>
      <c r="G669" s="1">
        <v>145919</v>
      </c>
      <c r="H669" s="2">
        <f>testdata1820[[#This Row],[open]]</f>
        <v>369.67</v>
      </c>
      <c r="I669" s="2">
        <f t="shared" si="8"/>
        <v>370.3716</v>
      </c>
      <c r="J669" s="2">
        <f t="shared" si="9"/>
        <v>368.6</v>
      </c>
      <c r="K669" s="9">
        <f>(testdata1820[[#This Row],[H]]+testdata1820[[#This Row],[L]]+2*testdata1820[[#This Row],[O]])/4</f>
        <v>369.5779</v>
      </c>
      <c r="L669" s="9">
        <f>2*testdata1820[[#This Row],[PP]]-testdata1820[[#This Row],[H]]</f>
        <v>368.7842</v>
      </c>
      <c r="M669" s="9">
        <f>testdata1820[[#This Row],[PP]]-(testdata1820[[#This Row],[H]]-testdata1820[[#This Row],[L]])</f>
        <v>367.80630000000002</v>
      </c>
      <c r="N669" s="9">
        <f>testdata1820[[#This Row],[L]]-2*(testdata1820[[#This Row],[H]]-testdata1820[[#This Row],[PP]])</f>
        <v>367.01260000000002</v>
      </c>
      <c r="O669" s="9">
        <f>2*testdata1820[[#This Row],[PP]]-testdata1820[[#This Row],[L]]</f>
        <v>370.55579999999998</v>
      </c>
      <c r="P669" s="9">
        <f>testdata1820[[#This Row],[PP]]+(testdata1820[[#This Row],[H]]-testdata1820[[#This Row],[L]])</f>
        <v>371.34949999999998</v>
      </c>
      <c r="Q669" s="9">
        <f>testdata1820[[#This Row],[H]]+2*(testdata1820[[#This Row],[PP]]-testdata1820[[#This Row],[L]])</f>
        <v>372.32739999999995</v>
      </c>
    </row>
    <row r="670" spans="1:17" x14ac:dyDescent="0.25">
      <c r="A670" s="6">
        <v>668</v>
      </c>
      <c r="B670" s="8">
        <v>44181.588194444441</v>
      </c>
      <c r="C670" s="2">
        <v>369.39569999999998</v>
      </c>
      <c r="D670" s="2">
        <v>369.56</v>
      </c>
      <c r="E670" s="2">
        <v>369.22</v>
      </c>
      <c r="F670" s="2">
        <v>369.52</v>
      </c>
      <c r="G670" s="1">
        <v>152061</v>
      </c>
      <c r="H670" s="2">
        <f>testdata1820[[#This Row],[open]]</f>
        <v>369.39569999999998</v>
      </c>
      <c r="I670" s="2">
        <f t="shared" si="8"/>
        <v>370.3716</v>
      </c>
      <c r="J670" s="2">
        <f t="shared" si="9"/>
        <v>368.6</v>
      </c>
      <c r="K670" s="9">
        <f>(testdata1820[[#This Row],[H]]+testdata1820[[#This Row],[L]]+2*testdata1820[[#This Row],[O]])/4</f>
        <v>369.44074999999998</v>
      </c>
      <c r="L670" s="9">
        <f>2*testdata1820[[#This Row],[PP]]-testdata1820[[#This Row],[H]]</f>
        <v>368.50989999999996</v>
      </c>
      <c r="M670" s="9">
        <f>testdata1820[[#This Row],[PP]]-(testdata1820[[#This Row],[H]]-testdata1820[[#This Row],[L]])</f>
        <v>367.66915</v>
      </c>
      <c r="N670" s="9">
        <f>testdata1820[[#This Row],[L]]-2*(testdata1820[[#This Row],[H]]-testdata1820[[#This Row],[PP]])</f>
        <v>366.73829999999998</v>
      </c>
      <c r="O670" s="9">
        <f>2*testdata1820[[#This Row],[PP]]-testdata1820[[#This Row],[L]]</f>
        <v>370.28149999999994</v>
      </c>
      <c r="P670" s="9">
        <f>testdata1820[[#This Row],[PP]]+(testdata1820[[#This Row],[H]]-testdata1820[[#This Row],[L]])</f>
        <v>371.21234999999996</v>
      </c>
      <c r="Q670" s="9">
        <f>testdata1820[[#This Row],[H]]+2*(testdata1820[[#This Row],[PP]]-testdata1820[[#This Row],[L]])</f>
        <v>372.05309999999992</v>
      </c>
    </row>
    <row r="671" spans="1:17" x14ac:dyDescent="0.25">
      <c r="A671" s="6">
        <v>669</v>
      </c>
      <c r="B671" s="8">
        <v>44181.588888888888</v>
      </c>
      <c r="C671" s="2">
        <v>369.51</v>
      </c>
      <c r="D671" s="2">
        <v>369.54219999999998</v>
      </c>
      <c r="E671" s="2">
        <v>369.32</v>
      </c>
      <c r="F671" s="2">
        <v>369.46</v>
      </c>
      <c r="G671" s="1">
        <v>117149</v>
      </c>
      <c r="H671" s="2">
        <f>testdata1820[[#This Row],[open]]</f>
        <v>369.51</v>
      </c>
      <c r="I671" s="2">
        <f t="shared" si="8"/>
        <v>370.3716</v>
      </c>
      <c r="J671" s="2">
        <f t="shared" si="9"/>
        <v>368.6</v>
      </c>
      <c r="K671" s="9">
        <f>(testdata1820[[#This Row],[H]]+testdata1820[[#This Row],[L]]+2*testdata1820[[#This Row],[O]])/4</f>
        <v>369.49790000000002</v>
      </c>
      <c r="L671" s="9">
        <f>2*testdata1820[[#This Row],[PP]]-testdata1820[[#This Row],[H]]</f>
        <v>368.62420000000003</v>
      </c>
      <c r="M671" s="9">
        <f>testdata1820[[#This Row],[PP]]-(testdata1820[[#This Row],[H]]-testdata1820[[#This Row],[L]])</f>
        <v>367.72630000000004</v>
      </c>
      <c r="N671" s="9">
        <f>testdata1820[[#This Row],[L]]-2*(testdata1820[[#This Row],[H]]-testdata1820[[#This Row],[PP]])</f>
        <v>366.85260000000005</v>
      </c>
      <c r="O671" s="9">
        <f>2*testdata1820[[#This Row],[PP]]-testdata1820[[#This Row],[L]]</f>
        <v>370.39580000000001</v>
      </c>
      <c r="P671" s="9">
        <f>testdata1820[[#This Row],[PP]]+(testdata1820[[#This Row],[H]]-testdata1820[[#This Row],[L]])</f>
        <v>371.26949999999999</v>
      </c>
      <c r="Q671" s="9">
        <f>testdata1820[[#This Row],[H]]+2*(testdata1820[[#This Row],[PP]]-testdata1820[[#This Row],[L]])</f>
        <v>372.16739999999999</v>
      </c>
    </row>
    <row r="672" spans="1:17" x14ac:dyDescent="0.25">
      <c r="A672" s="6">
        <v>670</v>
      </c>
      <c r="B672" s="8">
        <v>44181.589583333334</v>
      </c>
      <c r="C672" s="2">
        <v>369.44</v>
      </c>
      <c r="D672" s="2">
        <v>369.57</v>
      </c>
      <c r="E672" s="2">
        <v>369.33499999999998</v>
      </c>
      <c r="F672" s="2">
        <v>369.39</v>
      </c>
      <c r="G672" s="1">
        <v>71196</v>
      </c>
      <c r="H672" s="2">
        <f>testdata1820[[#This Row],[open]]</f>
        <v>369.44</v>
      </c>
      <c r="I672" s="2">
        <f t="shared" si="8"/>
        <v>370.3716</v>
      </c>
      <c r="J672" s="2">
        <f t="shared" si="9"/>
        <v>368.6</v>
      </c>
      <c r="K672" s="9">
        <f>(testdata1820[[#This Row],[H]]+testdata1820[[#This Row],[L]]+2*testdata1820[[#This Row],[O]])/4</f>
        <v>369.46289999999999</v>
      </c>
      <c r="L672" s="9">
        <f>2*testdata1820[[#This Row],[PP]]-testdata1820[[#This Row],[H]]</f>
        <v>368.55419999999998</v>
      </c>
      <c r="M672" s="9">
        <f>testdata1820[[#This Row],[PP]]-(testdata1820[[#This Row],[H]]-testdata1820[[#This Row],[L]])</f>
        <v>367.69130000000001</v>
      </c>
      <c r="N672" s="9">
        <f>testdata1820[[#This Row],[L]]-2*(testdata1820[[#This Row],[H]]-testdata1820[[#This Row],[PP]])</f>
        <v>366.7826</v>
      </c>
      <c r="O672" s="9">
        <f>2*testdata1820[[#This Row],[PP]]-testdata1820[[#This Row],[L]]</f>
        <v>370.32579999999996</v>
      </c>
      <c r="P672" s="9">
        <f>testdata1820[[#This Row],[PP]]+(testdata1820[[#This Row],[H]]-testdata1820[[#This Row],[L]])</f>
        <v>371.23449999999997</v>
      </c>
      <c r="Q672" s="9">
        <f>testdata1820[[#This Row],[H]]+2*(testdata1820[[#This Row],[PP]]-testdata1820[[#This Row],[L]])</f>
        <v>372.09739999999994</v>
      </c>
    </row>
    <row r="673" spans="1:17" x14ac:dyDescent="0.25">
      <c r="A673" s="6">
        <v>671</v>
      </c>
      <c r="B673" s="8">
        <v>44181.590277777781</v>
      </c>
      <c r="C673" s="2">
        <v>369.39</v>
      </c>
      <c r="D673" s="2">
        <v>369.41</v>
      </c>
      <c r="E673" s="2">
        <v>369.18</v>
      </c>
      <c r="F673" s="2">
        <v>369.21030000000002</v>
      </c>
      <c r="G673" s="1">
        <v>169758</v>
      </c>
      <c r="H673" s="2">
        <f>testdata1820[[#This Row],[open]]</f>
        <v>369.39</v>
      </c>
      <c r="I673" s="2">
        <f t="shared" si="8"/>
        <v>370.3716</v>
      </c>
      <c r="J673" s="2">
        <f t="shared" si="9"/>
        <v>368.6</v>
      </c>
      <c r="K673" s="9">
        <f>(testdata1820[[#This Row],[H]]+testdata1820[[#This Row],[L]]+2*testdata1820[[#This Row],[O]])/4</f>
        <v>369.43790000000001</v>
      </c>
      <c r="L673" s="9">
        <f>2*testdata1820[[#This Row],[PP]]-testdata1820[[#This Row],[H]]</f>
        <v>368.50420000000003</v>
      </c>
      <c r="M673" s="9">
        <f>testdata1820[[#This Row],[PP]]-(testdata1820[[#This Row],[H]]-testdata1820[[#This Row],[L]])</f>
        <v>367.66630000000004</v>
      </c>
      <c r="N673" s="9">
        <f>testdata1820[[#This Row],[L]]-2*(testdata1820[[#This Row],[H]]-testdata1820[[#This Row],[PP]])</f>
        <v>366.73260000000005</v>
      </c>
      <c r="O673" s="9">
        <f>2*testdata1820[[#This Row],[PP]]-testdata1820[[#This Row],[L]]</f>
        <v>370.2758</v>
      </c>
      <c r="P673" s="9">
        <f>testdata1820[[#This Row],[PP]]+(testdata1820[[#This Row],[H]]-testdata1820[[#This Row],[L]])</f>
        <v>371.20949999999999</v>
      </c>
      <c r="Q673" s="9">
        <f>testdata1820[[#This Row],[H]]+2*(testdata1820[[#This Row],[PP]]-testdata1820[[#This Row],[L]])</f>
        <v>372.04739999999998</v>
      </c>
    </row>
    <row r="674" spans="1:17" x14ac:dyDescent="0.25">
      <c r="A674" s="6">
        <v>672</v>
      </c>
      <c r="B674" s="8">
        <v>44181.59097222222</v>
      </c>
      <c r="C674" s="2">
        <v>369.20359999999999</v>
      </c>
      <c r="D674" s="2">
        <v>369.33</v>
      </c>
      <c r="E674" s="2">
        <v>369.178</v>
      </c>
      <c r="F674" s="2">
        <v>369.25</v>
      </c>
      <c r="G674" s="1">
        <v>80451</v>
      </c>
      <c r="H674" s="2">
        <f>testdata1820[[#This Row],[open]]</f>
        <v>369.20359999999999</v>
      </c>
      <c r="I674" s="2">
        <f t="shared" si="8"/>
        <v>370.3716</v>
      </c>
      <c r="J674" s="2">
        <f t="shared" si="9"/>
        <v>368.6</v>
      </c>
      <c r="K674" s="9">
        <f>(testdata1820[[#This Row],[H]]+testdata1820[[#This Row],[L]]+2*testdata1820[[#This Row],[O]])/4</f>
        <v>369.34469999999999</v>
      </c>
      <c r="L674" s="9">
        <f>2*testdata1820[[#This Row],[PP]]-testdata1820[[#This Row],[H]]</f>
        <v>368.31779999999998</v>
      </c>
      <c r="M674" s="9">
        <f>testdata1820[[#This Row],[PP]]-(testdata1820[[#This Row],[H]]-testdata1820[[#This Row],[L]])</f>
        <v>367.57310000000001</v>
      </c>
      <c r="N674" s="9">
        <f>testdata1820[[#This Row],[L]]-2*(testdata1820[[#This Row],[H]]-testdata1820[[#This Row],[PP]])</f>
        <v>366.5462</v>
      </c>
      <c r="O674" s="9">
        <f>2*testdata1820[[#This Row],[PP]]-testdata1820[[#This Row],[L]]</f>
        <v>370.08939999999996</v>
      </c>
      <c r="P674" s="9">
        <f>testdata1820[[#This Row],[PP]]+(testdata1820[[#This Row],[H]]-testdata1820[[#This Row],[L]])</f>
        <v>371.11629999999997</v>
      </c>
      <c r="Q674" s="9">
        <f>testdata1820[[#This Row],[H]]+2*(testdata1820[[#This Row],[PP]]-testdata1820[[#This Row],[L]])</f>
        <v>371.86099999999993</v>
      </c>
    </row>
    <row r="675" spans="1:17" x14ac:dyDescent="0.25">
      <c r="A675" s="6">
        <v>673</v>
      </c>
      <c r="B675" s="8">
        <v>44181.591666666667</v>
      </c>
      <c r="C675" s="2">
        <v>369.24979999999999</v>
      </c>
      <c r="D675" s="2">
        <v>369.38499999999999</v>
      </c>
      <c r="E675" s="2">
        <v>369.09</v>
      </c>
      <c r="F675" s="2">
        <v>369.35</v>
      </c>
      <c r="G675" s="1">
        <v>157121</v>
      </c>
      <c r="H675" s="2">
        <f>testdata1820[[#This Row],[open]]</f>
        <v>369.24979999999999</v>
      </c>
      <c r="I675" s="2">
        <f t="shared" si="8"/>
        <v>370.3716</v>
      </c>
      <c r="J675" s="2">
        <f t="shared" si="9"/>
        <v>368.6</v>
      </c>
      <c r="K675" s="9">
        <f>(testdata1820[[#This Row],[H]]+testdata1820[[#This Row],[L]]+2*testdata1820[[#This Row],[O]])/4</f>
        <v>369.36779999999999</v>
      </c>
      <c r="L675" s="9">
        <f>2*testdata1820[[#This Row],[PP]]-testdata1820[[#This Row],[H]]</f>
        <v>368.36399999999998</v>
      </c>
      <c r="M675" s="9">
        <f>testdata1820[[#This Row],[PP]]-(testdata1820[[#This Row],[H]]-testdata1820[[#This Row],[L]])</f>
        <v>367.59620000000001</v>
      </c>
      <c r="N675" s="9">
        <f>testdata1820[[#This Row],[L]]-2*(testdata1820[[#This Row],[H]]-testdata1820[[#This Row],[PP]])</f>
        <v>366.5924</v>
      </c>
      <c r="O675" s="9">
        <f>2*testdata1820[[#This Row],[PP]]-testdata1820[[#This Row],[L]]</f>
        <v>370.13559999999995</v>
      </c>
      <c r="P675" s="9">
        <f>testdata1820[[#This Row],[PP]]+(testdata1820[[#This Row],[H]]-testdata1820[[#This Row],[L]])</f>
        <v>371.13939999999997</v>
      </c>
      <c r="Q675" s="9">
        <f>testdata1820[[#This Row],[H]]+2*(testdata1820[[#This Row],[PP]]-testdata1820[[#This Row],[L]])</f>
        <v>371.90719999999993</v>
      </c>
    </row>
    <row r="676" spans="1:17" x14ac:dyDescent="0.25">
      <c r="A676" s="6">
        <v>674</v>
      </c>
      <c r="B676" s="8">
        <v>44181.592361111114</v>
      </c>
      <c r="C676" s="2">
        <v>369.36500000000001</v>
      </c>
      <c r="D676" s="2">
        <v>369.41</v>
      </c>
      <c r="E676" s="2">
        <v>369.29</v>
      </c>
      <c r="F676" s="2">
        <v>369.4</v>
      </c>
      <c r="G676" s="1">
        <v>102715</v>
      </c>
      <c r="H676" s="2">
        <f>testdata1820[[#This Row],[open]]</f>
        <v>369.36500000000001</v>
      </c>
      <c r="I676" s="2">
        <f t="shared" si="8"/>
        <v>370.3716</v>
      </c>
      <c r="J676" s="2">
        <f t="shared" si="9"/>
        <v>368.6</v>
      </c>
      <c r="K676" s="9">
        <f>(testdata1820[[#This Row],[H]]+testdata1820[[#This Row],[L]]+2*testdata1820[[#This Row],[O]])/4</f>
        <v>369.42540000000002</v>
      </c>
      <c r="L676" s="9">
        <f>2*testdata1820[[#This Row],[PP]]-testdata1820[[#This Row],[H]]</f>
        <v>368.47920000000005</v>
      </c>
      <c r="M676" s="9">
        <f>testdata1820[[#This Row],[PP]]-(testdata1820[[#This Row],[H]]-testdata1820[[#This Row],[L]])</f>
        <v>367.65380000000005</v>
      </c>
      <c r="N676" s="9">
        <f>testdata1820[[#This Row],[L]]-2*(testdata1820[[#This Row],[H]]-testdata1820[[#This Row],[PP]])</f>
        <v>366.70760000000007</v>
      </c>
      <c r="O676" s="9">
        <f>2*testdata1820[[#This Row],[PP]]-testdata1820[[#This Row],[L]]</f>
        <v>370.25080000000003</v>
      </c>
      <c r="P676" s="9">
        <f>testdata1820[[#This Row],[PP]]+(testdata1820[[#This Row],[H]]-testdata1820[[#This Row],[L]])</f>
        <v>371.197</v>
      </c>
      <c r="Q676" s="9">
        <f>testdata1820[[#This Row],[H]]+2*(testdata1820[[#This Row],[PP]]-testdata1820[[#This Row],[L]])</f>
        <v>372.0224</v>
      </c>
    </row>
    <row r="677" spans="1:17" x14ac:dyDescent="0.25">
      <c r="A677" s="6">
        <v>675</v>
      </c>
      <c r="B677" s="8">
        <v>44181.593055555553</v>
      </c>
      <c r="C677" s="2">
        <v>369.39</v>
      </c>
      <c r="D677" s="2">
        <v>369.39</v>
      </c>
      <c r="E677" s="2">
        <v>369.26</v>
      </c>
      <c r="F677" s="2">
        <v>369.31</v>
      </c>
      <c r="G677" s="1">
        <v>84857</v>
      </c>
      <c r="H677" s="2">
        <f>testdata1820[[#This Row],[open]]</f>
        <v>369.39</v>
      </c>
      <c r="I677" s="2">
        <f t="shared" si="8"/>
        <v>370.3716</v>
      </c>
      <c r="J677" s="2">
        <f t="shared" si="9"/>
        <v>368.6</v>
      </c>
      <c r="K677" s="9">
        <f>(testdata1820[[#This Row],[H]]+testdata1820[[#This Row],[L]]+2*testdata1820[[#This Row],[O]])/4</f>
        <v>369.43790000000001</v>
      </c>
      <c r="L677" s="9">
        <f>2*testdata1820[[#This Row],[PP]]-testdata1820[[#This Row],[H]]</f>
        <v>368.50420000000003</v>
      </c>
      <c r="M677" s="9">
        <f>testdata1820[[#This Row],[PP]]-(testdata1820[[#This Row],[H]]-testdata1820[[#This Row],[L]])</f>
        <v>367.66630000000004</v>
      </c>
      <c r="N677" s="9">
        <f>testdata1820[[#This Row],[L]]-2*(testdata1820[[#This Row],[H]]-testdata1820[[#This Row],[PP]])</f>
        <v>366.73260000000005</v>
      </c>
      <c r="O677" s="9">
        <f>2*testdata1820[[#This Row],[PP]]-testdata1820[[#This Row],[L]]</f>
        <v>370.2758</v>
      </c>
      <c r="P677" s="9">
        <f>testdata1820[[#This Row],[PP]]+(testdata1820[[#This Row],[H]]-testdata1820[[#This Row],[L]])</f>
        <v>371.20949999999999</v>
      </c>
      <c r="Q677" s="9">
        <f>testdata1820[[#This Row],[H]]+2*(testdata1820[[#This Row],[PP]]-testdata1820[[#This Row],[L]])</f>
        <v>372.04739999999998</v>
      </c>
    </row>
    <row r="678" spans="1:17" x14ac:dyDescent="0.25">
      <c r="A678" s="6">
        <v>676</v>
      </c>
      <c r="B678" s="8">
        <v>44181.59375</v>
      </c>
      <c r="C678" s="2">
        <v>369.3</v>
      </c>
      <c r="D678" s="2">
        <v>369.3</v>
      </c>
      <c r="E678" s="2">
        <v>369.16500000000002</v>
      </c>
      <c r="F678" s="2">
        <v>369.21530000000001</v>
      </c>
      <c r="G678" s="1">
        <v>79521</v>
      </c>
      <c r="H678" s="2">
        <f>testdata1820[[#This Row],[open]]</f>
        <v>369.3</v>
      </c>
      <c r="I678" s="2">
        <f t="shared" si="8"/>
        <v>370.3716</v>
      </c>
      <c r="J678" s="2">
        <f t="shared" si="9"/>
        <v>368.6</v>
      </c>
      <c r="K678" s="9">
        <f>(testdata1820[[#This Row],[H]]+testdata1820[[#This Row],[L]]+2*testdata1820[[#This Row],[O]])/4</f>
        <v>369.39290000000005</v>
      </c>
      <c r="L678" s="9">
        <f>2*testdata1820[[#This Row],[PP]]-testdata1820[[#This Row],[H]]</f>
        <v>368.41420000000011</v>
      </c>
      <c r="M678" s="9">
        <f>testdata1820[[#This Row],[PP]]-(testdata1820[[#This Row],[H]]-testdata1820[[#This Row],[L]])</f>
        <v>367.62130000000008</v>
      </c>
      <c r="N678" s="9">
        <f>testdata1820[[#This Row],[L]]-2*(testdata1820[[#This Row],[H]]-testdata1820[[#This Row],[PP]])</f>
        <v>366.64260000000013</v>
      </c>
      <c r="O678" s="9">
        <f>2*testdata1820[[#This Row],[PP]]-testdata1820[[#This Row],[L]]</f>
        <v>370.18580000000009</v>
      </c>
      <c r="P678" s="9">
        <f>testdata1820[[#This Row],[PP]]+(testdata1820[[#This Row],[H]]-testdata1820[[#This Row],[L]])</f>
        <v>371.16450000000003</v>
      </c>
      <c r="Q678" s="9">
        <f>testdata1820[[#This Row],[H]]+2*(testdata1820[[#This Row],[PP]]-testdata1820[[#This Row],[L]])</f>
        <v>371.95740000000006</v>
      </c>
    </row>
    <row r="679" spans="1:17" x14ac:dyDescent="0.25">
      <c r="A679" s="6">
        <v>677</v>
      </c>
      <c r="B679" s="8">
        <v>44181.594444444447</v>
      </c>
      <c r="C679" s="2">
        <v>369.21</v>
      </c>
      <c r="D679" s="2">
        <v>369.21499999999997</v>
      </c>
      <c r="E679" s="2">
        <v>369.12</v>
      </c>
      <c r="F679" s="2">
        <v>369.18</v>
      </c>
      <c r="G679" s="1">
        <v>31871</v>
      </c>
      <c r="H679" s="2">
        <f>testdata1820[[#This Row],[open]]</f>
        <v>369.21</v>
      </c>
      <c r="I679" s="2">
        <f t="shared" si="8"/>
        <v>370.3716</v>
      </c>
      <c r="J679" s="2">
        <f t="shared" si="9"/>
        <v>368.6</v>
      </c>
      <c r="K679" s="9">
        <f>(testdata1820[[#This Row],[H]]+testdata1820[[#This Row],[L]]+2*testdata1820[[#This Row],[O]])/4</f>
        <v>369.34789999999998</v>
      </c>
      <c r="L679" s="9">
        <f>2*testdata1820[[#This Row],[PP]]-testdata1820[[#This Row],[H]]</f>
        <v>368.32419999999996</v>
      </c>
      <c r="M679" s="9">
        <f>testdata1820[[#This Row],[PP]]-(testdata1820[[#This Row],[H]]-testdata1820[[#This Row],[L]])</f>
        <v>367.5763</v>
      </c>
      <c r="N679" s="9">
        <f>testdata1820[[#This Row],[L]]-2*(testdata1820[[#This Row],[H]]-testdata1820[[#This Row],[PP]])</f>
        <v>366.55259999999998</v>
      </c>
      <c r="O679" s="9">
        <f>2*testdata1820[[#This Row],[PP]]-testdata1820[[#This Row],[L]]</f>
        <v>370.09579999999994</v>
      </c>
      <c r="P679" s="9">
        <f>testdata1820[[#This Row],[PP]]+(testdata1820[[#This Row],[H]]-testdata1820[[#This Row],[L]])</f>
        <v>371.11949999999996</v>
      </c>
      <c r="Q679" s="9">
        <f>testdata1820[[#This Row],[H]]+2*(testdata1820[[#This Row],[PP]]-testdata1820[[#This Row],[L]])</f>
        <v>371.86739999999992</v>
      </c>
    </row>
    <row r="680" spans="1:17" x14ac:dyDescent="0.25">
      <c r="A680" s="6">
        <v>678</v>
      </c>
      <c r="B680" s="8">
        <v>44181.595138888886</v>
      </c>
      <c r="C680" s="2">
        <v>369.18900000000002</v>
      </c>
      <c r="D680" s="2">
        <v>369.31</v>
      </c>
      <c r="E680" s="2">
        <v>369.11</v>
      </c>
      <c r="F680" s="2">
        <v>369.19</v>
      </c>
      <c r="G680" s="1">
        <v>84889</v>
      </c>
      <c r="H680" s="2">
        <f>testdata1820[[#This Row],[open]]</f>
        <v>369.18900000000002</v>
      </c>
      <c r="I680" s="2">
        <f t="shared" si="8"/>
        <v>370.3716</v>
      </c>
      <c r="J680" s="2">
        <f t="shared" si="9"/>
        <v>368.6</v>
      </c>
      <c r="K680" s="9">
        <f>(testdata1820[[#This Row],[H]]+testdata1820[[#This Row],[L]]+2*testdata1820[[#This Row],[O]])/4</f>
        <v>369.3374</v>
      </c>
      <c r="L680" s="9">
        <f>2*testdata1820[[#This Row],[PP]]-testdata1820[[#This Row],[H]]</f>
        <v>368.3032</v>
      </c>
      <c r="M680" s="9">
        <f>testdata1820[[#This Row],[PP]]-(testdata1820[[#This Row],[H]]-testdata1820[[#This Row],[L]])</f>
        <v>367.56580000000002</v>
      </c>
      <c r="N680" s="9">
        <f>testdata1820[[#This Row],[L]]-2*(testdata1820[[#This Row],[H]]-testdata1820[[#This Row],[PP]])</f>
        <v>366.53160000000003</v>
      </c>
      <c r="O680" s="9">
        <f>2*testdata1820[[#This Row],[PP]]-testdata1820[[#This Row],[L]]</f>
        <v>370.07479999999998</v>
      </c>
      <c r="P680" s="9">
        <f>testdata1820[[#This Row],[PP]]+(testdata1820[[#This Row],[H]]-testdata1820[[#This Row],[L]])</f>
        <v>371.10899999999998</v>
      </c>
      <c r="Q680" s="9">
        <f>testdata1820[[#This Row],[H]]+2*(testdata1820[[#This Row],[PP]]-testdata1820[[#This Row],[L]])</f>
        <v>371.84639999999996</v>
      </c>
    </row>
    <row r="681" spans="1:17" x14ac:dyDescent="0.25">
      <c r="A681" s="6">
        <v>679</v>
      </c>
      <c r="B681" s="8">
        <v>44181.595833333333</v>
      </c>
      <c r="C681" s="2">
        <v>369.19</v>
      </c>
      <c r="D681" s="2">
        <v>369.23</v>
      </c>
      <c r="E681" s="2">
        <v>369.1</v>
      </c>
      <c r="F681" s="2">
        <v>369.17809999999997</v>
      </c>
      <c r="G681" s="1">
        <v>36326</v>
      </c>
      <c r="H681" s="2">
        <f>testdata1820[[#This Row],[open]]</f>
        <v>369.19</v>
      </c>
      <c r="I681" s="2">
        <f t="shared" si="8"/>
        <v>370.3716</v>
      </c>
      <c r="J681" s="2">
        <f t="shared" si="9"/>
        <v>368.6</v>
      </c>
      <c r="K681" s="9">
        <f>(testdata1820[[#This Row],[H]]+testdata1820[[#This Row],[L]]+2*testdata1820[[#This Row],[O]])/4</f>
        <v>369.33789999999999</v>
      </c>
      <c r="L681" s="9">
        <f>2*testdata1820[[#This Row],[PP]]-testdata1820[[#This Row],[H]]</f>
        <v>368.30419999999998</v>
      </c>
      <c r="M681" s="9">
        <f>testdata1820[[#This Row],[PP]]-(testdata1820[[#This Row],[H]]-testdata1820[[#This Row],[L]])</f>
        <v>367.56630000000001</v>
      </c>
      <c r="N681" s="9">
        <f>testdata1820[[#This Row],[L]]-2*(testdata1820[[#This Row],[H]]-testdata1820[[#This Row],[PP]])</f>
        <v>366.5326</v>
      </c>
      <c r="O681" s="9">
        <f>2*testdata1820[[#This Row],[PP]]-testdata1820[[#This Row],[L]]</f>
        <v>370.07579999999996</v>
      </c>
      <c r="P681" s="9">
        <f>testdata1820[[#This Row],[PP]]+(testdata1820[[#This Row],[H]]-testdata1820[[#This Row],[L]])</f>
        <v>371.10949999999997</v>
      </c>
      <c r="Q681" s="9">
        <f>testdata1820[[#This Row],[H]]+2*(testdata1820[[#This Row],[PP]]-testdata1820[[#This Row],[L]])</f>
        <v>371.84739999999994</v>
      </c>
    </row>
    <row r="682" spans="1:17" x14ac:dyDescent="0.25">
      <c r="A682" s="6">
        <v>680</v>
      </c>
      <c r="B682" s="8">
        <v>44181.59652777778</v>
      </c>
      <c r="C682" s="2">
        <v>369.17</v>
      </c>
      <c r="D682" s="2">
        <v>369.17899999999997</v>
      </c>
      <c r="E682" s="2">
        <v>369.06</v>
      </c>
      <c r="F682" s="2">
        <v>369.17020000000002</v>
      </c>
      <c r="G682" s="1">
        <v>47079</v>
      </c>
      <c r="H682" s="2">
        <f>testdata1820[[#This Row],[open]]</f>
        <v>369.17</v>
      </c>
      <c r="I682" s="2">
        <f t="shared" si="8"/>
        <v>370.3716</v>
      </c>
      <c r="J682" s="2">
        <f t="shared" si="9"/>
        <v>368.6</v>
      </c>
      <c r="K682" s="9">
        <f>(testdata1820[[#This Row],[H]]+testdata1820[[#This Row],[L]]+2*testdata1820[[#This Row],[O]])/4</f>
        <v>369.3279</v>
      </c>
      <c r="L682" s="9">
        <f>2*testdata1820[[#This Row],[PP]]-testdata1820[[#This Row],[H]]</f>
        <v>368.2842</v>
      </c>
      <c r="M682" s="9">
        <f>testdata1820[[#This Row],[PP]]-(testdata1820[[#This Row],[H]]-testdata1820[[#This Row],[L]])</f>
        <v>367.55630000000002</v>
      </c>
      <c r="N682" s="9">
        <f>testdata1820[[#This Row],[L]]-2*(testdata1820[[#This Row],[H]]-testdata1820[[#This Row],[PP]])</f>
        <v>366.51260000000002</v>
      </c>
      <c r="O682" s="9">
        <f>2*testdata1820[[#This Row],[PP]]-testdata1820[[#This Row],[L]]</f>
        <v>370.05579999999998</v>
      </c>
      <c r="P682" s="9">
        <f>testdata1820[[#This Row],[PP]]+(testdata1820[[#This Row],[H]]-testdata1820[[#This Row],[L]])</f>
        <v>371.09949999999998</v>
      </c>
      <c r="Q682" s="9">
        <f>testdata1820[[#This Row],[H]]+2*(testdata1820[[#This Row],[PP]]-testdata1820[[#This Row],[L]])</f>
        <v>371.82739999999995</v>
      </c>
    </row>
    <row r="683" spans="1:17" x14ac:dyDescent="0.25">
      <c r="A683" s="6">
        <v>681</v>
      </c>
      <c r="B683" s="8">
        <v>44181.597222222219</v>
      </c>
      <c r="C683" s="2">
        <v>369.18</v>
      </c>
      <c r="D683" s="2">
        <v>369.25</v>
      </c>
      <c r="E683" s="2">
        <v>369.07</v>
      </c>
      <c r="F683" s="2">
        <v>369.21</v>
      </c>
      <c r="G683" s="1">
        <v>146690</v>
      </c>
      <c r="H683" s="2">
        <f>testdata1820[[#This Row],[open]]</f>
        <v>369.18</v>
      </c>
      <c r="I683" s="2">
        <f t="shared" si="8"/>
        <v>370.3716</v>
      </c>
      <c r="J683" s="2">
        <f t="shared" si="9"/>
        <v>368.6</v>
      </c>
      <c r="K683" s="9">
        <f>(testdata1820[[#This Row],[H]]+testdata1820[[#This Row],[L]]+2*testdata1820[[#This Row],[O]])/4</f>
        <v>369.3329</v>
      </c>
      <c r="L683" s="9">
        <f>2*testdata1820[[#This Row],[PP]]-testdata1820[[#This Row],[H]]</f>
        <v>368.29419999999999</v>
      </c>
      <c r="M683" s="9">
        <f>testdata1820[[#This Row],[PP]]-(testdata1820[[#This Row],[H]]-testdata1820[[#This Row],[L]])</f>
        <v>367.56130000000002</v>
      </c>
      <c r="N683" s="9">
        <f>testdata1820[[#This Row],[L]]-2*(testdata1820[[#This Row],[H]]-testdata1820[[#This Row],[PP]])</f>
        <v>366.52260000000001</v>
      </c>
      <c r="O683" s="9">
        <f>2*testdata1820[[#This Row],[PP]]-testdata1820[[#This Row],[L]]</f>
        <v>370.06579999999997</v>
      </c>
      <c r="P683" s="9">
        <f>testdata1820[[#This Row],[PP]]+(testdata1820[[#This Row],[H]]-testdata1820[[#This Row],[L]])</f>
        <v>371.10449999999997</v>
      </c>
      <c r="Q683" s="9">
        <f>testdata1820[[#This Row],[H]]+2*(testdata1820[[#This Row],[PP]]-testdata1820[[#This Row],[L]])</f>
        <v>371.83739999999995</v>
      </c>
    </row>
    <row r="684" spans="1:17" x14ac:dyDescent="0.25">
      <c r="A684" s="6">
        <v>682</v>
      </c>
      <c r="B684" s="8">
        <v>44181.597916666666</v>
      </c>
      <c r="C684" s="2">
        <v>369.21</v>
      </c>
      <c r="D684" s="2">
        <v>369.32</v>
      </c>
      <c r="E684" s="2">
        <v>369.18</v>
      </c>
      <c r="F684" s="2">
        <v>369.25</v>
      </c>
      <c r="G684" s="1">
        <v>61761</v>
      </c>
      <c r="H684" s="2">
        <f>testdata1820[[#This Row],[open]]</f>
        <v>369.21</v>
      </c>
      <c r="I684" s="2">
        <f t="shared" si="8"/>
        <v>370.3716</v>
      </c>
      <c r="J684" s="2">
        <f t="shared" si="9"/>
        <v>368.6</v>
      </c>
      <c r="K684" s="9">
        <f>(testdata1820[[#This Row],[H]]+testdata1820[[#This Row],[L]]+2*testdata1820[[#This Row],[O]])/4</f>
        <v>369.34789999999998</v>
      </c>
      <c r="L684" s="9">
        <f>2*testdata1820[[#This Row],[PP]]-testdata1820[[#This Row],[H]]</f>
        <v>368.32419999999996</v>
      </c>
      <c r="M684" s="9">
        <f>testdata1820[[#This Row],[PP]]-(testdata1820[[#This Row],[H]]-testdata1820[[#This Row],[L]])</f>
        <v>367.5763</v>
      </c>
      <c r="N684" s="9">
        <f>testdata1820[[#This Row],[L]]-2*(testdata1820[[#This Row],[H]]-testdata1820[[#This Row],[PP]])</f>
        <v>366.55259999999998</v>
      </c>
      <c r="O684" s="9">
        <f>2*testdata1820[[#This Row],[PP]]-testdata1820[[#This Row],[L]]</f>
        <v>370.09579999999994</v>
      </c>
      <c r="P684" s="9">
        <f>testdata1820[[#This Row],[PP]]+(testdata1820[[#This Row],[H]]-testdata1820[[#This Row],[L]])</f>
        <v>371.11949999999996</v>
      </c>
      <c r="Q684" s="9">
        <f>testdata1820[[#This Row],[H]]+2*(testdata1820[[#This Row],[PP]]-testdata1820[[#This Row],[L]])</f>
        <v>371.86739999999992</v>
      </c>
    </row>
    <row r="685" spans="1:17" x14ac:dyDescent="0.25">
      <c r="A685" s="6">
        <v>683</v>
      </c>
      <c r="B685" s="8">
        <v>44181.598611111112</v>
      </c>
      <c r="C685" s="2">
        <v>369.2</v>
      </c>
      <c r="D685" s="2">
        <v>369.41</v>
      </c>
      <c r="E685" s="2">
        <v>369.17</v>
      </c>
      <c r="F685" s="2">
        <v>369.39</v>
      </c>
      <c r="G685" s="1">
        <v>80516</v>
      </c>
      <c r="H685" s="2">
        <f>testdata1820[[#This Row],[open]]</f>
        <v>369.2</v>
      </c>
      <c r="I685" s="2">
        <f t="shared" si="8"/>
        <v>370.3716</v>
      </c>
      <c r="J685" s="2">
        <f t="shared" si="9"/>
        <v>368.6</v>
      </c>
      <c r="K685" s="9">
        <f>(testdata1820[[#This Row],[H]]+testdata1820[[#This Row],[L]]+2*testdata1820[[#This Row],[O]])/4</f>
        <v>369.34289999999999</v>
      </c>
      <c r="L685" s="9">
        <f>2*testdata1820[[#This Row],[PP]]-testdata1820[[#This Row],[H]]</f>
        <v>368.31419999999997</v>
      </c>
      <c r="M685" s="9">
        <f>testdata1820[[#This Row],[PP]]-(testdata1820[[#This Row],[H]]-testdata1820[[#This Row],[L]])</f>
        <v>367.57130000000001</v>
      </c>
      <c r="N685" s="9">
        <f>testdata1820[[#This Row],[L]]-2*(testdata1820[[#This Row],[H]]-testdata1820[[#This Row],[PP]])</f>
        <v>366.54259999999999</v>
      </c>
      <c r="O685" s="9">
        <f>2*testdata1820[[#This Row],[PP]]-testdata1820[[#This Row],[L]]</f>
        <v>370.08579999999995</v>
      </c>
      <c r="P685" s="9">
        <f>testdata1820[[#This Row],[PP]]+(testdata1820[[#This Row],[H]]-testdata1820[[#This Row],[L]])</f>
        <v>371.11449999999996</v>
      </c>
      <c r="Q685" s="9">
        <f>testdata1820[[#This Row],[H]]+2*(testdata1820[[#This Row],[PP]]-testdata1820[[#This Row],[L]])</f>
        <v>371.85739999999993</v>
      </c>
    </row>
    <row r="686" spans="1:17" x14ac:dyDescent="0.25">
      <c r="A686" s="6">
        <v>684</v>
      </c>
      <c r="B686" s="8">
        <v>44181.599305555559</v>
      </c>
      <c r="C686" s="2">
        <v>369.38</v>
      </c>
      <c r="D686" s="2">
        <v>369.4896</v>
      </c>
      <c r="E686" s="2">
        <v>369.30270000000002</v>
      </c>
      <c r="F686" s="2">
        <v>369.45</v>
      </c>
      <c r="G686" s="1">
        <v>160798</v>
      </c>
      <c r="H686" s="2">
        <f>testdata1820[[#This Row],[open]]</f>
        <v>369.38</v>
      </c>
      <c r="I686" s="2">
        <f t="shared" si="8"/>
        <v>370.3716</v>
      </c>
      <c r="J686" s="2">
        <f t="shared" si="9"/>
        <v>368.6</v>
      </c>
      <c r="K686" s="9">
        <f>(testdata1820[[#This Row],[H]]+testdata1820[[#This Row],[L]]+2*testdata1820[[#This Row],[O]])/4</f>
        <v>369.43290000000002</v>
      </c>
      <c r="L686" s="9">
        <f>2*testdata1820[[#This Row],[PP]]-testdata1820[[#This Row],[H]]</f>
        <v>368.49420000000003</v>
      </c>
      <c r="M686" s="9">
        <f>testdata1820[[#This Row],[PP]]-(testdata1820[[#This Row],[H]]-testdata1820[[#This Row],[L]])</f>
        <v>367.66130000000004</v>
      </c>
      <c r="N686" s="9">
        <f>testdata1820[[#This Row],[L]]-2*(testdata1820[[#This Row],[H]]-testdata1820[[#This Row],[PP]])</f>
        <v>366.72260000000006</v>
      </c>
      <c r="O686" s="9">
        <f>2*testdata1820[[#This Row],[PP]]-testdata1820[[#This Row],[L]]</f>
        <v>370.26580000000001</v>
      </c>
      <c r="P686" s="9">
        <f>testdata1820[[#This Row],[PP]]+(testdata1820[[#This Row],[H]]-testdata1820[[#This Row],[L]])</f>
        <v>371.2045</v>
      </c>
      <c r="Q686" s="9">
        <f>testdata1820[[#This Row],[H]]+2*(testdata1820[[#This Row],[PP]]-testdata1820[[#This Row],[L]])</f>
        <v>372.03739999999999</v>
      </c>
    </row>
    <row r="687" spans="1:17" x14ac:dyDescent="0.25">
      <c r="A687" s="6">
        <v>685</v>
      </c>
      <c r="B687" s="8">
        <v>44181.599999999999</v>
      </c>
      <c r="C687" s="2">
        <v>369.45</v>
      </c>
      <c r="D687" s="2">
        <v>369.51</v>
      </c>
      <c r="E687" s="2">
        <v>369.44</v>
      </c>
      <c r="F687" s="2">
        <v>369.51</v>
      </c>
      <c r="G687" s="1">
        <v>50433</v>
      </c>
      <c r="H687" s="2">
        <f>testdata1820[[#This Row],[open]]</f>
        <v>369.45</v>
      </c>
      <c r="I687" s="2">
        <f t="shared" si="8"/>
        <v>370.3716</v>
      </c>
      <c r="J687" s="2">
        <f t="shared" si="9"/>
        <v>368.6</v>
      </c>
      <c r="K687" s="9">
        <f>(testdata1820[[#This Row],[H]]+testdata1820[[#This Row],[L]]+2*testdata1820[[#This Row],[O]])/4</f>
        <v>369.46789999999999</v>
      </c>
      <c r="L687" s="9">
        <f>2*testdata1820[[#This Row],[PP]]-testdata1820[[#This Row],[H]]</f>
        <v>368.56419999999997</v>
      </c>
      <c r="M687" s="9">
        <f>testdata1820[[#This Row],[PP]]-(testdata1820[[#This Row],[H]]-testdata1820[[#This Row],[L]])</f>
        <v>367.69630000000001</v>
      </c>
      <c r="N687" s="9">
        <f>testdata1820[[#This Row],[L]]-2*(testdata1820[[#This Row],[H]]-testdata1820[[#This Row],[PP]])</f>
        <v>366.79259999999999</v>
      </c>
      <c r="O687" s="9">
        <f>2*testdata1820[[#This Row],[PP]]-testdata1820[[#This Row],[L]]</f>
        <v>370.33579999999995</v>
      </c>
      <c r="P687" s="9">
        <f>testdata1820[[#This Row],[PP]]+(testdata1820[[#This Row],[H]]-testdata1820[[#This Row],[L]])</f>
        <v>371.23949999999996</v>
      </c>
      <c r="Q687" s="9">
        <f>testdata1820[[#This Row],[H]]+2*(testdata1820[[#This Row],[PP]]-testdata1820[[#This Row],[L]])</f>
        <v>372.10739999999993</v>
      </c>
    </row>
    <row r="688" spans="1:17" x14ac:dyDescent="0.25">
      <c r="A688" s="6">
        <v>686</v>
      </c>
      <c r="B688" s="8">
        <v>44181.600694444445</v>
      </c>
      <c r="C688" s="2">
        <v>369.5</v>
      </c>
      <c r="D688" s="2">
        <v>369.56</v>
      </c>
      <c r="E688" s="2">
        <v>369.32659999999998</v>
      </c>
      <c r="F688" s="2">
        <v>369.44</v>
      </c>
      <c r="G688" s="1">
        <v>127303</v>
      </c>
      <c r="H688" s="2">
        <f>testdata1820[[#This Row],[open]]</f>
        <v>369.5</v>
      </c>
      <c r="I688" s="2">
        <f t="shared" si="8"/>
        <v>370.3716</v>
      </c>
      <c r="J688" s="2">
        <f t="shared" si="9"/>
        <v>368.6</v>
      </c>
      <c r="K688" s="9">
        <f>(testdata1820[[#This Row],[H]]+testdata1820[[#This Row],[L]]+2*testdata1820[[#This Row],[O]])/4</f>
        <v>369.49290000000002</v>
      </c>
      <c r="L688" s="9">
        <f>2*testdata1820[[#This Row],[PP]]-testdata1820[[#This Row],[H]]</f>
        <v>368.61420000000004</v>
      </c>
      <c r="M688" s="9">
        <f>testdata1820[[#This Row],[PP]]-(testdata1820[[#This Row],[H]]-testdata1820[[#This Row],[L]])</f>
        <v>367.72130000000004</v>
      </c>
      <c r="N688" s="9">
        <f>testdata1820[[#This Row],[L]]-2*(testdata1820[[#This Row],[H]]-testdata1820[[#This Row],[PP]])</f>
        <v>366.84260000000006</v>
      </c>
      <c r="O688" s="9">
        <f>2*testdata1820[[#This Row],[PP]]-testdata1820[[#This Row],[L]]</f>
        <v>370.38580000000002</v>
      </c>
      <c r="P688" s="9">
        <f>testdata1820[[#This Row],[PP]]+(testdata1820[[#This Row],[H]]-testdata1820[[#This Row],[L]])</f>
        <v>371.2645</v>
      </c>
      <c r="Q688" s="9">
        <f>testdata1820[[#This Row],[H]]+2*(testdata1820[[#This Row],[PP]]-testdata1820[[#This Row],[L]])</f>
        <v>372.1574</v>
      </c>
    </row>
    <row r="689" spans="1:17" x14ac:dyDescent="0.25">
      <c r="A689" s="6">
        <v>687</v>
      </c>
      <c r="B689" s="8">
        <v>44181.601388888892</v>
      </c>
      <c r="C689" s="2">
        <v>369.44</v>
      </c>
      <c r="D689" s="2">
        <v>369.44889999999998</v>
      </c>
      <c r="E689" s="2">
        <v>369.37</v>
      </c>
      <c r="F689" s="2">
        <v>369.41989999999998</v>
      </c>
      <c r="G689" s="1">
        <v>64207</v>
      </c>
      <c r="H689" s="2">
        <f>testdata1820[[#This Row],[open]]</f>
        <v>369.44</v>
      </c>
      <c r="I689" s="2">
        <f t="shared" si="8"/>
        <v>370.3716</v>
      </c>
      <c r="J689" s="2">
        <f t="shared" si="9"/>
        <v>368.6</v>
      </c>
      <c r="K689" s="9">
        <f>(testdata1820[[#This Row],[H]]+testdata1820[[#This Row],[L]]+2*testdata1820[[#This Row],[O]])/4</f>
        <v>369.46289999999999</v>
      </c>
      <c r="L689" s="9">
        <f>2*testdata1820[[#This Row],[PP]]-testdata1820[[#This Row],[H]]</f>
        <v>368.55419999999998</v>
      </c>
      <c r="M689" s="9">
        <f>testdata1820[[#This Row],[PP]]-(testdata1820[[#This Row],[H]]-testdata1820[[#This Row],[L]])</f>
        <v>367.69130000000001</v>
      </c>
      <c r="N689" s="9">
        <f>testdata1820[[#This Row],[L]]-2*(testdata1820[[#This Row],[H]]-testdata1820[[#This Row],[PP]])</f>
        <v>366.7826</v>
      </c>
      <c r="O689" s="9">
        <f>2*testdata1820[[#This Row],[PP]]-testdata1820[[#This Row],[L]]</f>
        <v>370.32579999999996</v>
      </c>
      <c r="P689" s="9">
        <f>testdata1820[[#This Row],[PP]]+(testdata1820[[#This Row],[H]]-testdata1820[[#This Row],[L]])</f>
        <v>371.23449999999997</v>
      </c>
      <c r="Q689" s="9">
        <f>testdata1820[[#This Row],[H]]+2*(testdata1820[[#This Row],[PP]]-testdata1820[[#This Row],[L]])</f>
        <v>372.09739999999994</v>
      </c>
    </row>
    <row r="690" spans="1:17" x14ac:dyDescent="0.25">
      <c r="A690" s="6">
        <v>688</v>
      </c>
      <c r="B690" s="8">
        <v>44181.602083333331</v>
      </c>
      <c r="C690" s="2">
        <v>369.41</v>
      </c>
      <c r="D690" s="2">
        <v>369.45</v>
      </c>
      <c r="E690" s="2">
        <v>369.31</v>
      </c>
      <c r="F690" s="2">
        <v>369.34</v>
      </c>
      <c r="G690" s="1">
        <v>79119</v>
      </c>
      <c r="H690" s="2">
        <f>testdata1820[[#This Row],[open]]</f>
        <v>369.41</v>
      </c>
      <c r="I690" s="2">
        <f t="shared" si="8"/>
        <v>370.3716</v>
      </c>
      <c r="J690" s="2">
        <f t="shared" si="9"/>
        <v>368.6</v>
      </c>
      <c r="K690" s="9">
        <f>(testdata1820[[#This Row],[H]]+testdata1820[[#This Row],[L]]+2*testdata1820[[#This Row],[O]])/4</f>
        <v>369.4479</v>
      </c>
      <c r="L690" s="9">
        <f>2*testdata1820[[#This Row],[PP]]-testdata1820[[#This Row],[H]]</f>
        <v>368.52420000000001</v>
      </c>
      <c r="M690" s="9">
        <f>testdata1820[[#This Row],[PP]]-(testdata1820[[#This Row],[H]]-testdata1820[[#This Row],[L]])</f>
        <v>367.67630000000003</v>
      </c>
      <c r="N690" s="9">
        <f>testdata1820[[#This Row],[L]]-2*(testdata1820[[#This Row],[H]]-testdata1820[[#This Row],[PP]])</f>
        <v>366.75260000000003</v>
      </c>
      <c r="O690" s="9">
        <f>2*testdata1820[[#This Row],[PP]]-testdata1820[[#This Row],[L]]</f>
        <v>370.29579999999999</v>
      </c>
      <c r="P690" s="9">
        <f>testdata1820[[#This Row],[PP]]+(testdata1820[[#This Row],[H]]-testdata1820[[#This Row],[L]])</f>
        <v>371.21949999999998</v>
      </c>
      <c r="Q690" s="9">
        <f>testdata1820[[#This Row],[H]]+2*(testdata1820[[#This Row],[PP]]-testdata1820[[#This Row],[L]])</f>
        <v>372.06739999999996</v>
      </c>
    </row>
    <row r="691" spans="1:17" x14ac:dyDescent="0.25">
      <c r="A691" s="6">
        <v>689</v>
      </c>
      <c r="B691" s="8">
        <v>44181.602777777778</v>
      </c>
      <c r="C691" s="2">
        <v>369.35</v>
      </c>
      <c r="D691" s="2">
        <v>369.37990000000002</v>
      </c>
      <c r="E691" s="2">
        <v>369.24</v>
      </c>
      <c r="F691" s="2">
        <v>369.28</v>
      </c>
      <c r="G691" s="1">
        <v>36281</v>
      </c>
      <c r="H691" s="2">
        <f>testdata1820[[#This Row],[open]]</f>
        <v>369.35</v>
      </c>
      <c r="I691" s="2">
        <f t="shared" si="8"/>
        <v>370.3716</v>
      </c>
      <c r="J691" s="2">
        <f t="shared" si="9"/>
        <v>368.6</v>
      </c>
      <c r="K691" s="9">
        <f>(testdata1820[[#This Row],[H]]+testdata1820[[#This Row],[L]]+2*testdata1820[[#This Row],[O]])/4</f>
        <v>369.41790000000003</v>
      </c>
      <c r="L691" s="9">
        <f>2*testdata1820[[#This Row],[PP]]-testdata1820[[#This Row],[H]]</f>
        <v>368.46420000000006</v>
      </c>
      <c r="M691" s="9">
        <f>testdata1820[[#This Row],[PP]]-(testdata1820[[#This Row],[H]]-testdata1820[[#This Row],[L]])</f>
        <v>367.64630000000005</v>
      </c>
      <c r="N691" s="9">
        <f>testdata1820[[#This Row],[L]]-2*(testdata1820[[#This Row],[H]]-testdata1820[[#This Row],[PP]])</f>
        <v>366.69260000000008</v>
      </c>
      <c r="O691" s="9">
        <f>2*testdata1820[[#This Row],[PP]]-testdata1820[[#This Row],[L]]</f>
        <v>370.23580000000004</v>
      </c>
      <c r="P691" s="9">
        <f>testdata1820[[#This Row],[PP]]+(testdata1820[[#This Row],[H]]-testdata1820[[#This Row],[L]])</f>
        <v>371.18950000000001</v>
      </c>
      <c r="Q691" s="9">
        <f>testdata1820[[#This Row],[H]]+2*(testdata1820[[#This Row],[PP]]-testdata1820[[#This Row],[L]])</f>
        <v>372.00740000000002</v>
      </c>
    </row>
    <row r="692" spans="1:17" x14ac:dyDescent="0.25">
      <c r="A692" s="6">
        <v>690</v>
      </c>
      <c r="B692" s="8">
        <v>44181.603472222225</v>
      </c>
      <c r="C692" s="2">
        <v>369.27499999999998</v>
      </c>
      <c r="D692" s="2">
        <v>369.41</v>
      </c>
      <c r="E692" s="2">
        <v>369.27499999999998</v>
      </c>
      <c r="F692" s="2">
        <v>369.35</v>
      </c>
      <c r="G692" s="1">
        <v>88134</v>
      </c>
      <c r="H692" s="2">
        <f>testdata1820[[#This Row],[open]]</f>
        <v>369.27499999999998</v>
      </c>
      <c r="I692" s="2">
        <f t="shared" si="8"/>
        <v>370.3716</v>
      </c>
      <c r="J692" s="2">
        <f t="shared" si="9"/>
        <v>368.6</v>
      </c>
      <c r="K692" s="9">
        <f>(testdata1820[[#This Row],[H]]+testdata1820[[#This Row],[L]]+2*testdata1820[[#This Row],[O]])/4</f>
        <v>369.38040000000001</v>
      </c>
      <c r="L692" s="9">
        <f>2*testdata1820[[#This Row],[PP]]-testdata1820[[#This Row],[H]]</f>
        <v>368.38920000000002</v>
      </c>
      <c r="M692" s="9">
        <f>testdata1820[[#This Row],[PP]]-(testdata1820[[#This Row],[H]]-testdata1820[[#This Row],[L]])</f>
        <v>367.60880000000003</v>
      </c>
      <c r="N692" s="9">
        <f>testdata1820[[#This Row],[L]]-2*(testdata1820[[#This Row],[H]]-testdata1820[[#This Row],[PP]])</f>
        <v>366.61760000000004</v>
      </c>
      <c r="O692" s="9">
        <f>2*testdata1820[[#This Row],[PP]]-testdata1820[[#This Row],[L]]</f>
        <v>370.16079999999999</v>
      </c>
      <c r="P692" s="9">
        <f>testdata1820[[#This Row],[PP]]+(testdata1820[[#This Row],[H]]-testdata1820[[#This Row],[L]])</f>
        <v>371.15199999999999</v>
      </c>
      <c r="Q692" s="9">
        <f>testdata1820[[#This Row],[H]]+2*(testdata1820[[#This Row],[PP]]-testdata1820[[#This Row],[L]])</f>
        <v>371.93239999999997</v>
      </c>
    </row>
    <row r="693" spans="1:17" x14ac:dyDescent="0.25">
      <c r="A693" s="6">
        <v>691</v>
      </c>
      <c r="B693" s="8">
        <v>44181.604166666664</v>
      </c>
      <c r="C693" s="2">
        <v>369.35219999999998</v>
      </c>
      <c r="D693" s="2">
        <v>369.46</v>
      </c>
      <c r="E693" s="2">
        <v>369.33019999999999</v>
      </c>
      <c r="F693" s="2">
        <v>369.43</v>
      </c>
      <c r="G693" s="1">
        <v>77536</v>
      </c>
      <c r="H693" s="2">
        <f>testdata1820[[#This Row],[open]]</f>
        <v>369.35219999999998</v>
      </c>
      <c r="I693" s="2">
        <f t="shared" si="8"/>
        <v>370.3716</v>
      </c>
      <c r="J693" s="2">
        <f t="shared" si="9"/>
        <v>368.6</v>
      </c>
      <c r="K693" s="9">
        <f>(testdata1820[[#This Row],[H]]+testdata1820[[#This Row],[L]]+2*testdata1820[[#This Row],[O]])/4</f>
        <v>369.41899999999998</v>
      </c>
      <c r="L693" s="9">
        <f>2*testdata1820[[#This Row],[PP]]-testdata1820[[#This Row],[H]]</f>
        <v>368.46639999999996</v>
      </c>
      <c r="M693" s="9">
        <f>testdata1820[[#This Row],[PP]]-(testdata1820[[#This Row],[H]]-testdata1820[[#This Row],[L]])</f>
        <v>367.6474</v>
      </c>
      <c r="N693" s="9">
        <f>testdata1820[[#This Row],[L]]-2*(testdata1820[[#This Row],[H]]-testdata1820[[#This Row],[PP]])</f>
        <v>366.69479999999999</v>
      </c>
      <c r="O693" s="9">
        <f>2*testdata1820[[#This Row],[PP]]-testdata1820[[#This Row],[L]]</f>
        <v>370.23799999999994</v>
      </c>
      <c r="P693" s="9">
        <f>testdata1820[[#This Row],[PP]]+(testdata1820[[#This Row],[H]]-testdata1820[[#This Row],[L]])</f>
        <v>371.19059999999996</v>
      </c>
      <c r="Q693" s="9">
        <f>testdata1820[[#This Row],[H]]+2*(testdata1820[[#This Row],[PP]]-testdata1820[[#This Row],[L]])</f>
        <v>372.00959999999992</v>
      </c>
    </row>
    <row r="694" spans="1:17" x14ac:dyDescent="0.25">
      <c r="A694" s="6">
        <v>692</v>
      </c>
      <c r="B694" s="8">
        <v>44181.604861111111</v>
      </c>
      <c r="C694" s="2">
        <v>369.43</v>
      </c>
      <c r="D694" s="2">
        <v>369.63</v>
      </c>
      <c r="E694" s="2">
        <v>369.43</v>
      </c>
      <c r="F694" s="2">
        <v>369.59050000000002</v>
      </c>
      <c r="G694" s="1">
        <v>97955</v>
      </c>
      <c r="H694" s="2">
        <f>testdata1820[[#This Row],[open]]</f>
        <v>369.43</v>
      </c>
      <c r="I694" s="2">
        <f t="shared" si="8"/>
        <v>370.3716</v>
      </c>
      <c r="J694" s="2">
        <f t="shared" si="9"/>
        <v>368.6</v>
      </c>
      <c r="K694" s="9">
        <f>(testdata1820[[#This Row],[H]]+testdata1820[[#This Row],[L]]+2*testdata1820[[#This Row],[O]])/4</f>
        <v>369.4579</v>
      </c>
      <c r="L694" s="9">
        <f>2*testdata1820[[#This Row],[PP]]-testdata1820[[#This Row],[H]]</f>
        <v>368.54419999999999</v>
      </c>
      <c r="M694" s="9">
        <f>testdata1820[[#This Row],[PP]]-(testdata1820[[#This Row],[H]]-testdata1820[[#This Row],[L]])</f>
        <v>367.68630000000002</v>
      </c>
      <c r="N694" s="9">
        <f>testdata1820[[#This Row],[L]]-2*(testdata1820[[#This Row],[H]]-testdata1820[[#This Row],[PP]])</f>
        <v>366.77260000000001</v>
      </c>
      <c r="O694" s="9">
        <f>2*testdata1820[[#This Row],[PP]]-testdata1820[[#This Row],[L]]</f>
        <v>370.31579999999997</v>
      </c>
      <c r="P694" s="9">
        <f>testdata1820[[#This Row],[PP]]+(testdata1820[[#This Row],[H]]-testdata1820[[#This Row],[L]])</f>
        <v>371.22949999999997</v>
      </c>
      <c r="Q694" s="9">
        <f>testdata1820[[#This Row],[H]]+2*(testdata1820[[#This Row],[PP]]-testdata1820[[#This Row],[L]])</f>
        <v>372.08739999999995</v>
      </c>
    </row>
    <row r="695" spans="1:17" x14ac:dyDescent="0.25">
      <c r="A695" s="6">
        <v>693</v>
      </c>
      <c r="B695" s="8">
        <v>44181.605555555558</v>
      </c>
      <c r="C695" s="2">
        <v>369.58</v>
      </c>
      <c r="D695" s="2">
        <v>369.69</v>
      </c>
      <c r="E695" s="2">
        <v>369.58</v>
      </c>
      <c r="F695" s="2">
        <v>369.61930000000001</v>
      </c>
      <c r="G695" s="1">
        <v>133436</v>
      </c>
      <c r="H695" s="2">
        <f>testdata1820[[#This Row],[open]]</f>
        <v>369.58</v>
      </c>
      <c r="I695" s="2">
        <f t="shared" si="8"/>
        <v>370.3716</v>
      </c>
      <c r="J695" s="2">
        <f t="shared" si="9"/>
        <v>368.6</v>
      </c>
      <c r="K695" s="9">
        <f>(testdata1820[[#This Row],[H]]+testdata1820[[#This Row],[L]]+2*testdata1820[[#This Row],[O]])/4</f>
        <v>369.53290000000004</v>
      </c>
      <c r="L695" s="9">
        <f>2*testdata1820[[#This Row],[PP]]-testdata1820[[#This Row],[H]]</f>
        <v>368.69420000000008</v>
      </c>
      <c r="M695" s="9">
        <f>testdata1820[[#This Row],[PP]]-(testdata1820[[#This Row],[H]]-testdata1820[[#This Row],[L]])</f>
        <v>367.76130000000006</v>
      </c>
      <c r="N695" s="9">
        <f>testdata1820[[#This Row],[L]]-2*(testdata1820[[#This Row],[H]]-testdata1820[[#This Row],[PP]])</f>
        <v>366.9226000000001</v>
      </c>
      <c r="O695" s="9">
        <f>2*testdata1820[[#This Row],[PP]]-testdata1820[[#This Row],[L]]</f>
        <v>370.46580000000006</v>
      </c>
      <c r="P695" s="9">
        <f>testdata1820[[#This Row],[PP]]+(testdata1820[[#This Row],[H]]-testdata1820[[#This Row],[L]])</f>
        <v>371.30450000000002</v>
      </c>
      <c r="Q695" s="9">
        <f>testdata1820[[#This Row],[H]]+2*(testdata1820[[#This Row],[PP]]-testdata1820[[#This Row],[L]])</f>
        <v>372.23740000000004</v>
      </c>
    </row>
    <row r="696" spans="1:17" x14ac:dyDescent="0.25">
      <c r="A696" s="6">
        <v>694</v>
      </c>
      <c r="B696" s="8">
        <v>44181.606249999997</v>
      </c>
      <c r="C696" s="2">
        <v>369.60890000000001</v>
      </c>
      <c r="D696" s="2">
        <v>369.7</v>
      </c>
      <c r="E696" s="2">
        <v>369.6</v>
      </c>
      <c r="F696" s="2">
        <v>369.7</v>
      </c>
      <c r="G696" s="1">
        <v>52471</v>
      </c>
      <c r="H696" s="2">
        <f>testdata1820[[#This Row],[open]]</f>
        <v>369.60890000000001</v>
      </c>
      <c r="I696" s="2">
        <f t="shared" si="8"/>
        <v>370.3716</v>
      </c>
      <c r="J696" s="2">
        <f t="shared" si="9"/>
        <v>368.6</v>
      </c>
      <c r="K696" s="9">
        <f>(testdata1820[[#This Row],[H]]+testdata1820[[#This Row],[L]]+2*testdata1820[[#This Row],[O]])/4</f>
        <v>369.54735000000005</v>
      </c>
      <c r="L696" s="9">
        <f>2*testdata1820[[#This Row],[PP]]-testdata1820[[#This Row],[H]]</f>
        <v>368.7231000000001</v>
      </c>
      <c r="M696" s="9">
        <f>testdata1820[[#This Row],[PP]]-(testdata1820[[#This Row],[H]]-testdata1820[[#This Row],[L]])</f>
        <v>367.77575000000007</v>
      </c>
      <c r="N696" s="9">
        <f>testdata1820[[#This Row],[L]]-2*(testdata1820[[#This Row],[H]]-testdata1820[[#This Row],[PP]])</f>
        <v>366.95150000000012</v>
      </c>
      <c r="O696" s="9">
        <f>2*testdata1820[[#This Row],[PP]]-testdata1820[[#This Row],[L]]</f>
        <v>370.49470000000008</v>
      </c>
      <c r="P696" s="9">
        <f>testdata1820[[#This Row],[PP]]+(testdata1820[[#This Row],[H]]-testdata1820[[#This Row],[L]])</f>
        <v>371.31895000000003</v>
      </c>
      <c r="Q696" s="9">
        <f>testdata1820[[#This Row],[H]]+2*(testdata1820[[#This Row],[PP]]-testdata1820[[#This Row],[L]])</f>
        <v>372.26630000000006</v>
      </c>
    </row>
    <row r="697" spans="1:17" x14ac:dyDescent="0.25">
      <c r="A697" s="6">
        <v>695</v>
      </c>
      <c r="B697" s="8">
        <v>44181.606944444444</v>
      </c>
      <c r="C697" s="2">
        <v>369.69819999999999</v>
      </c>
      <c r="D697" s="2">
        <v>369.77</v>
      </c>
      <c r="E697" s="2">
        <v>369.61</v>
      </c>
      <c r="F697" s="2">
        <v>369.75110000000001</v>
      </c>
      <c r="G697" s="1">
        <v>49759</v>
      </c>
      <c r="H697" s="2">
        <f>testdata1820[[#This Row],[open]]</f>
        <v>369.69819999999999</v>
      </c>
      <c r="I697" s="2">
        <f t="shared" si="8"/>
        <v>370.3716</v>
      </c>
      <c r="J697" s="2">
        <f t="shared" si="9"/>
        <v>368.6</v>
      </c>
      <c r="K697" s="9">
        <f>(testdata1820[[#This Row],[H]]+testdata1820[[#This Row],[L]]+2*testdata1820[[#This Row],[O]])/4</f>
        <v>369.59199999999998</v>
      </c>
      <c r="L697" s="9">
        <f>2*testdata1820[[#This Row],[PP]]-testdata1820[[#This Row],[H]]</f>
        <v>368.81239999999997</v>
      </c>
      <c r="M697" s="9">
        <f>testdata1820[[#This Row],[PP]]-(testdata1820[[#This Row],[H]]-testdata1820[[#This Row],[L]])</f>
        <v>367.82040000000001</v>
      </c>
      <c r="N697" s="9">
        <f>testdata1820[[#This Row],[L]]-2*(testdata1820[[#This Row],[H]]-testdata1820[[#This Row],[PP]])</f>
        <v>367.04079999999999</v>
      </c>
      <c r="O697" s="9">
        <f>2*testdata1820[[#This Row],[PP]]-testdata1820[[#This Row],[L]]</f>
        <v>370.58399999999995</v>
      </c>
      <c r="P697" s="9">
        <f>testdata1820[[#This Row],[PP]]+(testdata1820[[#This Row],[H]]-testdata1820[[#This Row],[L]])</f>
        <v>371.36359999999996</v>
      </c>
      <c r="Q697" s="9">
        <f>testdata1820[[#This Row],[H]]+2*(testdata1820[[#This Row],[PP]]-testdata1820[[#This Row],[L]])</f>
        <v>372.35559999999992</v>
      </c>
    </row>
    <row r="698" spans="1:17" x14ac:dyDescent="0.25">
      <c r="A698" s="6">
        <v>696</v>
      </c>
      <c r="B698" s="8">
        <v>44181.607638888891</v>
      </c>
      <c r="C698" s="2">
        <v>369.745</v>
      </c>
      <c r="D698" s="2">
        <v>370.07</v>
      </c>
      <c r="E698" s="2">
        <v>369.73</v>
      </c>
      <c r="F698" s="2">
        <v>370.05189999999999</v>
      </c>
      <c r="G698" s="1">
        <v>227021</v>
      </c>
      <c r="H698" s="2">
        <f>testdata1820[[#This Row],[open]]</f>
        <v>369.745</v>
      </c>
      <c r="I698" s="2">
        <f t="shared" si="8"/>
        <v>370.3716</v>
      </c>
      <c r="J698" s="2">
        <f t="shared" si="9"/>
        <v>368.6</v>
      </c>
      <c r="K698" s="9">
        <f>(testdata1820[[#This Row],[H]]+testdata1820[[#This Row],[L]]+2*testdata1820[[#This Row],[O]])/4</f>
        <v>369.61540000000002</v>
      </c>
      <c r="L698" s="9">
        <f>2*testdata1820[[#This Row],[PP]]-testdata1820[[#This Row],[H]]</f>
        <v>368.85920000000004</v>
      </c>
      <c r="M698" s="9">
        <f>testdata1820[[#This Row],[PP]]-(testdata1820[[#This Row],[H]]-testdata1820[[#This Row],[L]])</f>
        <v>367.84380000000004</v>
      </c>
      <c r="N698" s="9">
        <f>testdata1820[[#This Row],[L]]-2*(testdata1820[[#This Row],[H]]-testdata1820[[#This Row],[PP]])</f>
        <v>367.08760000000007</v>
      </c>
      <c r="O698" s="9">
        <f>2*testdata1820[[#This Row],[PP]]-testdata1820[[#This Row],[L]]</f>
        <v>370.63080000000002</v>
      </c>
      <c r="P698" s="9">
        <f>testdata1820[[#This Row],[PP]]+(testdata1820[[#This Row],[H]]-testdata1820[[#This Row],[L]])</f>
        <v>371.387</v>
      </c>
      <c r="Q698" s="9">
        <f>testdata1820[[#This Row],[H]]+2*(testdata1820[[#This Row],[PP]]-testdata1820[[#This Row],[L]])</f>
        <v>372.4024</v>
      </c>
    </row>
    <row r="699" spans="1:17" x14ac:dyDescent="0.25">
      <c r="A699" s="6">
        <v>697</v>
      </c>
      <c r="B699" s="8">
        <v>44181.60833333333</v>
      </c>
      <c r="C699" s="2">
        <v>370.06</v>
      </c>
      <c r="D699" s="2">
        <v>370.23</v>
      </c>
      <c r="E699" s="2">
        <v>370.03</v>
      </c>
      <c r="F699" s="2">
        <v>370.22500000000002</v>
      </c>
      <c r="G699" s="1">
        <v>209718</v>
      </c>
      <c r="H699" s="2">
        <f>testdata1820[[#This Row],[open]]</f>
        <v>370.06</v>
      </c>
      <c r="I699" s="2">
        <f t="shared" si="8"/>
        <v>370.3716</v>
      </c>
      <c r="J699" s="2">
        <f t="shared" si="9"/>
        <v>368.6</v>
      </c>
      <c r="K699" s="9">
        <f>(testdata1820[[#This Row],[H]]+testdata1820[[#This Row],[L]]+2*testdata1820[[#This Row],[O]])/4</f>
        <v>369.77290000000005</v>
      </c>
      <c r="L699" s="9">
        <f>2*testdata1820[[#This Row],[PP]]-testdata1820[[#This Row],[H]]</f>
        <v>369.1742000000001</v>
      </c>
      <c r="M699" s="9">
        <f>testdata1820[[#This Row],[PP]]-(testdata1820[[#This Row],[H]]-testdata1820[[#This Row],[L]])</f>
        <v>368.00130000000007</v>
      </c>
      <c r="N699" s="9">
        <f>testdata1820[[#This Row],[L]]-2*(testdata1820[[#This Row],[H]]-testdata1820[[#This Row],[PP]])</f>
        <v>367.40260000000012</v>
      </c>
      <c r="O699" s="9">
        <f>2*testdata1820[[#This Row],[PP]]-testdata1820[[#This Row],[L]]</f>
        <v>370.94580000000008</v>
      </c>
      <c r="P699" s="9">
        <f>testdata1820[[#This Row],[PP]]+(testdata1820[[#This Row],[H]]-testdata1820[[#This Row],[L]])</f>
        <v>371.54450000000003</v>
      </c>
      <c r="Q699" s="9">
        <f>testdata1820[[#This Row],[H]]+2*(testdata1820[[#This Row],[PP]]-testdata1820[[#This Row],[L]])</f>
        <v>372.71740000000005</v>
      </c>
    </row>
    <row r="700" spans="1:17" x14ac:dyDescent="0.25">
      <c r="A700" s="6">
        <v>698</v>
      </c>
      <c r="B700" s="8">
        <v>44181.609027777777</v>
      </c>
      <c r="C700" s="2">
        <v>370.22</v>
      </c>
      <c r="D700" s="2">
        <v>370.39</v>
      </c>
      <c r="E700" s="2">
        <v>370.14</v>
      </c>
      <c r="F700" s="2">
        <v>370.36</v>
      </c>
      <c r="G700" s="1">
        <v>114160</v>
      </c>
      <c r="H700" s="2">
        <f>testdata1820[[#This Row],[open]]</f>
        <v>370.22</v>
      </c>
      <c r="I700" s="2">
        <f t="shared" si="8"/>
        <v>370.3716</v>
      </c>
      <c r="J700" s="2">
        <f t="shared" si="9"/>
        <v>368.6</v>
      </c>
      <c r="K700" s="9">
        <f>(testdata1820[[#This Row],[H]]+testdata1820[[#This Row],[L]]+2*testdata1820[[#This Row],[O]])/4</f>
        <v>369.85290000000003</v>
      </c>
      <c r="L700" s="9">
        <f>2*testdata1820[[#This Row],[PP]]-testdata1820[[#This Row],[H]]</f>
        <v>369.33420000000007</v>
      </c>
      <c r="M700" s="9">
        <f>testdata1820[[#This Row],[PP]]-(testdata1820[[#This Row],[H]]-testdata1820[[#This Row],[L]])</f>
        <v>368.08130000000006</v>
      </c>
      <c r="N700" s="9">
        <f>testdata1820[[#This Row],[L]]-2*(testdata1820[[#This Row],[H]]-testdata1820[[#This Row],[PP]])</f>
        <v>367.56260000000009</v>
      </c>
      <c r="O700" s="9">
        <f>2*testdata1820[[#This Row],[PP]]-testdata1820[[#This Row],[L]]</f>
        <v>371.10580000000004</v>
      </c>
      <c r="P700" s="9">
        <f>testdata1820[[#This Row],[PP]]+(testdata1820[[#This Row],[H]]-testdata1820[[#This Row],[L]])</f>
        <v>371.62450000000001</v>
      </c>
      <c r="Q700" s="9">
        <f>testdata1820[[#This Row],[H]]+2*(testdata1820[[#This Row],[PP]]-testdata1820[[#This Row],[L]])</f>
        <v>372.87740000000002</v>
      </c>
    </row>
    <row r="701" spans="1:17" x14ac:dyDescent="0.25">
      <c r="A701" s="6">
        <v>699</v>
      </c>
      <c r="B701" s="8">
        <v>44181.609722222223</v>
      </c>
      <c r="C701" s="2">
        <v>370.36</v>
      </c>
      <c r="D701" s="2">
        <v>370.46</v>
      </c>
      <c r="E701" s="2">
        <v>370.35</v>
      </c>
      <c r="F701" s="2">
        <v>370.39190000000002</v>
      </c>
      <c r="G701" s="1">
        <v>86613</v>
      </c>
      <c r="H701" s="2">
        <f>testdata1820[[#This Row],[open]]</f>
        <v>370.36</v>
      </c>
      <c r="I701" s="2">
        <f t="shared" si="8"/>
        <v>370.3716</v>
      </c>
      <c r="J701" s="2">
        <f t="shared" si="9"/>
        <v>368.6</v>
      </c>
      <c r="K701" s="9">
        <f>(testdata1820[[#This Row],[H]]+testdata1820[[#This Row],[L]]+2*testdata1820[[#This Row],[O]])/4</f>
        <v>369.92290000000003</v>
      </c>
      <c r="L701" s="9">
        <f>2*testdata1820[[#This Row],[PP]]-testdata1820[[#This Row],[H]]</f>
        <v>369.47420000000005</v>
      </c>
      <c r="M701" s="9">
        <f>testdata1820[[#This Row],[PP]]-(testdata1820[[#This Row],[H]]-testdata1820[[#This Row],[L]])</f>
        <v>368.15130000000005</v>
      </c>
      <c r="N701" s="9">
        <f>testdata1820[[#This Row],[L]]-2*(testdata1820[[#This Row],[H]]-testdata1820[[#This Row],[PP]])</f>
        <v>367.70260000000007</v>
      </c>
      <c r="O701" s="9">
        <f>2*testdata1820[[#This Row],[PP]]-testdata1820[[#This Row],[L]]</f>
        <v>371.24580000000003</v>
      </c>
      <c r="P701" s="9">
        <f>testdata1820[[#This Row],[PP]]+(testdata1820[[#This Row],[H]]-testdata1820[[#This Row],[L]])</f>
        <v>371.69450000000001</v>
      </c>
      <c r="Q701" s="9">
        <f>testdata1820[[#This Row],[H]]+2*(testdata1820[[#This Row],[PP]]-testdata1820[[#This Row],[L]])</f>
        <v>373.01740000000001</v>
      </c>
    </row>
    <row r="702" spans="1:17" x14ac:dyDescent="0.25">
      <c r="A702" s="6">
        <v>700</v>
      </c>
      <c r="B702" s="8">
        <v>44181.61041666667</v>
      </c>
      <c r="C702" s="2">
        <v>370.4</v>
      </c>
      <c r="D702" s="2">
        <v>370.54</v>
      </c>
      <c r="E702" s="2">
        <v>370.4</v>
      </c>
      <c r="F702" s="2">
        <v>370.49</v>
      </c>
      <c r="G702" s="1">
        <v>142343</v>
      </c>
      <c r="H702" s="2">
        <f>testdata1820[[#This Row],[open]]</f>
        <v>370.4</v>
      </c>
      <c r="I702" s="2">
        <f t="shared" si="8"/>
        <v>370.3716</v>
      </c>
      <c r="J702" s="2">
        <f t="shared" si="9"/>
        <v>368.6</v>
      </c>
      <c r="K702" s="9">
        <f>(testdata1820[[#This Row],[H]]+testdata1820[[#This Row],[L]]+2*testdata1820[[#This Row],[O]])/4</f>
        <v>369.94290000000001</v>
      </c>
      <c r="L702" s="9">
        <f>2*testdata1820[[#This Row],[PP]]-testdata1820[[#This Row],[H]]</f>
        <v>369.51420000000002</v>
      </c>
      <c r="M702" s="9">
        <f>testdata1820[[#This Row],[PP]]-(testdata1820[[#This Row],[H]]-testdata1820[[#This Row],[L]])</f>
        <v>368.17130000000003</v>
      </c>
      <c r="N702" s="9">
        <f>testdata1820[[#This Row],[L]]-2*(testdata1820[[#This Row],[H]]-testdata1820[[#This Row],[PP]])</f>
        <v>367.74260000000004</v>
      </c>
      <c r="O702" s="9">
        <f>2*testdata1820[[#This Row],[PP]]-testdata1820[[#This Row],[L]]</f>
        <v>371.28579999999999</v>
      </c>
      <c r="P702" s="9">
        <f>testdata1820[[#This Row],[PP]]+(testdata1820[[#This Row],[H]]-testdata1820[[#This Row],[L]])</f>
        <v>371.71449999999999</v>
      </c>
      <c r="Q702" s="9">
        <f>testdata1820[[#This Row],[H]]+2*(testdata1820[[#This Row],[PP]]-testdata1820[[#This Row],[L]])</f>
        <v>373.05739999999997</v>
      </c>
    </row>
    <row r="703" spans="1:17" x14ac:dyDescent="0.25">
      <c r="A703" s="6">
        <v>701</v>
      </c>
      <c r="B703" s="8">
        <v>44181.611111111109</v>
      </c>
      <c r="C703" s="2">
        <v>370.48</v>
      </c>
      <c r="D703" s="2">
        <v>370.53</v>
      </c>
      <c r="E703" s="2">
        <v>370.3</v>
      </c>
      <c r="F703" s="2">
        <v>370.36</v>
      </c>
      <c r="G703" s="1">
        <v>114792</v>
      </c>
      <c r="H703" s="2">
        <f>testdata1820[[#This Row],[open]]</f>
        <v>370.48</v>
      </c>
      <c r="I703" s="2">
        <f t="shared" si="8"/>
        <v>370.3716</v>
      </c>
      <c r="J703" s="2">
        <f t="shared" si="9"/>
        <v>368.6</v>
      </c>
      <c r="K703" s="9">
        <f>(testdata1820[[#This Row],[H]]+testdata1820[[#This Row],[L]]+2*testdata1820[[#This Row],[O]])/4</f>
        <v>369.98290000000003</v>
      </c>
      <c r="L703" s="9">
        <f>2*testdata1820[[#This Row],[PP]]-testdata1820[[#This Row],[H]]</f>
        <v>369.59420000000006</v>
      </c>
      <c r="M703" s="9">
        <f>testdata1820[[#This Row],[PP]]-(testdata1820[[#This Row],[H]]-testdata1820[[#This Row],[L]])</f>
        <v>368.21130000000005</v>
      </c>
      <c r="N703" s="9">
        <f>testdata1820[[#This Row],[L]]-2*(testdata1820[[#This Row],[H]]-testdata1820[[#This Row],[PP]])</f>
        <v>367.82260000000008</v>
      </c>
      <c r="O703" s="9">
        <f>2*testdata1820[[#This Row],[PP]]-testdata1820[[#This Row],[L]]</f>
        <v>371.36580000000004</v>
      </c>
      <c r="P703" s="9">
        <f>testdata1820[[#This Row],[PP]]+(testdata1820[[#This Row],[H]]-testdata1820[[#This Row],[L]])</f>
        <v>371.75450000000001</v>
      </c>
      <c r="Q703" s="9">
        <f>testdata1820[[#This Row],[H]]+2*(testdata1820[[#This Row],[PP]]-testdata1820[[#This Row],[L]])</f>
        <v>373.13740000000001</v>
      </c>
    </row>
    <row r="704" spans="1:17" x14ac:dyDescent="0.25">
      <c r="A704" s="6">
        <v>702</v>
      </c>
      <c r="B704" s="8">
        <v>44181.611805555556</v>
      </c>
      <c r="C704" s="2">
        <v>370.35</v>
      </c>
      <c r="D704" s="2">
        <v>370.49</v>
      </c>
      <c r="E704" s="2">
        <v>370.33</v>
      </c>
      <c r="F704" s="2">
        <v>370.47820000000002</v>
      </c>
      <c r="G704" s="1">
        <v>87921</v>
      </c>
      <c r="H704" s="2">
        <f>testdata1820[[#This Row],[open]]</f>
        <v>370.35</v>
      </c>
      <c r="I704" s="2">
        <f t="shared" si="8"/>
        <v>370.3716</v>
      </c>
      <c r="J704" s="2">
        <f t="shared" si="9"/>
        <v>368.6</v>
      </c>
      <c r="K704" s="9">
        <f>(testdata1820[[#This Row],[H]]+testdata1820[[#This Row],[L]]+2*testdata1820[[#This Row],[O]])/4</f>
        <v>369.91790000000003</v>
      </c>
      <c r="L704" s="9">
        <f>2*testdata1820[[#This Row],[PP]]-testdata1820[[#This Row],[H]]</f>
        <v>369.46420000000006</v>
      </c>
      <c r="M704" s="9">
        <f>testdata1820[[#This Row],[PP]]-(testdata1820[[#This Row],[H]]-testdata1820[[#This Row],[L]])</f>
        <v>368.14630000000005</v>
      </c>
      <c r="N704" s="9">
        <f>testdata1820[[#This Row],[L]]-2*(testdata1820[[#This Row],[H]]-testdata1820[[#This Row],[PP]])</f>
        <v>367.69260000000008</v>
      </c>
      <c r="O704" s="9">
        <f>2*testdata1820[[#This Row],[PP]]-testdata1820[[#This Row],[L]]</f>
        <v>371.23580000000004</v>
      </c>
      <c r="P704" s="9">
        <f>testdata1820[[#This Row],[PP]]+(testdata1820[[#This Row],[H]]-testdata1820[[#This Row],[L]])</f>
        <v>371.68950000000001</v>
      </c>
      <c r="Q704" s="9">
        <f>testdata1820[[#This Row],[H]]+2*(testdata1820[[#This Row],[PP]]-testdata1820[[#This Row],[L]])</f>
        <v>373.00740000000002</v>
      </c>
    </row>
    <row r="705" spans="1:17" x14ac:dyDescent="0.25">
      <c r="A705" s="6">
        <v>703</v>
      </c>
      <c r="B705" s="8">
        <v>44181.612500000003</v>
      </c>
      <c r="C705" s="2">
        <v>370.47129999999999</v>
      </c>
      <c r="D705" s="2">
        <v>370.48</v>
      </c>
      <c r="E705" s="2">
        <v>370.38</v>
      </c>
      <c r="F705" s="2">
        <v>370.43</v>
      </c>
      <c r="G705" s="1">
        <v>46297</v>
      </c>
      <c r="H705" s="2">
        <f>testdata1820[[#This Row],[open]]</f>
        <v>370.47129999999999</v>
      </c>
      <c r="I705" s="2">
        <f t="shared" si="8"/>
        <v>370.3716</v>
      </c>
      <c r="J705" s="2">
        <f t="shared" si="9"/>
        <v>368.6</v>
      </c>
      <c r="K705" s="9">
        <f>(testdata1820[[#This Row],[H]]+testdata1820[[#This Row],[L]]+2*testdata1820[[#This Row],[O]])/4</f>
        <v>369.97855000000004</v>
      </c>
      <c r="L705" s="9">
        <f>2*testdata1820[[#This Row],[PP]]-testdata1820[[#This Row],[H]]</f>
        <v>369.58550000000008</v>
      </c>
      <c r="M705" s="9">
        <f>testdata1820[[#This Row],[PP]]-(testdata1820[[#This Row],[H]]-testdata1820[[#This Row],[L]])</f>
        <v>368.20695000000006</v>
      </c>
      <c r="N705" s="9">
        <f>testdata1820[[#This Row],[L]]-2*(testdata1820[[#This Row],[H]]-testdata1820[[#This Row],[PP]])</f>
        <v>367.8139000000001</v>
      </c>
      <c r="O705" s="9">
        <f>2*testdata1820[[#This Row],[PP]]-testdata1820[[#This Row],[L]]</f>
        <v>371.35710000000006</v>
      </c>
      <c r="P705" s="9">
        <f>testdata1820[[#This Row],[PP]]+(testdata1820[[#This Row],[H]]-testdata1820[[#This Row],[L]])</f>
        <v>371.75015000000002</v>
      </c>
      <c r="Q705" s="9">
        <f>testdata1820[[#This Row],[H]]+2*(testdata1820[[#This Row],[PP]]-testdata1820[[#This Row],[L]])</f>
        <v>373.12870000000004</v>
      </c>
    </row>
    <row r="706" spans="1:17" x14ac:dyDescent="0.25">
      <c r="A706" s="6">
        <v>704</v>
      </c>
      <c r="B706" s="8">
        <v>44181.613194444442</v>
      </c>
      <c r="C706" s="2">
        <v>370.435</v>
      </c>
      <c r="D706" s="2">
        <v>370.49</v>
      </c>
      <c r="E706" s="2">
        <v>370.34</v>
      </c>
      <c r="F706" s="2">
        <v>370.46</v>
      </c>
      <c r="G706" s="1">
        <v>38338</v>
      </c>
      <c r="H706" s="2">
        <f>testdata1820[[#This Row],[open]]</f>
        <v>370.435</v>
      </c>
      <c r="I706" s="2">
        <f t="shared" si="8"/>
        <v>370.3716</v>
      </c>
      <c r="J706" s="2">
        <f t="shared" si="9"/>
        <v>368.6</v>
      </c>
      <c r="K706" s="9">
        <f>(testdata1820[[#This Row],[H]]+testdata1820[[#This Row],[L]]+2*testdata1820[[#This Row],[O]])/4</f>
        <v>369.96040000000005</v>
      </c>
      <c r="L706" s="9">
        <f>2*testdata1820[[#This Row],[PP]]-testdata1820[[#This Row],[H]]</f>
        <v>369.5492000000001</v>
      </c>
      <c r="M706" s="9">
        <f>testdata1820[[#This Row],[PP]]-(testdata1820[[#This Row],[H]]-testdata1820[[#This Row],[L]])</f>
        <v>368.18880000000007</v>
      </c>
      <c r="N706" s="9">
        <f>testdata1820[[#This Row],[L]]-2*(testdata1820[[#This Row],[H]]-testdata1820[[#This Row],[PP]])</f>
        <v>367.77760000000012</v>
      </c>
      <c r="O706" s="9">
        <f>2*testdata1820[[#This Row],[PP]]-testdata1820[[#This Row],[L]]</f>
        <v>371.32080000000008</v>
      </c>
      <c r="P706" s="9">
        <f>testdata1820[[#This Row],[PP]]+(testdata1820[[#This Row],[H]]-testdata1820[[#This Row],[L]])</f>
        <v>371.73200000000003</v>
      </c>
      <c r="Q706" s="9">
        <f>testdata1820[[#This Row],[H]]+2*(testdata1820[[#This Row],[PP]]-testdata1820[[#This Row],[L]])</f>
        <v>373.09240000000005</v>
      </c>
    </row>
    <row r="707" spans="1:17" x14ac:dyDescent="0.25">
      <c r="A707" s="6">
        <v>705</v>
      </c>
      <c r="B707" s="8">
        <v>44181.613888888889</v>
      </c>
      <c r="C707" s="2">
        <v>370.46</v>
      </c>
      <c r="D707" s="2">
        <v>370.49</v>
      </c>
      <c r="E707" s="2">
        <v>370.38</v>
      </c>
      <c r="F707" s="2">
        <v>370.41500000000002</v>
      </c>
      <c r="G707" s="1">
        <v>84847</v>
      </c>
      <c r="H707" s="2">
        <f>testdata1820[[#This Row],[open]]</f>
        <v>370.46</v>
      </c>
      <c r="I707" s="2">
        <f t="shared" si="8"/>
        <v>370.3716</v>
      </c>
      <c r="J707" s="2">
        <f t="shared" si="9"/>
        <v>368.6</v>
      </c>
      <c r="K707" s="9">
        <f>(testdata1820[[#This Row],[H]]+testdata1820[[#This Row],[L]]+2*testdata1820[[#This Row],[O]])/4</f>
        <v>369.97289999999998</v>
      </c>
      <c r="L707" s="9">
        <f>2*testdata1820[[#This Row],[PP]]-testdata1820[[#This Row],[H]]</f>
        <v>369.57419999999996</v>
      </c>
      <c r="M707" s="9">
        <f>testdata1820[[#This Row],[PP]]-(testdata1820[[#This Row],[H]]-testdata1820[[#This Row],[L]])</f>
        <v>368.2013</v>
      </c>
      <c r="N707" s="9">
        <f>testdata1820[[#This Row],[L]]-2*(testdata1820[[#This Row],[H]]-testdata1820[[#This Row],[PP]])</f>
        <v>367.80259999999998</v>
      </c>
      <c r="O707" s="9">
        <f>2*testdata1820[[#This Row],[PP]]-testdata1820[[#This Row],[L]]</f>
        <v>371.34579999999994</v>
      </c>
      <c r="P707" s="9">
        <f>testdata1820[[#This Row],[PP]]+(testdata1820[[#This Row],[H]]-testdata1820[[#This Row],[L]])</f>
        <v>371.74449999999996</v>
      </c>
      <c r="Q707" s="9">
        <f>testdata1820[[#This Row],[H]]+2*(testdata1820[[#This Row],[PP]]-testdata1820[[#This Row],[L]])</f>
        <v>373.11739999999992</v>
      </c>
    </row>
    <row r="708" spans="1:17" x14ac:dyDescent="0.25">
      <c r="A708" s="6">
        <v>706</v>
      </c>
      <c r="B708" s="8">
        <v>44181.614583333336</v>
      </c>
      <c r="C708" s="2">
        <v>370.43</v>
      </c>
      <c r="D708" s="2">
        <v>370.46</v>
      </c>
      <c r="E708" s="2">
        <v>370.35</v>
      </c>
      <c r="F708" s="2">
        <v>370.41</v>
      </c>
      <c r="G708" s="1">
        <v>40060</v>
      </c>
      <c r="H708" s="2">
        <f>testdata1820[[#This Row],[open]]</f>
        <v>370.43</v>
      </c>
      <c r="I708" s="2">
        <f t="shared" si="8"/>
        <v>370.3716</v>
      </c>
      <c r="J708" s="2">
        <f t="shared" si="9"/>
        <v>368.6</v>
      </c>
      <c r="K708" s="9">
        <f>(testdata1820[[#This Row],[H]]+testdata1820[[#This Row],[L]]+2*testdata1820[[#This Row],[O]])/4</f>
        <v>369.9579</v>
      </c>
      <c r="L708" s="9">
        <f>2*testdata1820[[#This Row],[PP]]-testdata1820[[#This Row],[H]]</f>
        <v>369.54419999999999</v>
      </c>
      <c r="M708" s="9">
        <f>testdata1820[[#This Row],[PP]]-(testdata1820[[#This Row],[H]]-testdata1820[[#This Row],[L]])</f>
        <v>368.18630000000002</v>
      </c>
      <c r="N708" s="9">
        <f>testdata1820[[#This Row],[L]]-2*(testdata1820[[#This Row],[H]]-testdata1820[[#This Row],[PP]])</f>
        <v>367.77260000000001</v>
      </c>
      <c r="O708" s="9">
        <f>2*testdata1820[[#This Row],[PP]]-testdata1820[[#This Row],[L]]</f>
        <v>371.31579999999997</v>
      </c>
      <c r="P708" s="9">
        <f>testdata1820[[#This Row],[PP]]+(testdata1820[[#This Row],[H]]-testdata1820[[#This Row],[L]])</f>
        <v>371.72949999999997</v>
      </c>
      <c r="Q708" s="9">
        <f>testdata1820[[#This Row],[H]]+2*(testdata1820[[#This Row],[PP]]-testdata1820[[#This Row],[L]])</f>
        <v>373.08739999999995</v>
      </c>
    </row>
    <row r="709" spans="1:17" x14ac:dyDescent="0.25">
      <c r="A709" s="6">
        <v>707</v>
      </c>
      <c r="B709" s="8">
        <v>44181.615277777775</v>
      </c>
      <c r="C709" s="2">
        <v>370.41</v>
      </c>
      <c r="D709" s="2">
        <v>370.55</v>
      </c>
      <c r="E709" s="2">
        <v>370.41</v>
      </c>
      <c r="F709" s="2">
        <v>370.51</v>
      </c>
      <c r="G709" s="1">
        <v>82019</v>
      </c>
      <c r="H709" s="2">
        <f>testdata1820[[#This Row],[open]]</f>
        <v>370.41</v>
      </c>
      <c r="I709" s="2">
        <f t="shared" si="8"/>
        <v>370.3716</v>
      </c>
      <c r="J709" s="2">
        <f t="shared" si="9"/>
        <v>368.6</v>
      </c>
      <c r="K709" s="9">
        <f>(testdata1820[[#This Row],[H]]+testdata1820[[#This Row],[L]]+2*testdata1820[[#This Row],[O]])/4</f>
        <v>369.9479</v>
      </c>
      <c r="L709" s="9">
        <f>2*testdata1820[[#This Row],[PP]]-testdata1820[[#This Row],[H]]</f>
        <v>369.52420000000001</v>
      </c>
      <c r="M709" s="9">
        <f>testdata1820[[#This Row],[PP]]-(testdata1820[[#This Row],[H]]-testdata1820[[#This Row],[L]])</f>
        <v>368.17630000000003</v>
      </c>
      <c r="N709" s="9">
        <f>testdata1820[[#This Row],[L]]-2*(testdata1820[[#This Row],[H]]-testdata1820[[#This Row],[PP]])</f>
        <v>367.75260000000003</v>
      </c>
      <c r="O709" s="9">
        <f>2*testdata1820[[#This Row],[PP]]-testdata1820[[#This Row],[L]]</f>
        <v>371.29579999999999</v>
      </c>
      <c r="P709" s="9">
        <f>testdata1820[[#This Row],[PP]]+(testdata1820[[#This Row],[H]]-testdata1820[[#This Row],[L]])</f>
        <v>371.71949999999998</v>
      </c>
      <c r="Q709" s="9">
        <f>testdata1820[[#This Row],[H]]+2*(testdata1820[[#This Row],[PP]]-testdata1820[[#This Row],[L]])</f>
        <v>373.06739999999996</v>
      </c>
    </row>
    <row r="710" spans="1:17" x14ac:dyDescent="0.25">
      <c r="A710" s="6">
        <v>708</v>
      </c>
      <c r="B710" s="8">
        <v>44181.615972222222</v>
      </c>
      <c r="C710" s="2">
        <v>370.51499999999999</v>
      </c>
      <c r="D710" s="2">
        <v>370.57</v>
      </c>
      <c r="E710" s="2">
        <v>370.46</v>
      </c>
      <c r="F710" s="2">
        <v>370.53</v>
      </c>
      <c r="G710" s="1">
        <v>54559</v>
      </c>
      <c r="H710" s="2">
        <f>testdata1820[[#This Row],[open]]</f>
        <v>370.51499999999999</v>
      </c>
      <c r="I710" s="2">
        <f t="shared" si="8"/>
        <v>370.3716</v>
      </c>
      <c r="J710" s="2">
        <f t="shared" si="9"/>
        <v>368.6</v>
      </c>
      <c r="K710" s="9">
        <f>(testdata1820[[#This Row],[H]]+testdata1820[[#This Row],[L]]+2*testdata1820[[#This Row],[O]])/4</f>
        <v>370.00040000000001</v>
      </c>
      <c r="L710" s="9">
        <f>2*testdata1820[[#This Row],[PP]]-testdata1820[[#This Row],[H]]</f>
        <v>369.62920000000003</v>
      </c>
      <c r="M710" s="9">
        <f>testdata1820[[#This Row],[PP]]-(testdata1820[[#This Row],[H]]-testdata1820[[#This Row],[L]])</f>
        <v>368.22880000000004</v>
      </c>
      <c r="N710" s="9">
        <f>testdata1820[[#This Row],[L]]-2*(testdata1820[[#This Row],[H]]-testdata1820[[#This Row],[PP]])</f>
        <v>367.85760000000005</v>
      </c>
      <c r="O710" s="9">
        <f>2*testdata1820[[#This Row],[PP]]-testdata1820[[#This Row],[L]]</f>
        <v>371.4008</v>
      </c>
      <c r="P710" s="9">
        <f>testdata1820[[#This Row],[PP]]+(testdata1820[[#This Row],[H]]-testdata1820[[#This Row],[L]])</f>
        <v>371.77199999999999</v>
      </c>
      <c r="Q710" s="9">
        <f>testdata1820[[#This Row],[H]]+2*(testdata1820[[#This Row],[PP]]-testdata1820[[#This Row],[L]])</f>
        <v>373.17239999999998</v>
      </c>
    </row>
    <row r="711" spans="1:17" x14ac:dyDescent="0.25">
      <c r="A711" s="6">
        <v>709</v>
      </c>
      <c r="B711" s="8">
        <v>44181.616666666669</v>
      </c>
      <c r="C711" s="2">
        <v>370.54</v>
      </c>
      <c r="D711" s="2">
        <v>370.58</v>
      </c>
      <c r="E711" s="2">
        <v>370.48</v>
      </c>
      <c r="F711" s="2">
        <v>370.51</v>
      </c>
      <c r="G711" s="1">
        <v>116308</v>
      </c>
      <c r="H711" s="2">
        <f>testdata1820[[#This Row],[open]]</f>
        <v>370.54</v>
      </c>
      <c r="I711" s="2">
        <f t="shared" si="8"/>
        <v>370.3716</v>
      </c>
      <c r="J711" s="2">
        <f t="shared" si="9"/>
        <v>368.6</v>
      </c>
      <c r="K711" s="9">
        <f>(testdata1820[[#This Row],[H]]+testdata1820[[#This Row],[L]]+2*testdata1820[[#This Row],[O]])/4</f>
        <v>370.01290000000006</v>
      </c>
      <c r="L711" s="9">
        <f>2*testdata1820[[#This Row],[PP]]-testdata1820[[#This Row],[H]]</f>
        <v>369.65420000000012</v>
      </c>
      <c r="M711" s="9">
        <f>testdata1820[[#This Row],[PP]]-(testdata1820[[#This Row],[H]]-testdata1820[[#This Row],[L]])</f>
        <v>368.24130000000008</v>
      </c>
      <c r="N711" s="9">
        <f>testdata1820[[#This Row],[L]]-2*(testdata1820[[#This Row],[H]]-testdata1820[[#This Row],[PP]])</f>
        <v>367.88260000000014</v>
      </c>
      <c r="O711" s="9">
        <f>2*testdata1820[[#This Row],[PP]]-testdata1820[[#This Row],[L]]</f>
        <v>371.42580000000009</v>
      </c>
      <c r="P711" s="9">
        <f>testdata1820[[#This Row],[PP]]+(testdata1820[[#This Row],[H]]-testdata1820[[#This Row],[L]])</f>
        <v>371.78450000000004</v>
      </c>
      <c r="Q711" s="9">
        <f>testdata1820[[#This Row],[H]]+2*(testdata1820[[#This Row],[PP]]-testdata1820[[#This Row],[L]])</f>
        <v>373.19740000000007</v>
      </c>
    </row>
    <row r="712" spans="1:17" x14ac:dyDescent="0.25">
      <c r="A712" s="6">
        <v>710</v>
      </c>
      <c r="B712" s="8">
        <v>44181.617361111108</v>
      </c>
      <c r="C712" s="2">
        <v>370.51209999999998</v>
      </c>
      <c r="D712" s="2">
        <v>370.65</v>
      </c>
      <c r="E712" s="2">
        <v>370.49</v>
      </c>
      <c r="F712" s="2">
        <v>370.63</v>
      </c>
      <c r="G712" s="1">
        <v>125117</v>
      </c>
      <c r="H712" s="2">
        <f>testdata1820[[#This Row],[open]]</f>
        <v>370.51209999999998</v>
      </c>
      <c r="I712" s="2">
        <f t="shared" si="8"/>
        <v>370.3716</v>
      </c>
      <c r="J712" s="2">
        <f t="shared" si="9"/>
        <v>368.6</v>
      </c>
      <c r="K712" s="9">
        <f>(testdata1820[[#This Row],[H]]+testdata1820[[#This Row],[L]]+2*testdata1820[[#This Row],[O]])/4</f>
        <v>369.99895000000004</v>
      </c>
      <c r="L712" s="9">
        <f>2*testdata1820[[#This Row],[PP]]-testdata1820[[#This Row],[H]]</f>
        <v>369.62630000000007</v>
      </c>
      <c r="M712" s="9">
        <f>testdata1820[[#This Row],[PP]]-(testdata1820[[#This Row],[H]]-testdata1820[[#This Row],[L]])</f>
        <v>368.22735000000006</v>
      </c>
      <c r="N712" s="9">
        <f>testdata1820[[#This Row],[L]]-2*(testdata1820[[#This Row],[H]]-testdata1820[[#This Row],[PP]])</f>
        <v>367.85470000000009</v>
      </c>
      <c r="O712" s="9">
        <f>2*testdata1820[[#This Row],[PP]]-testdata1820[[#This Row],[L]]</f>
        <v>371.39790000000005</v>
      </c>
      <c r="P712" s="9">
        <f>testdata1820[[#This Row],[PP]]+(testdata1820[[#This Row],[H]]-testdata1820[[#This Row],[L]])</f>
        <v>371.77055000000001</v>
      </c>
      <c r="Q712" s="9">
        <f>testdata1820[[#This Row],[H]]+2*(testdata1820[[#This Row],[PP]]-testdata1820[[#This Row],[L]])</f>
        <v>373.16950000000003</v>
      </c>
    </row>
    <row r="713" spans="1:17" x14ac:dyDescent="0.25">
      <c r="A713" s="6">
        <v>711</v>
      </c>
      <c r="B713" s="8">
        <v>44181.618055555555</v>
      </c>
      <c r="C713" s="2">
        <v>370.63</v>
      </c>
      <c r="D713" s="2">
        <v>370.68</v>
      </c>
      <c r="E713" s="2">
        <v>370.53</v>
      </c>
      <c r="F713" s="2">
        <v>370.61</v>
      </c>
      <c r="G713" s="1">
        <v>156072</v>
      </c>
      <c r="H713" s="2">
        <f>testdata1820[[#This Row],[open]]</f>
        <v>370.63</v>
      </c>
      <c r="I713" s="2">
        <f t="shared" si="8"/>
        <v>370.3716</v>
      </c>
      <c r="J713" s="2">
        <f t="shared" si="9"/>
        <v>368.6</v>
      </c>
      <c r="K713" s="9">
        <f>(testdata1820[[#This Row],[H]]+testdata1820[[#This Row],[L]]+2*testdata1820[[#This Row],[O]])/4</f>
        <v>370.05790000000002</v>
      </c>
      <c r="L713" s="9">
        <f>2*testdata1820[[#This Row],[PP]]-testdata1820[[#This Row],[H]]</f>
        <v>369.74420000000003</v>
      </c>
      <c r="M713" s="9">
        <f>testdata1820[[#This Row],[PP]]-(testdata1820[[#This Row],[H]]-testdata1820[[#This Row],[L]])</f>
        <v>368.28630000000004</v>
      </c>
      <c r="N713" s="9">
        <f>testdata1820[[#This Row],[L]]-2*(testdata1820[[#This Row],[H]]-testdata1820[[#This Row],[PP]])</f>
        <v>367.97260000000006</v>
      </c>
      <c r="O713" s="9">
        <f>2*testdata1820[[#This Row],[PP]]-testdata1820[[#This Row],[L]]</f>
        <v>371.51580000000001</v>
      </c>
      <c r="P713" s="9">
        <f>testdata1820[[#This Row],[PP]]+(testdata1820[[#This Row],[H]]-testdata1820[[#This Row],[L]])</f>
        <v>371.8295</v>
      </c>
      <c r="Q713" s="9">
        <f>testdata1820[[#This Row],[H]]+2*(testdata1820[[#This Row],[PP]]-testdata1820[[#This Row],[L]])</f>
        <v>373.28739999999999</v>
      </c>
    </row>
    <row r="714" spans="1:17" x14ac:dyDescent="0.25">
      <c r="A714" s="6">
        <v>712</v>
      </c>
      <c r="B714" s="8">
        <v>44181.618750000001</v>
      </c>
      <c r="C714" s="2">
        <v>370.61</v>
      </c>
      <c r="D714" s="2">
        <v>370.69</v>
      </c>
      <c r="E714" s="2">
        <v>370.49</v>
      </c>
      <c r="F714" s="2">
        <v>370.67009999999999</v>
      </c>
      <c r="G714" s="1">
        <v>224257</v>
      </c>
      <c r="H714" s="2">
        <f>testdata1820[[#This Row],[open]]</f>
        <v>370.61</v>
      </c>
      <c r="I714" s="2">
        <f t="shared" ref="I714:I777" si="10">MAX($D323:$D697)</f>
        <v>370.3716</v>
      </c>
      <c r="J714" s="2">
        <f t="shared" ref="J714:J777" si="11">MIN($E323:$E697)</f>
        <v>368.6</v>
      </c>
      <c r="K714" s="9">
        <f>(testdata1820[[#This Row],[H]]+testdata1820[[#This Row],[L]]+2*testdata1820[[#This Row],[O]])/4</f>
        <v>370.04790000000003</v>
      </c>
      <c r="L714" s="9">
        <f>2*testdata1820[[#This Row],[PP]]-testdata1820[[#This Row],[H]]</f>
        <v>369.72420000000005</v>
      </c>
      <c r="M714" s="9">
        <f>testdata1820[[#This Row],[PP]]-(testdata1820[[#This Row],[H]]-testdata1820[[#This Row],[L]])</f>
        <v>368.27630000000005</v>
      </c>
      <c r="N714" s="9">
        <f>testdata1820[[#This Row],[L]]-2*(testdata1820[[#This Row],[H]]-testdata1820[[#This Row],[PP]])</f>
        <v>367.95260000000007</v>
      </c>
      <c r="O714" s="9">
        <f>2*testdata1820[[#This Row],[PP]]-testdata1820[[#This Row],[L]]</f>
        <v>371.49580000000003</v>
      </c>
      <c r="P714" s="9">
        <f>testdata1820[[#This Row],[PP]]+(testdata1820[[#This Row],[H]]-testdata1820[[#This Row],[L]])</f>
        <v>371.81950000000001</v>
      </c>
      <c r="Q714" s="9">
        <f>testdata1820[[#This Row],[H]]+2*(testdata1820[[#This Row],[PP]]-testdata1820[[#This Row],[L]])</f>
        <v>373.26740000000001</v>
      </c>
    </row>
    <row r="715" spans="1:17" x14ac:dyDescent="0.25">
      <c r="A715" s="6">
        <v>713</v>
      </c>
      <c r="B715" s="8">
        <v>44181.619444444441</v>
      </c>
      <c r="C715" s="2">
        <v>370.67</v>
      </c>
      <c r="D715" s="2">
        <v>370.77</v>
      </c>
      <c r="E715" s="2">
        <v>370.6</v>
      </c>
      <c r="F715" s="2">
        <v>370.76</v>
      </c>
      <c r="G715" s="1">
        <v>210502</v>
      </c>
      <c r="H715" s="2">
        <f>testdata1820[[#This Row],[open]]</f>
        <v>370.67</v>
      </c>
      <c r="I715" s="2">
        <f t="shared" si="10"/>
        <v>370.3716</v>
      </c>
      <c r="J715" s="2">
        <f t="shared" si="11"/>
        <v>368.6</v>
      </c>
      <c r="K715" s="9">
        <f>(testdata1820[[#This Row],[H]]+testdata1820[[#This Row],[L]]+2*testdata1820[[#This Row],[O]])/4</f>
        <v>370.0779</v>
      </c>
      <c r="L715" s="9">
        <f>2*testdata1820[[#This Row],[PP]]-testdata1820[[#This Row],[H]]</f>
        <v>369.7842</v>
      </c>
      <c r="M715" s="9">
        <f>testdata1820[[#This Row],[PP]]-(testdata1820[[#This Row],[H]]-testdata1820[[#This Row],[L]])</f>
        <v>368.30630000000002</v>
      </c>
      <c r="N715" s="9">
        <f>testdata1820[[#This Row],[L]]-2*(testdata1820[[#This Row],[H]]-testdata1820[[#This Row],[PP]])</f>
        <v>368.01260000000002</v>
      </c>
      <c r="O715" s="9">
        <f>2*testdata1820[[#This Row],[PP]]-testdata1820[[#This Row],[L]]</f>
        <v>371.55579999999998</v>
      </c>
      <c r="P715" s="9">
        <f>testdata1820[[#This Row],[PP]]+(testdata1820[[#This Row],[H]]-testdata1820[[#This Row],[L]])</f>
        <v>371.84949999999998</v>
      </c>
      <c r="Q715" s="9">
        <f>testdata1820[[#This Row],[H]]+2*(testdata1820[[#This Row],[PP]]-testdata1820[[#This Row],[L]])</f>
        <v>373.32739999999995</v>
      </c>
    </row>
    <row r="716" spans="1:17" x14ac:dyDescent="0.25">
      <c r="A716" s="6">
        <v>714</v>
      </c>
      <c r="B716" s="8">
        <v>44181.620138888888</v>
      </c>
      <c r="C716" s="2">
        <v>370.77</v>
      </c>
      <c r="D716" s="2">
        <v>370.78</v>
      </c>
      <c r="E716" s="2">
        <v>370.63499999999999</v>
      </c>
      <c r="F716" s="2">
        <v>370.66</v>
      </c>
      <c r="G716" s="1">
        <v>87496</v>
      </c>
      <c r="H716" s="2">
        <f>testdata1820[[#This Row],[open]]</f>
        <v>370.77</v>
      </c>
      <c r="I716" s="2">
        <f t="shared" si="10"/>
        <v>370.3716</v>
      </c>
      <c r="J716" s="2">
        <f t="shared" si="11"/>
        <v>368.6</v>
      </c>
      <c r="K716" s="9">
        <f>(testdata1820[[#This Row],[H]]+testdata1820[[#This Row],[L]]+2*testdata1820[[#This Row],[O]])/4</f>
        <v>370.12790000000001</v>
      </c>
      <c r="L716" s="9">
        <f>2*testdata1820[[#This Row],[PP]]-testdata1820[[#This Row],[H]]</f>
        <v>369.88420000000002</v>
      </c>
      <c r="M716" s="9">
        <f>testdata1820[[#This Row],[PP]]-(testdata1820[[#This Row],[H]]-testdata1820[[#This Row],[L]])</f>
        <v>368.35630000000003</v>
      </c>
      <c r="N716" s="9">
        <f>testdata1820[[#This Row],[L]]-2*(testdata1820[[#This Row],[H]]-testdata1820[[#This Row],[PP]])</f>
        <v>368.11260000000004</v>
      </c>
      <c r="O716" s="9">
        <f>2*testdata1820[[#This Row],[PP]]-testdata1820[[#This Row],[L]]</f>
        <v>371.6558</v>
      </c>
      <c r="P716" s="9">
        <f>testdata1820[[#This Row],[PP]]+(testdata1820[[#This Row],[H]]-testdata1820[[#This Row],[L]])</f>
        <v>371.89949999999999</v>
      </c>
      <c r="Q716" s="9">
        <f>testdata1820[[#This Row],[H]]+2*(testdata1820[[#This Row],[PP]]-testdata1820[[#This Row],[L]])</f>
        <v>373.42739999999998</v>
      </c>
    </row>
    <row r="717" spans="1:17" x14ac:dyDescent="0.25">
      <c r="A717" s="6">
        <v>715</v>
      </c>
      <c r="B717" s="8">
        <v>44181.620833333334</v>
      </c>
      <c r="C717" s="2">
        <v>370.68</v>
      </c>
      <c r="D717" s="2">
        <v>370.68</v>
      </c>
      <c r="E717" s="2">
        <v>370.56</v>
      </c>
      <c r="F717" s="2">
        <v>370.58</v>
      </c>
      <c r="G717" s="1">
        <v>102770</v>
      </c>
      <c r="H717" s="2">
        <f>testdata1820[[#This Row],[open]]</f>
        <v>370.68</v>
      </c>
      <c r="I717" s="2">
        <f t="shared" si="10"/>
        <v>370.39</v>
      </c>
      <c r="J717" s="2">
        <f t="shared" si="11"/>
        <v>368.6</v>
      </c>
      <c r="K717" s="9">
        <f>(testdata1820[[#This Row],[H]]+testdata1820[[#This Row],[L]]+2*testdata1820[[#This Row],[O]])/4</f>
        <v>370.08749999999998</v>
      </c>
      <c r="L717" s="9">
        <f>2*testdata1820[[#This Row],[PP]]-testdata1820[[#This Row],[H]]</f>
        <v>369.78499999999997</v>
      </c>
      <c r="M717" s="9">
        <f>testdata1820[[#This Row],[PP]]-(testdata1820[[#This Row],[H]]-testdata1820[[#This Row],[L]])</f>
        <v>368.29750000000001</v>
      </c>
      <c r="N717" s="9">
        <f>testdata1820[[#This Row],[L]]-2*(testdata1820[[#This Row],[H]]-testdata1820[[#This Row],[PP]])</f>
        <v>367.995</v>
      </c>
      <c r="O717" s="9">
        <f>2*testdata1820[[#This Row],[PP]]-testdata1820[[#This Row],[L]]</f>
        <v>371.57499999999993</v>
      </c>
      <c r="P717" s="9">
        <f>testdata1820[[#This Row],[PP]]+(testdata1820[[#This Row],[H]]-testdata1820[[#This Row],[L]])</f>
        <v>371.87749999999994</v>
      </c>
      <c r="Q717" s="9">
        <f>testdata1820[[#This Row],[H]]+2*(testdata1820[[#This Row],[PP]]-testdata1820[[#This Row],[L]])</f>
        <v>373.3649999999999</v>
      </c>
    </row>
    <row r="718" spans="1:17" x14ac:dyDescent="0.25">
      <c r="A718" s="6">
        <v>716</v>
      </c>
      <c r="B718" s="8">
        <v>44181.621527777781</v>
      </c>
      <c r="C718" s="2">
        <v>370.57</v>
      </c>
      <c r="D718" s="2">
        <v>370.61</v>
      </c>
      <c r="E718" s="2">
        <v>370.5</v>
      </c>
      <c r="F718" s="2">
        <v>370.56</v>
      </c>
      <c r="G718" s="1">
        <v>165949</v>
      </c>
      <c r="H718" s="2">
        <f>testdata1820[[#This Row],[open]]</f>
        <v>370.57</v>
      </c>
      <c r="I718" s="2">
        <f t="shared" si="10"/>
        <v>370.46</v>
      </c>
      <c r="J718" s="2">
        <f t="shared" si="11"/>
        <v>368.6</v>
      </c>
      <c r="K718" s="9">
        <f>(testdata1820[[#This Row],[H]]+testdata1820[[#This Row],[L]]+2*testdata1820[[#This Row],[O]])/4</f>
        <v>370.04999999999995</v>
      </c>
      <c r="L718" s="9">
        <f>2*testdata1820[[#This Row],[PP]]-testdata1820[[#This Row],[H]]</f>
        <v>369.63999999999993</v>
      </c>
      <c r="M718" s="9">
        <f>testdata1820[[#This Row],[PP]]-(testdata1820[[#This Row],[H]]-testdata1820[[#This Row],[L]])</f>
        <v>368.19</v>
      </c>
      <c r="N718" s="9">
        <f>testdata1820[[#This Row],[L]]-2*(testdata1820[[#This Row],[H]]-testdata1820[[#This Row],[PP]])</f>
        <v>367.78</v>
      </c>
      <c r="O718" s="9">
        <f>2*testdata1820[[#This Row],[PP]]-testdata1820[[#This Row],[L]]</f>
        <v>371.49999999999989</v>
      </c>
      <c r="P718" s="9">
        <f>testdata1820[[#This Row],[PP]]+(testdata1820[[#This Row],[H]]-testdata1820[[#This Row],[L]])</f>
        <v>371.90999999999991</v>
      </c>
      <c r="Q718" s="9">
        <f>testdata1820[[#This Row],[H]]+2*(testdata1820[[#This Row],[PP]]-testdata1820[[#This Row],[L]])</f>
        <v>373.35999999999984</v>
      </c>
    </row>
    <row r="719" spans="1:17" x14ac:dyDescent="0.25">
      <c r="A719" s="6">
        <v>717</v>
      </c>
      <c r="B719" s="8">
        <v>44181.62222222222</v>
      </c>
      <c r="C719" s="2">
        <v>370.56</v>
      </c>
      <c r="D719" s="2">
        <v>370.66</v>
      </c>
      <c r="E719" s="2">
        <v>370.56</v>
      </c>
      <c r="F719" s="2">
        <v>370.63</v>
      </c>
      <c r="G719" s="1">
        <v>58095</v>
      </c>
      <c r="H719" s="2">
        <f>testdata1820[[#This Row],[open]]</f>
        <v>370.56</v>
      </c>
      <c r="I719" s="2">
        <f t="shared" si="10"/>
        <v>370.54</v>
      </c>
      <c r="J719" s="2">
        <f t="shared" si="11"/>
        <v>368.6</v>
      </c>
      <c r="K719" s="9">
        <f>(testdata1820[[#This Row],[H]]+testdata1820[[#This Row],[L]]+2*testdata1820[[#This Row],[O]])/4</f>
        <v>370.06500000000005</v>
      </c>
      <c r="L719" s="9">
        <f>2*testdata1820[[#This Row],[PP]]-testdata1820[[#This Row],[H]]</f>
        <v>369.59000000000009</v>
      </c>
      <c r="M719" s="9">
        <f>testdata1820[[#This Row],[PP]]-(testdata1820[[#This Row],[H]]-testdata1820[[#This Row],[L]])</f>
        <v>368.12500000000006</v>
      </c>
      <c r="N719" s="9">
        <f>testdata1820[[#This Row],[L]]-2*(testdata1820[[#This Row],[H]]-testdata1820[[#This Row],[PP]])</f>
        <v>367.65000000000009</v>
      </c>
      <c r="O719" s="9">
        <f>2*testdata1820[[#This Row],[PP]]-testdata1820[[#This Row],[L]]</f>
        <v>371.53000000000009</v>
      </c>
      <c r="P719" s="9">
        <f>testdata1820[[#This Row],[PP]]+(testdata1820[[#This Row],[H]]-testdata1820[[#This Row],[L]])</f>
        <v>372.00500000000005</v>
      </c>
      <c r="Q719" s="9">
        <f>testdata1820[[#This Row],[H]]+2*(testdata1820[[#This Row],[PP]]-testdata1820[[#This Row],[L]])</f>
        <v>373.47000000000008</v>
      </c>
    </row>
    <row r="720" spans="1:17" x14ac:dyDescent="0.25">
      <c r="A720" s="6">
        <v>718</v>
      </c>
      <c r="B720" s="8">
        <v>44181.622916666667</v>
      </c>
      <c r="C720" s="2">
        <v>370.63</v>
      </c>
      <c r="D720" s="2">
        <v>370.74</v>
      </c>
      <c r="E720" s="2">
        <v>370.61</v>
      </c>
      <c r="F720" s="2">
        <v>370.68</v>
      </c>
      <c r="G720" s="1">
        <v>82799</v>
      </c>
      <c r="H720" s="2">
        <f>testdata1820[[#This Row],[open]]</f>
        <v>370.63</v>
      </c>
      <c r="I720" s="2">
        <f t="shared" si="10"/>
        <v>370.54</v>
      </c>
      <c r="J720" s="2">
        <f t="shared" si="11"/>
        <v>368.6</v>
      </c>
      <c r="K720" s="9">
        <f>(testdata1820[[#This Row],[H]]+testdata1820[[#This Row],[L]]+2*testdata1820[[#This Row],[O]])/4</f>
        <v>370.1</v>
      </c>
      <c r="L720" s="9">
        <f>2*testdata1820[[#This Row],[PP]]-testdata1820[[#This Row],[H]]</f>
        <v>369.66</v>
      </c>
      <c r="M720" s="9">
        <f>testdata1820[[#This Row],[PP]]-(testdata1820[[#This Row],[H]]-testdata1820[[#This Row],[L]])</f>
        <v>368.16</v>
      </c>
      <c r="N720" s="9">
        <f>testdata1820[[#This Row],[L]]-2*(testdata1820[[#This Row],[H]]-testdata1820[[#This Row],[PP]])</f>
        <v>367.72</v>
      </c>
      <c r="O720" s="9">
        <f>2*testdata1820[[#This Row],[PP]]-testdata1820[[#This Row],[L]]</f>
        <v>371.6</v>
      </c>
      <c r="P720" s="9">
        <f>testdata1820[[#This Row],[PP]]+(testdata1820[[#This Row],[H]]-testdata1820[[#This Row],[L]])</f>
        <v>372.04</v>
      </c>
      <c r="Q720" s="9">
        <f>testdata1820[[#This Row],[H]]+2*(testdata1820[[#This Row],[PP]]-testdata1820[[#This Row],[L]])</f>
        <v>373.54</v>
      </c>
    </row>
    <row r="721" spans="1:17" x14ac:dyDescent="0.25">
      <c r="A721" s="6">
        <v>719</v>
      </c>
      <c r="B721" s="8">
        <v>44181.623611111114</v>
      </c>
      <c r="C721" s="2">
        <v>370.69</v>
      </c>
      <c r="D721" s="2">
        <v>370.71980000000002</v>
      </c>
      <c r="E721" s="2">
        <v>370.63</v>
      </c>
      <c r="F721" s="2">
        <v>370.70499999999998</v>
      </c>
      <c r="G721" s="1">
        <v>32878</v>
      </c>
      <c r="H721" s="2">
        <f>testdata1820[[#This Row],[open]]</f>
        <v>370.69</v>
      </c>
      <c r="I721" s="2">
        <f t="shared" si="10"/>
        <v>370.54</v>
      </c>
      <c r="J721" s="2">
        <f t="shared" si="11"/>
        <v>368.6</v>
      </c>
      <c r="K721" s="9">
        <f>(testdata1820[[#This Row],[H]]+testdata1820[[#This Row],[L]]+2*testdata1820[[#This Row],[O]])/4</f>
        <v>370.13</v>
      </c>
      <c r="L721" s="9">
        <f>2*testdata1820[[#This Row],[PP]]-testdata1820[[#This Row],[H]]</f>
        <v>369.71999999999997</v>
      </c>
      <c r="M721" s="9">
        <f>testdata1820[[#This Row],[PP]]-(testdata1820[[#This Row],[H]]-testdata1820[[#This Row],[L]])</f>
        <v>368.19</v>
      </c>
      <c r="N721" s="9">
        <f>testdata1820[[#This Row],[L]]-2*(testdata1820[[#This Row],[H]]-testdata1820[[#This Row],[PP]])</f>
        <v>367.78</v>
      </c>
      <c r="O721" s="9">
        <f>2*testdata1820[[#This Row],[PP]]-testdata1820[[#This Row],[L]]</f>
        <v>371.65999999999997</v>
      </c>
      <c r="P721" s="9">
        <f>testdata1820[[#This Row],[PP]]+(testdata1820[[#This Row],[H]]-testdata1820[[#This Row],[L]])</f>
        <v>372.07</v>
      </c>
      <c r="Q721" s="9">
        <f>testdata1820[[#This Row],[H]]+2*(testdata1820[[#This Row],[PP]]-testdata1820[[#This Row],[L]])</f>
        <v>373.59999999999997</v>
      </c>
    </row>
    <row r="722" spans="1:17" x14ac:dyDescent="0.25">
      <c r="A722" s="6">
        <v>720</v>
      </c>
      <c r="B722" s="8">
        <v>44181.624305555553</v>
      </c>
      <c r="C722" s="2">
        <v>370.7</v>
      </c>
      <c r="D722" s="2">
        <v>370.75</v>
      </c>
      <c r="E722" s="2">
        <v>370.69</v>
      </c>
      <c r="F722" s="2">
        <v>370.72219999999999</v>
      </c>
      <c r="G722" s="1">
        <v>49395</v>
      </c>
      <c r="H722" s="2">
        <f>testdata1820[[#This Row],[open]]</f>
        <v>370.7</v>
      </c>
      <c r="I722" s="2">
        <f t="shared" si="10"/>
        <v>370.54</v>
      </c>
      <c r="J722" s="2">
        <f t="shared" si="11"/>
        <v>368.6</v>
      </c>
      <c r="K722" s="9">
        <f>(testdata1820[[#This Row],[H]]+testdata1820[[#This Row],[L]]+2*testdata1820[[#This Row],[O]])/4</f>
        <v>370.13499999999999</v>
      </c>
      <c r="L722" s="9">
        <f>2*testdata1820[[#This Row],[PP]]-testdata1820[[#This Row],[H]]</f>
        <v>369.72999999999996</v>
      </c>
      <c r="M722" s="9">
        <f>testdata1820[[#This Row],[PP]]-(testdata1820[[#This Row],[H]]-testdata1820[[#This Row],[L]])</f>
        <v>368.19499999999999</v>
      </c>
      <c r="N722" s="9">
        <f>testdata1820[[#This Row],[L]]-2*(testdata1820[[#This Row],[H]]-testdata1820[[#This Row],[PP]])</f>
        <v>367.78999999999996</v>
      </c>
      <c r="O722" s="9">
        <f>2*testdata1820[[#This Row],[PP]]-testdata1820[[#This Row],[L]]</f>
        <v>371.66999999999996</v>
      </c>
      <c r="P722" s="9">
        <f>testdata1820[[#This Row],[PP]]+(testdata1820[[#This Row],[H]]-testdata1820[[#This Row],[L]])</f>
        <v>372.07499999999999</v>
      </c>
      <c r="Q722" s="9">
        <f>testdata1820[[#This Row],[H]]+2*(testdata1820[[#This Row],[PP]]-testdata1820[[#This Row],[L]])</f>
        <v>373.60999999999996</v>
      </c>
    </row>
    <row r="723" spans="1:17" x14ac:dyDescent="0.25">
      <c r="A723" s="6">
        <v>721</v>
      </c>
      <c r="B723" s="8">
        <v>44181.625</v>
      </c>
      <c r="C723" s="2">
        <v>370.73</v>
      </c>
      <c r="D723" s="2">
        <v>370.75</v>
      </c>
      <c r="E723" s="2">
        <v>370.56</v>
      </c>
      <c r="F723" s="2">
        <v>370.57</v>
      </c>
      <c r="G723" s="1">
        <v>99893</v>
      </c>
      <c r="H723" s="2">
        <f>testdata1820[[#This Row],[open]]</f>
        <v>370.73</v>
      </c>
      <c r="I723" s="2">
        <f t="shared" si="10"/>
        <v>370.54</v>
      </c>
      <c r="J723" s="2">
        <f t="shared" si="11"/>
        <v>368.6</v>
      </c>
      <c r="K723" s="9">
        <f>(testdata1820[[#This Row],[H]]+testdata1820[[#This Row],[L]]+2*testdata1820[[#This Row],[O]])/4</f>
        <v>370.15000000000003</v>
      </c>
      <c r="L723" s="9">
        <f>2*testdata1820[[#This Row],[PP]]-testdata1820[[#This Row],[H]]</f>
        <v>369.76000000000005</v>
      </c>
      <c r="M723" s="9">
        <f>testdata1820[[#This Row],[PP]]-(testdata1820[[#This Row],[H]]-testdata1820[[#This Row],[L]])</f>
        <v>368.21000000000004</v>
      </c>
      <c r="N723" s="9">
        <f>testdata1820[[#This Row],[L]]-2*(testdata1820[[#This Row],[H]]-testdata1820[[#This Row],[PP]])</f>
        <v>367.82000000000005</v>
      </c>
      <c r="O723" s="9">
        <f>2*testdata1820[[#This Row],[PP]]-testdata1820[[#This Row],[L]]</f>
        <v>371.70000000000005</v>
      </c>
      <c r="P723" s="9">
        <f>testdata1820[[#This Row],[PP]]+(testdata1820[[#This Row],[H]]-testdata1820[[#This Row],[L]])</f>
        <v>372.09000000000003</v>
      </c>
      <c r="Q723" s="9">
        <f>testdata1820[[#This Row],[H]]+2*(testdata1820[[#This Row],[PP]]-testdata1820[[#This Row],[L]])</f>
        <v>373.64000000000004</v>
      </c>
    </row>
    <row r="724" spans="1:17" x14ac:dyDescent="0.25">
      <c r="A724" s="6">
        <v>722</v>
      </c>
      <c r="B724" s="8">
        <v>44181.625694444447</v>
      </c>
      <c r="C724" s="2">
        <v>370.57499999999999</v>
      </c>
      <c r="D724" s="2">
        <v>370.59</v>
      </c>
      <c r="E724" s="2">
        <v>370.47</v>
      </c>
      <c r="F724" s="2">
        <v>370.48</v>
      </c>
      <c r="G724" s="1">
        <v>73139</v>
      </c>
      <c r="H724" s="2">
        <f>testdata1820[[#This Row],[open]]</f>
        <v>370.57499999999999</v>
      </c>
      <c r="I724" s="2">
        <f t="shared" si="10"/>
        <v>370.54</v>
      </c>
      <c r="J724" s="2">
        <f t="shared" si="11"/>
        <v>368.6</v>
      </c>
      <c r="K724" s="9">
        <f>(testdata1820[[#This Row],[H]]+testdata1820[[#This Row],[L]]+2*testdata1820[[#This Row],[O]])/4</f>
        <v>370.07249999999999</v>
      </c>
      <c r="L724" s="9">
        <f>2*testdata1820[[#This Row],[PP]]-testdata1820[[#This Row],[H]]</f>
        <v>369.60499999999996</v>
      </c>
      <c r="M724" s="9">
        <f>testdata1820[[#This Row],[PP]]-(testdata1820[[#This Row],[H]]-testdata1820[[#This Row],[L]])</f>
        <v>368.13249999999999</v>
      </c>
      <c r="N724" s="9">
        <f>testdata1820[[#This Row],[L]]-2*(testdata1820[[#This Row],[H]]-testdata1820[[#This Row],[PP]])</f>
        <v>367.66499999999996</v>
      </c>
      <c r="O724" s="9">
        <f>2*testdata1820[[#This Row],[PP]]-testdata1820[[#This Row],[L]]</f>
        <v>371.54499999999996</v>
      </c>
      <c r="P724" s="9">
        <f>testdata1820[[#This Row],[PP]]+(testdata1820[[#This Row],[H]]-testdata1820[[#This Row],[L]])</f>
        <v>372.01249999999999</v>
      </c>
      <c r="Q724" s="9">
        <f>testdata1820[[#This Row],[H]]+2*(testdata1820[[#This Row],[PP]]-testdata1820[[#This Row],[L]])</f>
        <v>373.48499999999996</v>
      </c>
    </row>
    <row r="725" spans="1:17" x14ac:dyDescent="0.25">
      <c r="A725" s="6">
        <v>723</v>
      </c>
      <c r="B725" s="8">
        <v>44181.626388888886</v>
      </c>
      <c r="C725" s="2">
        <v>370.47</v>
      </c>
      <c r="D725" s="2">
        <v>370.62</v>
      </c>
      <c r="E725" s="2">
        <v>370.45</v>
      </c>
      <c r="F725" s="2">
        <v>370.565</v>
      </c>
      <c r="G725" s="1">
        <v>114064</v>
      </c>
      <c r="H725" s="2">
        <f>testdata1820[[#This Row],[open]]</f>
        <v>370.47</v>
      </c>
      <c r="I725" s="2">
        <f t="shared" si="10"/>
        <v>370.54</v>
      </c>
      <c r="J725" s="2">
        <f t="shared" si="11"/>
        <v>368.6</v>
      </c>
      <c r="K725" s="9">
        <f>(testdata1820[[#This Row],[H]]+testdata1820[[#This Row],[L]]+2*testdata1820[[#This Row],[O]])/4</f>
        <v>370.02000000000004</v>
      </c>
      <c r="L725" s="9">
        <f>2*testdata1820[[#This Row],[PP]]-testdata1820[[#This Row],[H]]</f>
        <v>369.50000000000006</v>
      </c>
      <c r="M725" s="9">
        <f>testdata1820[[#This Row],[PP]]-(testdata1820[[#This Row],[H]]-testdata1820[[#This Row],[L]])</f>
        <v>368.08000000000004</v>
      </c>
      <c r="N725" s="9">
        <f>testdata1820[[#This Row],[L]]-2*(testdata1820[[#This Row],[H]]-testdata1820[[#This Row],[PP]])</f>
        <v>367.56000000000006</v>
      </c>
      <c r="O725" s="9">
        <f>2*testdata1820[[#This Row],[PP]]-testdata1820[[#This Row],[L]]</f>
        <v>371.44000000000005</v>
      </c>
      <c r="P725" s="9">
        <f>testdata1820[[#This Row],[PP]]+(testdata1820[[#This Row],[H]]-testdata1820[[#This Row],[L]])</f>
        <v>371.96000000000004</v>
      </c>
      <c r="Q725" s="9">
        <f>testdata1820[[#This Row],[H]]+2*(testdata1820[[#This Row],[PP]]-testdata1820[[#This Row],[L]])</f>
        <v>373.38000000000005</v>
      </c>
    </row>
    <row r="726" spans="1:17" x14ac:dyDescent="0.25">
      <c r="A726" s="6">
        <v>724</v>
      </c>
      <c r="B726" s="8">
        <v>44181.627083333333</v>
      </c>
      <c r="C726" s="2">
        <v>370.57</v>
      </c>
      <c r="D726" s="2">
        <v>370.66</v>
      </c>
      <c r="E726" s="2">
        <v>370.56</v>
      </c>
      <c r="F726" s="2">
        <v>370.59</v>
      </c>
      <c r="G726" s="1">
        <v>71588</v>
      </c>
      <c r="H726" s="2">
        <f>testdata1820[[#This Row],[open]]</f>
        <v>370.57</v>
      </c>
      <c r="I726" s="2">
        <f t="shared" si="10"/>
        <v>370.55</v>
      </c>
      <c r="J726" s="2">
        <f t="shared" si="11"/>
        <v>368.6</v>
      </c>
      <c r="K726" s="9">
        <f>(testdata1820[[#This Row],[H]]+testdata1820[[#This Row],[L]]+2*testdata1820[[#This Row],[O]])/4</f>
        <v>370.07249999999999</v>
      </c>
      <c r="L726" s="9">
        <f>2*testdata1820[[#This Row],[PP]]-testdata1820[[#This Row],[H]]</f>
        <v>369.59499999999997</v>
      </c>
      <c r="M726" s="9">
        <f>testdata1820[[#This Row],[PP]]-(testdata1820[[#This Row],[H]]-testdata1820[[#This Row],[L]])</f>
        <v>368.1225</v>
      </c>
      <c r="N726" s="9">
        <f>testdata1820[[#This Row],[L]]-2*(testdata1820[[#This Row],[H]]-testdata1820[[#This Row],[PP]])</f>
        <v>367.64499999999998</v>
      </c>
      <c r="O726" s="9">
        <f>2*testdata1820[[#This Row],[PP]]-testdata1820[[#This Row],[L]]</f>
        <v>371.54499999999996</v>
      </c>
      <c r="P726" s="9">
        <f>testdata1820[[#This Row],[PP]]+(testdata1820[[#This Row],[H]]-testdata1820[[#This Row],[L]])</f>
        <v>372.02249999999998</v>
      </c>
      <c r="Q726" s="9">
        <f>testdata1820[[#This Row],[H]]+2*(testdata1820[[#This Row],[PP]]-testdata1820[[#This Row],[L]])</f>
        <v>373.49499999999995</v>
      </c>
    </row>
    <row r="727" spans="1:17" x14ac:dyDescent="0.25">
      <c r="A727" s="6">
        <v>725</v>
      </c>
      <c r="B727" s="8">
        <v>44181.62777777778</v>
      </c>
      <c r="C727" s="2">
        <v>370.59</v>
      </c>
      <c r="D727" s="2">
        <v>370.6</v>
      </c>
      <c r="E727" s="2">
        <v>370.53</v>
      </c>
      <c r="F727" s="2">
        <v>370.55</v>
      </c>
      <c r="G727" s="1">
        <v>57884</v>
      </c>
      <c r="H727" s="2">
        <f>testdata1820[[#This Row],[open]]</f>
        <v>370.59</v>
      </c>
      <c r="I727" s="2">
        <f t="shared" si="10"/>
        <v>370.57</v>
      </c>
      <c r="J727" s="2">
        <f t="shared" si="11"/>
        <v>368.6</v>
      </c>
      <c r="K727" s="9">
        <f>(testdata1820[[#This Row],[H]]+testdata1820[[#This Row],[L]]+2*testdata1820[[#This Row],[O]])/4</f>
        <v>370.08749999999998</v>
      </c>
      <c r="L727" s="9">
        <f>2*testdata1820[[#This Row],[PP]]-testdata1820[[#This Row],[H]]</f>
        <v>369.60499999999996</v>
      </c>
      <c r="M727" s="9">
        <f>testdata1820[[#This Row],[PP]]-(testdata1820[[#This Row],[H]]-testdata1820[[#This Row],[L]])</f>
        <v>368.11750000000001</v>
      </c>
      <c r="N727" s="9">
        <f>testdata1820[[#This Row],[L]]-2*(testdata1820[[#This Row],[H]]-testdata1820[[#This Row],[PP]])</f>
        <v>367.63499999999999</v>
      </c>
      <c r="O727" s="9">
        <f>2*testdata1820[[#This Row],[PP]]-testdata1820[[#This Row],[L]]</f>
        <v>371.57499999999993</v>
      </c>
      <c r="P727" s="9">
        <f>testdata1820[[#This Row],[PP]]+(testdata1820[[#This Row],[H]]-testdata1820[[#This Row],[L]])</f>
        <v>372.05749999999995</v>
      </c>
      <c r="Q727" s="9">
        <f>testdata1820[[#This Row],[H]]+2*(testdata1820[[#This Row],[PP]]-testdata1820[[#This Row],[L]])</f>
        <v>373.5449999999999</v>
      </c>
    </row>
    <row r="728" spans="1:17" x14ac:dyDescent="0.25">
      <c r="A728" s="6">
        <v>726</v>
      </c>
      <c r="B728" s="8">
        <v>44181.628472222219</v>
      </c>
      <c r="C728" s="2">
        <v>370.54</v>
      </c>
      <c r="D728" s="2">
        <v>370.61</v>
      </c>
      <c r="E728" s="2">
        <v>370.51299999999998</v>
      </c>
      <c r="F728" s="2">
        <v>370.53</v>
      </c>
      <c r="G728" s="1">
        <v>59932</v>
      </c>
      <c r="H728" s="2">
        <f>testdata1820[[#This Row],[open]]</f>
        <v>370.54</v>
      </c>
      <c r="I728" s="2">
        <f t="shared" si="10"/>
        <v>370.58</v>
      </c>
      <c r="J728" s="2">
        <f t="shared" si="11"/>
        <v>368.6</v>
      </c>
      <c r="K728" s="9">
        <f>(testdata1820[[#This Row],[H]]+testdata1820[[#This Row],[L]]+2*testdata1820[[#This Row],[O]])/4</f>
        <v>370.06500000000005</v>
      </c>
      <c r="L728" s="9">
        <f>2*testdata1820[[#This Row],[PP]]-testdata1820[[#This Row],[H]]</f>
        <v>369.55000000000013</v>
      </c>
      <c r="M728" s="9">
        <f>testdata1820[[#This Row],[PP]]-(testdata1820[[#This Row],[H]]-testdata1820[[#This Row],[L]])</f>
        <v>368.08500000000009</v>
      </c>
      <c r="N728" s="9">
        <f>testdata1820[[#This Row],[L]]-2*(testdata1820[[#This Row],[H]]-testdata1820[[#This Row],[PP]])</f>
        <v>367.57000000000016</v>
      </c>
      <c r="O728" s="9">
        <f>2*testdata1820[[#This Row],[PP]]-testdata1820[[#This Row],[L]]</f>
        <v>371.53000000000009</v>
      </c>
      <c r="P728" s="9">
        <f>testdata1820[[#This Row],[PP]]+(testdata1820[[#This Row],[H]]-testdata1820[[#This Row],[L]])</f>
        <v>372.04500000000002</v>
      </c>
      <c r="Q728" s="9">
        <f>testdata1820[[#This Row],[H]]+2*(testdata1820[[#This Row],[PP]]-testdata1820[[#This Row],[L]])</f>
        <v>373.51000000000005</v>
      </c>
    </row>
    <row r="729" spans="1:17" x14ac:dyDescent="0.25">
      <c r="A729" s="6">
        <v>727</v>
      </c>
      <c r="B729" s="8">
        <v>44181.629166666666</v>
      </c>
      <c r="C729" s="2">
        <v>370.53500000000003</v>
      </c>
      <c r="D729" s="2">
        <v>370.55</v>
      </c>
      <c r="E729" s="2">
        <v>370.46</v>
      </c>
      <c r="F729" s="2">
        <v>370.505</v>
      </c>
      <c r="G729" s="1">
        <v>86260</v>
      </c>
      <c r="H729" s="2">
        <f>testdata1820[[#This Row],[open]]</f>
        <v>370.53500000000003</v>
      </c>
      <c r="I729" s="2">
        <f t="shared" si="10"/>
        <v>370.65</v>
      </c>
      <c r="J729" s="2">
        <f t="shared" si="11"/>
        <v>368.6</v>
      </c>
      <c r="K729" s="9">
        <f>(testdata1820[[#This Row],[H]]+testdata1820[[#This Row],[L]]+2*testdata1820[[#This Row],[O]])/4</f>
        <v>370.08000000000004</v>
      </c>
      <c r="L729" s="9">
        <f>2*testdata1820[[#This Row],[PP]]-testdata1820[[#This Row],[H]]</f>
        <v>369.5100000000001</v>
      </c>
      <c r="M729" s="9">
        <f>testdata1820[[#This Row],[PP]]-(testdata1820[[#This Row],[H]]-testdata1820[[#This Row],[L]])</f>
        <v>368.03000000000009</v>
      </c>
      <c r="N729" s="9">
        <f>testdata1820[[#This Row],[L]]-2*(testdata1820[[#This Row],[H]]-testdata1820[[#This Row],[PP]])</f>
        <v>367.46000000000015</v>
      </c>
      <c r="O729" s="9">
        <f>2*testdata1820[[#This Row],[PP]]-testdata1820[[#This Row],[L]]</f>
        <v>371.56000000000006</v>
      </c>
      <c r="P729" s="9">
        <f>testdata1820[[#This Row],[PP]]+(testdata1820[[#This Row],[H]]-testdata1820[[#This Row],[L]])</f>
        <v>372.13</v>
      </c>
      <c r="Q729" s="9">
        <f>testdata1820[[#This Row],[H]]+2*(testdata1820[[#This Row],[PP]]-testdata1820[[#This Row],[L]])</f>
        <v>373.61</v>
      </c>
    </row>
    <row r="730" spans="1:17" x14ac:dyDescent="0.25">
      <c r="A730" s="6">
        <v>728</v>
      </c>
      <c r="B730" s="8">
        <v>44181.629861111112</v>
      </c>
      <c r="C730" s="2">
        <v>370.5</v>
      </c>
      <c r="D730" s="2">
        <v>370.52</v>
      </c>
      <c r="E730" s="2">
        <v>370.37</v>
      </c>
      <c r="F730" s="2">
        <v>370.39</v>
      </c>
      <c r="G730" s="1">
        <v>166796</v>
      </c>
      <c r="H730" s="2">
        <f>testdata1820[[#This Row],[open]]</f>
        <v>370.5</v>
      </c>
      <c r="I730" s="2">
        <f t="shared" si="10"/>
        <v>370.68</v>
      </c>
      <c r="J730" s="2">
        <f t="shared" si="11"/>
        <v>368.6</v>
      </c>
      <c r="K730" s="9">
        <f>(testdata1820[[#This Row],[H]]+testdata1820[[#This Row],[L]]+2*testdata1820[[#This Row],[O]])/4</f>
        <v>370.07</v>
      </c>
      <c r="L730" s="9">
        <f>2*testdata1820[[#This Row],[PP]]-testdata1820[[#This Row],[H]]</f>
        <v>369.46</v>
      </c>
      <c r="M730" s="9">
        <f>testdata1820[[#This Row],[PP]]-(testdata1820[[#This Row],[H]]-testdata1820[[#This Row],[L]])</f>
        <v>367.99</v>
      </c>
      <c r="N730" s="9">
        <f>testdata1820[[#This Row],[L]]-2*(testdata1820[[#This Row],[H]]-testdata1820[[#This Row],[PP]])</f>
        <v>367.38</v>
      </c>
      <c r="O730" s="9">
        <f>2*testdata1820[[#This Row],[PP]]-testdata1820[[#This Row],[L]]</f>
        <v>371.53999999999996</v>
      </c>
      <c r="P730" s="9">
        <f>testdata1820[[#This Row],[PP]]+(testdata1820[[#This Row],[H]]-testdata1820[[#This Row],[L]])</f>
        <v>372.15</v>
      </c>
      <c r="Q730" s="9">
        <f>testdata1820[[#This Row],[H]]+2*(testdata1820[[#This Row],[PP]]-testdata1820[[#This Row],[L]])</f>
        <v>373.61999999999995</v>
      </c>
    </row>
    <row r="731" spans="1:17" x14ac:dyDescent="0.25">
      <c r="A731" s="6">
        <v>729</v>
      </c>
      <c r="B731" s="8">
        <v>44181.630555555559</v>
      </c>
      <c r="C731" s="2">
        <v>370.38499999999999</v>
      </c>
      <c r="D731" s="2">
        <v>370.4</v>
      </c>
      <c r="E731" s="2">
        <v>370.25</v>
      </c>
      <c r="F731" s="2">
        <v>370.38</v>
      </c>
      <c r="G731" s="1">
        <v>192914</v>
      </c>
      <c r="H731" s="2">
        <f>testdata1820[[#This Row],[open]]</f>
        <v>370.38499999999999</v>
      </c>
      <c r="I731" s="2">
        <f t="shared" si="10"/>
        <v>370.69</v>
      </c>
      <c r="J731" s="2">
        <f t="shared" si="11"/>
        <v>368.6</v>
      </c>
      <c r="K731" s="9">
        <f>(testdata1820[[#This Row],[H]]+testdata1820[[#This Row],[L]]+2*testdata1820[[#This Row],[O]])/4</f>
        <v>370.01499999999999</v>
      </c>
      <c r="L731" s="9">
        <f>2*testdata1820[[#This Row],[PP]]-testdata1820[[#This Row],[H]]</f>
        <v>369.34</v>
      </c>
      <c r="M731" s="9">
        <f>testdata1820[[#This Row],[PP]]-(testdata1820[[#This Row],[H]]-testdata1820[[#This Row],[L]])</f>
        <v>367.92500000000001</v>
      </c>
      <c r="N731" s="9">
        <f>testdata1820[[#This Row],[L]]-2*(testdata1820[[#This Row],[H]]-testdata1820[[#This Row],[PP]])</f>
        <v>367.25</v>
      </c>
      <c r="O731" s="9">
        <f>2*testdata1820[[#This Row],[PP]]-testdata1820[[#This Row],[L]]</f>
        <v>371.42999999999995</v>
      </c>
      <c r="P731" s="9">
        <f>testdata1820[[#This Row],[PP]]+(testdata1820[[#This Row],[H]]-testdata1820[[#This Row],[L]])</f>
        <v>372.10499999999996</v>
      </c>
      <c r="Q731" s="9">
        <f>testdata1820[[#This Row],[H]]+2*(testdata1820[[#This Row],[PP]]-testdata1820[[#This Row],[L]])</f>
        <v>373.51999999999992</v>
      </c>
    </row>
    <row r="732" spans="1:17" x14ac:dyDescent="0.25">
      <c r="A732" s="6">
        <v>730</v>
      </c>
      <c r="B732" s="8">
        <v>44181.631249999999</v>
      </c>
      <c r="C732" s="2">
        <v>370.39</v>
      </c>
      <c r="D732" s="2">
        <v>370.41</v>
      </c>
      <c r="E732" s="2">
        <v>370.25299999999999</v>
      </c>
      <c r="F732" s="2">
        <v>370.36500000000001</v>
      </c>
      <c r="G732" s="1">
        <v>73937</v>
      </c>
      <c r="H732" s="2">
        <f>testdata1820[[#This Row],[open]]</f>
        <v>370.39</v>
      </c>
      <c r="I732" s="2">
        <f t="shared" si="10"/>
        <v>370.77</v>
      </c>
      <c r="J732" s="2">
        <f t="shared" si="11"/>
        <v>368.6</v>
      </c>
      <c r="K732" s="9">
        <f>(testdata1820[[#This Row],[H]]+testdata1820[[#This Row],[L]]+2*testdata1820[[#This Row],[O]])/4</f>
        <v>370.03750000000002</v>
      </c>
      <c r="L732" s="9">
        <f>2*testdata1820[[#This Row],[PP]]-testdata1820[[#This Row],[H]]</f>
        <v>369.30500000000006</v>
      </c>
      <c r="M732" s="9">
        <f>testdata1820[[#This Row],[PP]]-(testdata1820[[#This Row],[H]]-testdata1820[[#This Row],[L]])</f>
        <v>367.86750000000006</v>
      </c>
      <c r="N732" s="9">
        <f>testdata1820[[#This Row],[L]]-2*(testdata1820[[#This Row],[H]]-testdata1820[[#This Row],[PP]])</f>
        <v>367.1350000000001</v>
      </c>
      <c r="O732" s="9">
        <f>2*testdata1820[[#This Row],[PP]]-testdata1820[[#This Row],[L]]</f>
        <v>371.47500000000002</v>
      </c>
      <c r="P732" s="9">
        <f>testdata1820[[#This Row],[PP]]+(testdata1820[[#This Row],[H]]-testdata1820[[#This Row],[L]])</f>
        <v>372.20749999999998</v>
      </c>
      <c r="Q732" s="9">
        <f>testdata1820[[#This Row],[H]]+2*(testdata1820[[#This Row],[PP]]-testdata1820[[#This Row],[L]])</f>
        <v>373.64499999999998</v>
      </c>
    </row>
    <row r="733" spans="1:17" x14ac:dyDescent="0.25">
      <c r="A733" s="6">
        <v>731</v>
      </c>
      <c r="B733" s="8">
        <v>44181.631944444445</v>
      </c>
      <c r="C733" s="2">
        <v>370.36</v>
      </c>
      <c r="D733" s="2">
        <v>370.41</v>
      </c>
      <c r="E733" s="2">
        <v>370.24</v>
      </c>
      <c r="F733" s="2">
        <v>370.29809999999998</v>
      </c>
      <c r="G733" s="1">
        <v>71701</v>
      </c>
      <c r="H733" s="2">
        <f>testdata1820[[#This Row],[open]]</f>
        <v>370.36</v>
      </c>
      <c r="I733" s="2">
        <f t="shared" si="10"/>
        <v>370.78</v>
      </c>
      <c r="J733" s="2">
        <f t="shared" si="11"/>
        <v>368.6</v>
      </c>
      <c r="K733" s="9">
        <f>(testdata1820[[#This Row],[H]]+testdata1820[[#This Row],[L]]+2*testdata1820[[#This Row],[O]])/4</f>
        <v>370.02499999999998</v>
      </c>
      <c r="L733" s="9">
        <f>2*testdata1820[[#This Row],[PP]]-testdata1820[[#This Row],[H]]</f>
        <v>369.27</v>
      </c>
      <c r="M733" s="9">
        <f>testdata1820[[#This Row],[PP]]-(testdata1820[[#This Row],[H]]-testdata1820[[#This Row],[L]])</f>
        <v>367.84500000000003</v>
      </c>
      <c r="N733" s="9">
        <f>testdata1820[[#This Row],[L]]-2*(testdata1820[[#This Row],[H]]-testdata1820[[#This Row],[PP]])</f>
        <v>367.09000000000003</v>
      </c>
      <c r="O733" s="9">
        <f>2*testdata1820[[#This Row],[PP]]-testdata1820[[#This Row],[L]]</f>
        <v>371.44999999999993</v>
      </c>
      <c r="P733" s="9">
        <f>testdata1820[[#This Row],[PP]]+(testdata1820[[#This Row],[H]]-testdata1820[[#This Row],[L]])</f>
        <v>372.20499999999993</v>
      </c>
      <c r="Q733" s="9">
        <f>testdata1820[[#This Row],[H]]+2*(testdata1820[[#This Row],[PP]]-testdata1820[[#This Row],[L]])</f>
        <v>373.62999999999988</v>
      </c>
    </row>
    <row r="734" spans="1:17" x14ac:dyDescent="0.25">
      <c r="A734" s="6">
        <v>732</v>
      </c>
      <c r="B734" s="8">
        <v>44181.632638888892</v>
      </c>
      <c r="C734" s="2">
        <v>370.29</v>
      </c>
      <c r="D734" s="2">
        <v>370.34</v>
      </c>
      <c r="E734" s="2">
        <v>370.19</v>
      </c>
      <c r="F734" s="2">
        <v>370.255</v>
      </c>
      <c r="G734" s="1">
        <v>115636</v>
      </c>
      <c r="H734" s="2">
        <f>testdata1820[[#This Row],[open]]</f>
        <v>370.29</v>
      </c>
      <c r="I734" s="2">
        <f t="shared" si="10"/>
        <v>370.78</v>
      </c>
      <c r="J734" s="2">
        <f t="shared" si="11"/>
        <v>368.6</v>
      </c>
      <c r="K734" s="9">
        <f>(testdata1820[[#This Row],[H]]+testdata1820[[#This Row],[L]]+2*testdata1820[[#This Row],[O]])/4</f>
        <v>369.99</v>
      </c>
      <c r="L734" s="9">
        <f>2*testdata1820[[#This Row],[PP]]-testdata1820[[#This Row],[H]]</f>
        <v>369.20000000000005</v>
      </c>
      <c r="M734" s="9">
        <f>testdata1820[[#This Row],[PP]]-(testdata1820[[#This Row],[H]]-testdata1820[[#This Row],[L]])</f>
        <v>367.81000000000006</v>
      </c>
      <c r="N734" s="9">
        <f>testdata1820[[#This Row],[L]]-2*(testdata1820[[#This Row],[H]]-testdata1820[[#This Row],[PP]])</f>
        <v>367.0200000000001</v>
      </c>
      <c r="O734" s="9">
        <f>2*testdata1820[[#This Row],[PP]]-testdata1820[[#This Row],[L]]</f>
        <v>371.38</v>
      </c>
      <c r="P734" s="9">
        <f>testdata1820[[#This Row],[PP]]+(testdata1820[[#This Row],[H]]-testdata1820[[#This Row],[L]])</f>
        <v>372.16999999999996</v>
      </c>
      <c r="Q734" s="9">
        <f>testdata1820[[#This Row],[H]]+2*(testdata1820[[#This Row],[PP]]-testdata1820[[#This Row],[L]])</f>
        <v>373.55999999999995</v>
      </c>
    </row>
    <row r="735" spans="1:17" x14ac:dyDescent="0.25">
      <c r="A735" s="6">
        <v>733</v>
      </c>
      <c r="B735" s="8">
        <v>44181.633333333331</v>
      </c>
      <c r="C735" s="2">
        <v>370.26889999999997</v>
      </c>
      <c r="D735" s="2">
        <v>370.358</v>
      </c>
      <c r="E735" s="2">
        <v>370.25</v>
      </c>
      <c r="F735" s="2">
        <v>370.34</v>
      </c>
      <c r="G735" s="1">
        <v>45742</v>
      </c>
      <c r="H735" s="2">
        <f>testdata1820[[#This Row],[open]]</f>
        <v>370.26889999999997</v>
      </c>
      <c r="I735" s="2">
        <f t="shared" si="10"/>
        <v>370.78</v>
      </c>
      <c r="J735" s="2">
        <f t="shared" si="11"/>
        <v>368.6</v>
      </c>
      <c r="K735" s="9">
        <f>(testdata1820[[#This Row],[H]]+testdata1820[[#This Row],[L]]+2*testdata1820[[#This Row],[O]])/4</f>
        <v>369.97944999999999</v>
      </c>
      <c r="L735" s="9">
        <f>2*testdata1820[[#This Row],[PP]]-testdata1820[[#This Row],[H]]</f>
        <v>369.1789</v>
      </c>
      <c r="M735" s="9">
        <f>testdata1820[[#This Row],[PP]]-(testdata1820[[#This Row],[H]]-testdata1820[[#This Row],[L]])</f>
        <v>367.79945000000004</v>
      </c>
      <c r="N735" s="9">
        <f>testdata1820[[#This Row],[L]]-2*(testdata1820[[#This Row],[H]]-testdata1820[[#This Row],[PP]])</f>
        <v>366.99890000000005</v>
      </c>
      <c r="O735" s="9">
        <f>2*testdata1820[[#This Row],[PP]]-testdata1820[[#This Row],[L]]</f>
        <v>371.35889999999995</v>
      </c>
      <c r="P735" s="9">
        <f>testdata1820[[#This Row],[PP]]+(testdata1820[[#This Row],[H]]-testdata1820[[#This Row],[L]])</f>
        <v>372.15944999999994</v>
      </c>
      <c r="Q735" s="9">
        <f>testdata1820[[#This Row],[H]]+2*(testdata1820[[#This Row],[PP]]-testdata1820[[#This Row],[L]])</f>
        <v>373.5388999999999</v>
      </c>
    </row>
    <row r="736" spans="1:17" x14ac:dyDescent="0.25">
      <c r="A736" s="6">
        <v>734</v>
      </c>
      <c r="B736" s="8">
        <v>44181.634027777778</v>
      </c>
      <c r="C736" s="2">
        <v>370.33179999999999</v>
      </c>
      <c r="D736" s="2">
        <v>370.46</v>
      </c>
      <c r="E736" s="2">
        <v>370.33179999999999</v>
      </c>
      <c r="F736" s="2">
        <v>370.42</v>
      </c>
      <c r="G736" s="1">
        <v>97944</v>
      </c>
      <c r="H736" s="2">
        <f>testdata1820[[#This Row],[open]]</f>
        <v>370.33179999999999</v>
      </c>
      <c r="I736" s="2">
        <f t="shared" si="10"/>
        <v>370.78</v>
      </c>
      <c r="J736" s="2">
        <f t="shared" si="11"/>
        <v>368.6</v>
      </c>
      <c r="K736" s="9">
        <f>(testdata1820[[#This Row],[H]]+testdata1820[[#This Row],[L]]+2*testdata1820[[#This Row],[O]])/4</f>
        <v>370.01089999999999</v>
      </c>
      <c r="L736" s="9">
        <f>2*testdata1820[[#This Row],[PP]]-testdata1820[[#This Row],[H]]</f>
        <v>369.24180000000001</v>
      </c>
      <c r="M736" s="9">
        <f>testdata1820[[#This Row],[PP]]-(testdata1820[[#This Row],[H]]-testdata1820[[#This Row],[L]])</f>
        <v>367.83090000000004</v>
      </c>
      <c r="N736" s="9">
        <f>testdata1820[[#This Row],[L]]-2*(testdata1820[[#This Row],[H]]-testdata1820[[#This Row],[PP]])</f>
        <v>367.06180000000006</v>
      </c>
      <c r="O736" s="9">
        <f>2*testdata1820[[#This Row],[PP]]-testdata1820[[#This Row],[L]]</f>
        <v>371.42179999999996</v>
      </c>
      <c r="P736" s="9">
        <f>testdata1820[[#This Row],[PP]]+(testdata1820[[#This Row],[H]]-testdata1820[[#This Row],[L]])</f>
        <v>372.19089999999994</v>
      </c>
      <c r="Q736" s="9">
        <f>testdata1820[[#This Row],[H]]+2*(testdata1820[[#This Row],[PP]]-testdata1820[[#This Row],[L]])</f>
        <v>373.60179999999991</v>
      </c>
    </row>
    <row r="737" spans="1:17" x14ac:dyDescent="0.25">
      <c r="A737" s="6">
        <v>735</v>
      </c>
      <c r="B737" s="8">
        <v>44181.634722222225</v>
      </c>
      <c r="C737" s="2">
        <v>370.41500000000002</v>
      </c>
      <c r="D737" s="2">
        <v>370.45</v>
      </c>
      <c r="E737" s="2">
        <v>370.26</v>
      </c>
      <c r="F737" s="2">
        <v>370.44</v>
      </c>
      <c r="G737" s="1">
        <v>118812</v>
      </c>
      <c r="H737" s="2">
        <f>testdata1820[[#This Row],[open]]</f>
        <v>370.41500000000002</v>
      </c>
      <c r="I737" s="2">
        <f t="shared" si="10"/>
        <v>370.78</v>
      </c>
      <c r="J737" s="2">
        <f t="shared" si="11"/>
        <v>368.6</v>
      </c>
      <c r="K737" s="9">
        <f>(testdata1820[[#This Row],[H]]+testdata1820[[#This Row],[L]]+2*testdata1820[[#This Row],[O]])/4</f>
        <v>370.05250000000001</v>
      </c>
      <c r="L737" s="9">
        <f>2*testdata1820[[#This Row],[PP]]-testdata1820[[#This Row],[H]]</f>
        <v>369.32500000000005</v>
      </c>
      <c r="M737" s="9">
        <f>testdata1820[[#This Row],[PP]]-(testdata1820[[#This Row],[H]]-testdata1820[[#This Row],[L]])</f>
        <v>367.87250000000006</v>
      </c>
      <c r="N737" s="9">
        <f>testdata1820[[#This Row],[L]]-2*(testdata1820[[#This Row],[H]]-testdata1820[[#This Row],[PP]])</f>
        <v>367.1450000000001</v>
      </c>
      <c r="O737" s="9">
        <f>2*testdata1820[[#This Row],[PP]]-testdata1820[[#This Row],[L]]</f>
        <v>371.505</v>
      </c>
      <c r="P737" s="9">
        <f>testdata1820[[#This Row],[PP]]+(testdata1820[[#This Row],[H]]-testdata1820[[#This Row],[L]])</f>
        <v>372.23249999999996</v>
      </c>
      <c r="Q737" s="9">
        <f>testdata1820[[#This Row],[H]]+2*(testdata1820[[#This Row],[PP]]-testdata1820[[#This Row],[L]])</f>
        <v>373.68499999999995</v>
      </c>
    </row>
    <row r="738" spans="1:17" x14ac:dyDescent="0.25">
      <c r="A738" s="6">
        <v>736</v>
      </c>
      <c r="B738" s="8">
        <v>44181.635416666664</v>
      </c>
      <c r="C738" s="2">
        <v>370.43</v>
      </c>
      <c r="D738" s="2">
        <v>370.5</v>
      </c>
      <c r="E738" s="2">
        <v>370.38</v>
      </c>
      <c r="F738" s="2">
        <v>370.42</v>
      </c>
      <c r="G738" s="1">
        <v>117524</v>
      </c>
      <c r="H738" s="2">
        <f>testdata1820[[#This Row],[open]]</f>
        <v>370.43</v>
      </c>
      <c r="I738" s="2">
        <f t="shared" si="10"/>
        <v>370.78</v>
      </c>
      <c r="J738" s="2">
        <f t="shared" si="11"/>
        <v>368.6</v>
      </c>
      <c r="K738" s="9">
        <f>(testdata1820[[#This Row],[H]]+testdata1820[[#This Row],[L]]+2*testdata1820[[#This Row],[O]])/4</f>
        <v>370.06</v>
      </c>
      <c r="L738" s="9">
        <f>2*testdata1820[[#This Row],[PP]]-testdata1820[[#This Row],[H]]</f>
        <v>369.34000000000003</v>
      </c>
      <c r="M738" s="9">
        <f>testdata1820[[#This Row],[PP]]-(testdata1820[[#This Row],[H]]-testdata1820[[#This Row],[L]])</f>
        <v>367.88000000000005</v>
      </c>
      <c r="N738" s="9">
        <f>testdata1820[[#This Row],[L]]-2*(testdata1820[[#This Row],[H]]-testdata1820[[#This Row],[PP]])</f>
        <v>367.16000000000008</v>
      </c>
      <c r="O738" s="9">
        <f>2*testdata1820[[#This Row],[PP]]-testdata1820[[#This Row],[L]]</f>
        <v>371.52</v>
      </c>
      <c r="P738" s="9">
        <f>testdata1820[[#This Row],[PP]]+(testdata1820[[#This Row],[H]]-testdata1820[[#This Row],[L]])</f>
        <v>372.23999999999995</v>
      </c>
      <c r="Q738" s="9">
        <f>testdata1820[[#This Row],[H]]+2*(testdata1820[[#This Row],[PP]]-testdata1820[[#This Row],[L]])</f>
        <v>373.69999999999993</v>
      </c>
    </row>
    <row r="739" spans="1:17" x14ac:dyDescent="0.25">
      <c r="A739" s="6">
        <v>737</v>
      </c>
      <c r="B739" s="8">
        <v>44181.636111111111</v>
      </c>
      <c r="C739" s="2">
        <v>370.42</v>
      </c>
      <c r="D739" s="2">
        <v>370.53</v>
      </c>
      <c r="E739" s="2">
        <v>370.4</v>
      </c>
      <c r="F739" s="2">
        <v>370.5299</v>
      </c>
      <c r="G739" s="1">
        <v>114033</v>
      </c>
      <c r="H739" s="2">
        <f>testdata1820[[#This Row],[open]]</f>
        <v>370.42</v>
      </c>
      <c r="I739" s="2">
        <f t="shared" si="10"/>
        <v>370.78</v>
      </c>
      <c r="J739" s="2">
        <f t="shared" si="11"/>
        <v>368.6</v>
      </c>
      <c r="K739" s="9">
        <f>(testdata1820[[#This Row],[H]]+testdata1820[[#This Row],[L]]+2*testdata1820[[#This Row],[O]])/4</f>
        <v>370.05500000000001</v>
      </c>
      <c r="L739" s="9">
        <f>2*testdata1820[[#This Row],[PP]]-testdata1820[[#This Row],[H]]</f>
        <v>369.33000000000004</v>
      </c>
      <c r="M739" s="9">
        <f>testdata1820[[#This Row],[PP]]-(testdata1820[[#This Row],[H]]-testdata1820[[#This Row],[L]])</f>
        <v>367.87500000000006</v>
      </c>
      <c r="N739" s="9">
        <f>testdata1820[[#This Row],[L]]-2*(testdata1820[[#This Row],[H]]-testdata1820[[#This Row],[PP]])</f>
        <v>367.15000000000009</v>
      </c>
      <c r="O739" s="9">
        <f>2*testdata1820[[#This Row],[PP]]-testdata1820[[#This Row],[L]]</f>
        <v>371.51</v>
      </c>
      <c r="P739" s="9">
        <f>testdata1820[[#This Row],[PP]]+(testdata1820[[#This Row],[H]]-testdata1820[[#This Row],[L]])</f>
        <v>372.23499999999996</v>
      </c>
      <c r="Q739" s="9">
        <f>testdata1820[[#This Row],[H]]+2*(testdata1820[[#This Row],[PP]]-testdata1820[[#This Row],[L]])</f>
        <v>373.68999999999994</v>
      </c>
    </row>
    <row r="740" spans="1:17" x14ac:dyDescent="0.25">
      <c r="A740" s="6">
        <v>738</v>
      </c>
      <c r="B740" s="8">
        <v>44181.636805555558</v>
      </c>
      <c r="C740" s="2">
        <v>370.524</v>
      </c>
      <c r="D740" s="2">
        <v>370.6</v>
      </c>
      <c r="E740" s="2">
        <v>370.46499999999997</v>
      </c>
      <c r="F740" s="2">
        <v>370.59</v>
      </c>
      <c r="G740" s="1">
        <v>149903</v>
      </c>
      <c r="H740" s="2">
        <f>testdata1820[[#This Row],[open]]</f>
        <v>370.524</v>
      </c>
      <c r="I740" s="2">
        <f t="shared" si="10"/>
        <v>370.78</v>
      </c>
      <c r="J740" s="2">
        <f t="shared" si="11"/>
        <v>368.6</v>
      </c>
      <c r="K740" s="9">
        <f>(testdata1820[[#This Row],[H]]+testdata1820[[#This Row],[L]]+2*testdata1820[[#This Row],[O]])/4</f>
        <v>370.10699999999997</v>
      </c>
      <c r="L740" s="9">
        <f>2*testdata1820[[#This Row],[PP]]-testdata1820[[#This Row],[H]]</f>
        <v>369.43399999999997</v>
      </c>
      <c r="M740" s="9">
        <f>testdata1820[[#This Row],[PP]]-(testdata1820[[#This Row],[H]]-testdata1820[[#This Row],[L]])</f>
        <v>367.92700000000002</v>
      </c>
      <c r="N740" s="9">
        <f>testdata1820[[#This Row],[L]]-2*(testdata1820[[#This Row],[H]]-testdata1820[[#This Row],[PP]])</f>
        <v>367.25400000000002</v>
      </c>
      <c r="O740" s="9">
        <f>2*testdata1820[[#This Row],[PP]]-testdata1820[[#This Row],[L]]</f>
        <v>371.61399999999992</v>
      </c>
      <c r="P740" s="9">
        <f>testdata1820[[#This Row],[PP]]+(testdata1820[[#This Row],[H]]-testdata1820[[#This Row],[L]])</f>
        <v>372.28699999999992</v>
      </c>
      <c r="Q740" s="9">
        <f>testdata1820[[#This Row],[H]]+2*(testdata1820[[#This Row],[PP]]-testdata1820[[#This Row],[L]])</f>
        <v>373.79399999999987</v>
      </c>
    </row>
    <row r="741" spans="1:17" x14ac:dyDescent="0.25">
      <c r="A741" s="6">
        <v>739</v>
      </c>
      <c r="B741" s="8">
        <v>44181.637499999997</v>
      </c>
      <c r="C741" s="2">
        <v>370.5881</v>
      </c>
      <c r="D741" s="2">
        <v>370.69</v>
      </c>
      <c r="E741" s="2">
        <v>370.58</v>
      </c>
      <c r="F741" s="2">
        <v>370.69</v>
      </c>
      <c r="G741" s="1">
        <v>109953</v>
      </c>
      <c r="H741" s="2">
        <f>testdata1820[[#This Row],[open]]</f>
        <v>370.5881</v>
      </c>
      <c r="I741" s="2">
        <f t="shared" si="10"/>
        <v>370.78</v>
      </c>
      <c r="J741" s="2">
        <f t="shared" si="11"/>
        <v>368.6</v>
      </c>
      <c r="K741" s="9">
        <f>(testdata1820[[#This Row],[H]]+testdata1820[[#This Row],[L]]+2*testdata1820[[#This Row],[O]])/4</f>
        <v>370.13905</v>
      </c>
      <c r="L741" s="9">
        <f>2*testdata1820[[#This Row],[PP]]-testdata1820[[#This Row],[H]]</f>
        <v>369.49810000000002</v>
      </c>
      <c r="M741" s="9">
        <f>testdata1820[[#This Row],[PP]]-(testdata1820[[#This Row],[H]]-testdata1820[[#This Row],[L]])</f>
        <v>367.95905000000005</v>
      </c>
      <c r="N741" s="9">
        <f>testdata1820[[#This Row],[L]]-2*(testdata1820[[#This Row],[H]]-testdata1820[[#This Row],[PP]])</f>
        <v>367.31810000000007</v>
      </c>
      <c r="O741" s="9">
        <f>2*testdata1820[[#This Row],[PP]]-testdata1820[[#This Row],[L]]</f>
        <v>371.67809999999997</v>
      </c>
      <c r="P741" s="9">
        <f>testdata1820[[#This Row],[PP]]+(testdata1820[[#This Row],[H]]-testdata1820[[#This Row],[L]])</f>
        <v>372.31904999999995</v>
      </c>
      <c r="Q741" s="9">
        <f>testdata1820[[#This Row],[H]]+2*(testdata1820[[#This Row],[PP]]-testdata1820[[#This Row],[L]])</f>
        <v>373.85809999999992</v>
      </c>
    </row>
    <row r="742" spans="1:17" x14ac:dyDescent="0.25">
      <c r="A742" s="6">
        <v>740</v>
      </c>
      <c r="B742" s="8">
        <v>44181.638194444444</v>
      </c>
      <c r="C742" s="2">
        <v>370.69979999999998</v>
      </c>
      <c r="D742" s="2">
        <v>370.76</v>
      </c>
      <c r="E742" s="2">
        <v>370.65</v>
      </c>
      <c r="F742" s="2">
        <v>370.68</v>
      </c>
      <c r="G742" s="1">
        <v>71933</v>
      </c>
      <c r="H742" s="2">
        <f>testdata1820[[#This Row],[open]]</f>
        <v>370.69979999999998</v>
      </c>
      <c r="I742" s="2">
        <f t="shared" si="10"/>
        <v>370.78</v>
      </c>
      <c r="J742" s="2">
        <f t="shared" si="11"/>
        <v>368.6</v>
      </c>
      <c r="K742" s="9">
        <f>(testdata1820[[#This Row],[H]]+testdata1820[[#This Row],[L]]+2*testdata1820[[#This Row],[O]])/4</f>
        <v>370.19489999999996</v>
      </c>
      <c r="L742" s="9">
        <f>2*testdata1820[[#This Row],[PP]]-testdata1820[[#This Row],[H]]</f>
        <v>369.60979999999995</v>
      </c>
      <c r="M742" s="9">
        <f>testdata1820[[#This Row],[PP]]-(testdata1820[[#This Row],[H]]-testdata1820[[#This Row],[L]])</f>
        <v>368.01490000000001</v>
      </c>
      <c r="N742" s="9">
        <f>testdata1820[[#This Row],[L]]-2*(testdata1820[[#This Row],[H]]-testdata1820[[#This Row],[PP]])</f>
        <v>367.4298</v>
      </c>
      <c r="O742" s="9">
        <f>2*testdata1820[[#This Row],[PP]]-testdata1820[[#This Row],[L]]</f>
        <v>371.7897999999999</v>
      </c>
      <c r="P742" s="9">
        <f>testdata1820[[#This Row],[PP]]+(testdata1820[[#This Row],[H]]-testdata1820[[#This Row],[L]])</f>
        <v>372.37489999999991</v>
      </c>
      <c r="Q742" s="9">
        <f>testdata1820[[#This Row],[H]]+2*(testdata1820[[#This Row],[PP]]-testdata1820[[#This Row],[L]])</f>
        <v>373.96979999999985</v>
      </c>
    </row>
    <row r="743" spans="1:17" x14ac:dyDescent="0.25">
      <c r="A743" s="6">
        <v>741</v>
      </c>
      <c r="B743" s="8">
        <v>44181.638888888891</v>
      </c>
      <c r="C743" s="2">
        <v>370.67759999999998</v>
      </c>
      <c r="D743" s="2">
        <v>370.96</v>
      </c>
      <c r="E743" s="2">
        <v>370.67</v>
      </c>
      <c r="F743" s="2">
        <v>370.94</v>
      </c>
      <c r="G743" s="1">
        <v>195161</v>
      </c>
      <c r="H743" s="2">
        <f>testdata1820[[#This Row],[open]]</f>
        <v>370.67759999999998</v>
      </c>
      <c r="I743" s="2">
        <f t="shared" si="10"/>
        <v>370.78</v>
      </c>
      <c r="J743" s="2">
        <f t="shared" si="11"/>
        <v>368.6</v>
      </c>
      <c r="K743" s="9">
        <f>(testdata1820[[#This Row],[H]]+testdata1820[[#This Row],[L]]+2*testdata1820[[#This Row],[O]])/4</f>
        <v>370.18380000000002</v>
      </c>
      <c r="L743" s="9">
        <f>2*testdata1820[[#This Row],[PP]]-testdata1820[[#This Row],[H]]</f>
        <v>369.58760000000007</v>
      </c>
      <c r="M743" s="9">
        <f>testdata1820[[#This Row],[PP]]-(testdata1820[[#This Row],[H]]-testdata1820[[#This Row],[L]])</f>
        <v>368.00380000000007</v>
      </c>
      <c r="N743" s="9">
        <f>testdata1820[[#This Row],[L]]-2*(testdata1820[[#This Row],[H]]-testdata1820[[#This Row],[PP]])</f>
        <v>367.40760000000012</v>
      </c>
      <c r="O743" s="9">
        <f>2*testdata1820[[#This Row],[PP]]-testdata1820[[#This Row],[L]]</f>
        <v>371.76760000000002</v>
      </c>
      <c r="P743" s="9">
        <f>testdata1820[[#This Row],[PP]]+(testdata1820[[#This Row],[H]]-testdata1820[[#This Row],[L]])</f>
        <v>372.36379999999997</v>
      </c>
      <c r="Q743" s="9">
        <f>testdata1820[[#This Row],[H]]+2*(testdata1820[[#This Row],[PP]]-testdata1820[[#This Row],[L]])</f>
        <v>373.94759999999997</v>
      </c>
    </row>
    <row r="744" spans="1:17" x14ac:dyDescent="0.25">
      <c r="A744" s="6">
        <v>742</v>
      </c>
      <c r="B744" s="8">
        <v>44181.63958333333</v>
      </c>
      <c r="C744" s="2">
        <v>370.93</v>
      </c>
      <c r="D744" s="2">
        <v>370.935</v>
      </c>
      <c r="E744" s="2">
        <v>370.62</v>
      </c>
      <c r="F744" s="2">
        <v>370.67</v>
      </c>
      <c r="G744" s="1">
        <v>168717</v>
      </c>
      <c r="H744" s="2">
        <f>testdata1820[[#This Row],[open]]</f>
        <v>370.93</v>
      </c>
      <c r="I744" s="2">
        <f t="shared" si="10"/>
        <v>370.78</v>
      </c>
      <c r="J744" s="2">
        <f t="shared" si="11"/>
        <v>368.6</v>
      </c>
      <c r="K744" s="9">
        <f>(testdata1820[[#This Row],[H]]+testdata1820[[#This Row],[L]]+2*testdata1820[[#This Row],[O]])/4</f>
        <v>370.31</v>
      </c>
      <c r="L744" s="9">
        <f>2*testdata1820[[#This Row],[PP]]-testdata1820[[#This Row],[H]]</f>
        <v>369.84000000000003</v>
      </c>
      <c r="M744" s="9">
        <f>testdata1820[[#This Row],[PP]]-(testdata1820[[#This Row],[H]]-testdata1820[[#This Row],[L]])</f>
        <v>368.13000000000005</v>
      </c>
      <c r="N744" s="9">
        <f>testdata1820[[#This Row],[L]]-2*(testdata1820[[#This Row],[H]]-testdata1820[[#This Row],[PP]])</f>
        <v>367.66000000000008</v>
      </c>
      <c r="O744" s="9">
        <f>2*testdata1820[[#This Row],[PP]]-testdata1820[[#This Row],[L]]</f>
        <v>372.02</v>
      </c>
      <c r="P744" s="9">
        <f>testdata1820[[#This Row],[PP]]+(testdata1820[[#This Row],[H]]-testdata1820[[#This Row],[L]])</f>
        <v>372.48999999999995</v>
      </c>
      <c r="Q744" s="9">
        <f>testdata1820[[#This Row],[H]]+2*(testdata1820[[#This Row],[PP]]-testdata1820[[#This Row],[L]])</f>
        <v>374.19999999999993</v>
      </c>
    </row>
    <row r="745" spans="1:17" x14ac:dyDescent="0.25">
      <c r="A745" s="6">
        <v>743</v>
      </c>
      <c r="B745" s="8">
        <v>44181.640277777777</v>
      </c>
      <c r="C745" s="2">
        <v>370.66</v>
      </c>
      <c r="D745" s="2">
        <v>370.82499999999999</v>
      </c>
      <c r="E745" s="2">
        <v>370.62</v>
      </c>
      <c r="F745" s="2">
        <v>370.78</v>
      </c>
      <c r="G745" s="1">
        <v>79424</v>
      </c>
      <c r="H745" s="2">
        <f>testdata1820[[#This Row],[open]]</f>
        <v>370.66</v>
      </c>
      <c r="I745" s="2">
        <f t="shared" si="10"/>
        <v>370.78</v>
      </c>
      <c r="J745" s="2">
        <f t="shared" si="11"/>
        <v>368.6</v>
      </c>
      <c r="K745" s="9">
        <f>(testdata1820[[#This Row],[H]]+testdata1820[[#This Row],[L]]+2*testdata1820[[#This Row],[O]])/4</f>
        <v>370.17500000000001</v>
      </c>
      <c r="L745" s="9">
        <f>2*testdata1820[[#This Row],[PP]]-testdata1820[[#This Row],[H]]</f>
        <v>369.57000000000005</v>
      </c>
      <c r="M745" s="9">
        <f>testdata1820[[#This Row],[PP]]-(testdata1820[[#This Row],[H]]-testdata1820[[#This Row],[L]])</f>
        <v>367.99500000000006</v>
      </c>
      <c r="N745" s="9">
        <f>testdata1820[[#This Row],[L]]-2*(testdata1820[[#This Row],[H]]-testdata1820[[#This Row],[PP]])</f>
        <v>367.3900000000001</v>
      </c>
      <c r="O745" s="9">
        <f>2*testdata1820[[#This Row],[PP]]-testdata1820[[#This Row],[L]]</f>
        <v>371.75</v>
      </c>
      <c r="P745" s="9">
        <f>testdata1820[[#This Row],[PP]]+(testdata1820[[#This Row],[H]]-testdata1820[[#This Row],[L]])</f>
        <v>372.35499999999996</v>
      </c>
      <c r="Q745" s="9">
        <f>testdata1820[[#This Row],[H]]+2*(testdata1820[[#This Row],[PP]]-testdata1820[[#This Row],[L]])</f>
        <v>373.92999999999995</v>
      </c>
    </row>
    <row r="746" spans="1:17" x14ac:dyDescent="0.25">
      <c r="A746" s="6">
        <v>744</v>
      </c>
      <c r="B746" s="8">
        <v>44181.640972222223</v>
      </c>
      <c r="C746" s="2">
        <v>370.79</v>
      </c>
      <c r="D746" s="2">
        <v>370.87</v>
      </c>
      <c r="E746" s="2">
        <v>370.72</v>
      </c>
      <c r="F746" s="2">
        <v>370.82</v>
      </c>
      <c r="G746" s="1">
        <v>86562</v>
      </c>
      <c r="H746" s="2">
        <f>testdata1820[[#This Row],[open]]</f>
        <v>370.79</v>
      </c>
      <c r="I746" s="2">
        <f t="shared" si="10"/>
        <v>370.78</v>
      </c>
      <c r="J746" s="2">
        <f t="shared" si="11"/>
        <v>368.6</v>
      </c>
      <c r="K746" s="9">
        <f>(testdata1820[[#This Row],[H]]+testdata1820[[#This Row],[L]]+2*testdata1820[[#This Row],[O]])/4</f>
        <v>370.24</v>
      </c>
      <c r="L746" s="9">
        <f>2*testdata1820[[#This Row],[PP]]-testdata1820[[#This Row],[H]]</f>
        <v>369.70000000000005</v>
      </c>
      <c r="M746" s="9">
        <f>testdata1820[[#This Row],[PP]]-(testdata1820[[#This Row],[H]]-testdata1820[[#This Row],[L]])</f>
        <v>368.06000000000006</v>
      </c>
      <c r="N746" s="9">
        <f>testdata1820[[#This Row],[L]]-2*(testdata1820[[#This Row],[H]]-testdata1820[[#This Row],[PP]])</f>
        <v>367.5200000000001</v>
      </c>
      <c r="O746" s="9">
        <f>2*testdata1820[[#This Row],[PP]]-testdata1820[[#This Row],[L]]</f>
        <v>371.88</v>
      </c>
      <c r="P746" s="9">
        <f>testdata1820[[#This Row],[PP]]+(testdata1820[[#This Row],[H]]-testdata1820[[#This Row],[L]])</f>
        <v>372.41999999999996</v>
      </c>
      <c r="Q746" s="9">
        <f>testdata1820[[#This Row],[H]]+2*(testdata1820[[#This Row],[PP]]-testdata1820[[#This Row],[L]])</f>
        <v>374.05999999999995</v>
      </c>
    </row>
    <row r="747" spans="1:17" x14ac:dyDescent="0.25">
      <c r="A747" s="6">
        <v>745</v>
      </c>
      <c r="B747" s="8">
        <v>44181.64166666667</v>
      </c>
      <c r="C747" s="2">
        <v>370.815</v>
      </c>
      <c r="D747" s="2">
        <v>370.88</v>
      </c>
      <c r="E747" s="2">
        <v>370.81</v>
      </c>
      <c r="F747" s="2">
        <v>370.83499999999998</v>
      </c>
      <c r="G747" s="1">
        <v>59502</v>
      </c>
      <c r="H747" s="2">
        <f>testdata1820[[#This Row],[open]]</f>
        <v>370.815</v>
      </c>
      <c r="I747" s="2">
        <f t="shared" si="10"/>
        <v>370.78</v>
      </c>
      <c r="J747" s="2">
        <f t="shared" si="11"/>
        <v>368.6</v>
      </c>
      <c r="K747" s="9">
        <f>(testdata1820[[#This Row],[H]]+testdata1820[[#This Row],[L]]+2*testdata1820[[#This Row],[O]])/4</f>
        <v>370.2525</v>
      </c>
      <c r="L747" s="9">
        <f>2*testdata1820[[#This Row],[PP]]-testdata1820[[#This Row],[H]]</f>
        <v>369.72500000000002</v>
      </c>
      <c r="M747" s="9">
        <f>testdata1820[[#This Row],[PP]]-(testdata1820[[#This Row],[H]]-testdata1820[[#This Row],[L]])</f>
        <v>368.07250000000005</v>
      </c>
      <c r="N747" s="9">
        <f>testdata1820[[#This Row],[L]]-2*(testdata1820[[#This Row],[H]]-testdata1820[[#This Row],[PP]])</f>
        <v>367.54500000000007</v>
      </c>
      <c r="O747" s="9">
        <f>2*testdata1820[[#This Row],[PP]]-testdata1820[[#This Row],[L]]</f>
        <v>371.90499999999997</v>
      </c>
      <c r="P747" s="9">
        <f>testdata1820[[#This Row],[PP]]+(testdata1820[[#This Row],[H]]-testdata1820[[#This Row],[L]])</f>
        <v>372.43249999999995</v>
      </c>
      <c r="Q747" s="9">
        <f>testdata1820[[#This Row],[H]]+2*(testdata1820[[#This Row],[PP]]-testdata1820[[#This Row],[L]])</f>
        <v>374.08499999999992</v>
      </c>
    </row>
    <row r="748" spans="1:17" x14ac:dyDescent="0.25">
      <c r="A748" s="6">
        <v>746</v>
      </c>
      <c r="B748" s="8">
        <v>44181.642361111109</v>
      </c>
      <c r="C748" s="2">
        <v>370.83</v>
      </c>
      <c r="D748" s="2">
        <v>370.89499999999998</v>
      </c>
      <c r="E748" s="2">
        <v>370.75</v>
      </c>
      <c r="F748" s="2">
        <v>370.88810000000001</v>
      </c>
      <c r="G748" s="1">
        <v>218356</v>
      </c>
      <c r="H748" s="2">
        <f>testdata1820[[#This Row],[open]]</f>
        <v>370.83</v>
      </c>
      <c r="I748" s="2">
        <f t="shared" si="10"/>
        <v>370.78</v>
      </c>
      <c r="J748" s="2">
        <f t="shared" si="11"/>
        <v>368.6</v>
      </c>
      <c r="K748" s="9">
        <f>(testdata1820[[#This Row],[H]]+testdata1820[[#This Row],[L]]+2*testdata1820[[#This Row],[O]])/4</f>
        <v>370.26</v>
      </c>
      <c r="L748" s="9">
        <f>2*testdata1820[[#This Row],[PP]]-testdata1820[[#This Row],[H]]</f>
        <v>369.74</v>
      </c>
      <c r="M748" s="9">
        <f>testdata1820[[#This Row],[PP]]-(testdata1820[[#This Row],[H]]-testdata1820[[#This Row],[L]])</f>
        <v>368.08000000000004</v>
      </c>
      <c r="N748" s="9">
        <f>testdata1820[[#This Row],[L]]-2*(testdata1820[[#This Row],[H]]-testdata1820[[#This Row],[PP]])</f>
        <v>367.56000000000006</v>
      </c>
      <c r="O748" s="9">
        <f>2*testdata1820[[#This Row],[PP]]-testdata1820[[#This Row],[L]]</f>
        <v>371.91999999999996</v>
      </c>
      <c r="P748" s="9">
        <f>testdata1820[[#This Row],[PP]]+(testdata1820[[#This Row],[H]]-testdata1820[[#This Row],[L]])</f>
        <v>372.43999999999994</v>
      </c>
      <c r="Q748" s="9">
        <f>testdata1820[[#This Row],[H]]+2*(testdata1820[[#This Row],[PP]]-testdata1820[[#This Row],[L]])</f>
        <v>374.09999999999991</v>
      </c>
    </row>
    <row r="749" spans="1:17" x14ac:dyDescent="0.25">
      <c r="A749" s="6">
        <v>747</v>
      </c>
      <c r="B749" s="8">
        <v>44181.643055555556</v>
      </c>
      <c r="C749" s="2">
        <v>370.89</v>
      </c>
      <c r="D749" s="2">
        <v>370.89109999999999</v>
      </c>
      <c r="E749" s="2">
        <v>370.78</v>
      </c>
      <c r="F749" s="2">
        <v>370.8</v>
      </c>
      <c r="G749" s="1">
        <v>63131</v>
      </c>
      <c r="H749" s="2">
        <f>testdata1820[[#This Row],[open]]</f>
        <v>370.89</v>
      </c>
      <c r="I749" s="2">
        <f t="shared" si="10"/>
        <v>370.78</v>
      </c>
      <c r="J749" s="2">
        <f t="shared" si="11"/>
        <v>368.6</v>
      </c>
      <c r="K749" s="9">
        <f>(testdata1820[[#This Row],[H]]+testdata1820[[#This Row],[L]]+2*testdata1820[[#This Row],[O]])/4</f>
        <v>370.28999999999996</v>
      </c>
      <c r="L749" s="9">
        <f>2*testdata1820[[#This Row],[PP]]-testdata1820[[#This Row],[H]]</f>
        <v>369.79999999999995</v>
      </c>
      <c r="M749" s="9">
        <f>testdata1820[[#This Row],[PP]]-(testdata1820[[#This Row],[H]]-testdata1820[[#This Row],[L]])</f>
        <v>368.11</v>
      </c>
      <c r="N749" s="9">
        <f>testdata1820[[#This Row],[L]]-2*(testdata1820[[#This Row],[H]]-testdata1820[[#This Row],[PP]])</f>
        <v>367.62</v>
      </c>
      <c r="O749" s="9">
        <f>2*testdata1820[[#This Row],[PP]]-testdata1820[[#This Row],[L]]</f>
        <v>371.9799999999999</v>
      </c>
      <c r="P749" s="9">
        <f>testdata1820[[#This Row],[PP]]+(testdata1820[[#This Row],[H]]-testdata1820[[#This Row],[L]])</f>
        <v>372.46999999999991</v>
      </c>
      <c r="Q749" s="9">
        <f>testdata1820[[#This Row],[H]]+2*(testdata1820[[#This Row],[PP]]-testdata1820[[#This Row],[L]])</f>
        <v>374.15999999999985</v>
      </c>
    </row>
    <row r="750" spans="1:17" x14ac:dyDescent="0.25">
      <c r="A750" s="6">
        <v>748</v>
      </c>
      <c r="B750" s="8">
        <v>44181.643750000003</v>
      </c>
      <c r="C750" s="2">
        <v>370.78</v>
      </c>
      <c r="D750" s="2">
        <v>370.87</v>
      </c>
      <c r="E750" s="2">
        <v>370.73</v>
      </c>
      <c r="F750" s="2">
        <v>370.82</v>
      </c>
      <c r="G750" s="1">
        <v>61557</v>
      </c>
      <c r="H750" s="2">
        <f>testdata1820[[#This Row],[open]]</f>
        <v>370.78</v>
      </c>
      <c r="I750" s="2">
        <f t="shared" si="10"/>
        <v>370.78</v>
      </c>
      <c r="J750" s="2">
        <f t="shared" si="11"/>
        <v>368.6</v>
      </c>
      <c r="K750" s="9">
        <f>(testdata1820[[#This Row],[H]]+testdata1820[[#This Row],[L]]+2*testdata1820[[#This Row],[O]])/4</f>
        <v>370.23500000000001</v>
      </c>
      <c r="L750" s="9">
        <f>2*testdata1820[[#This Row],[PP]]-testdata1820[[#This Row],[H]]</f>
        <v>369.69000000000005</v>
      </c>
      <c r="M750" s="9">
        <f>testdata1820[[#This Row],[PP]]-(testdata1820[[#This Row],[H]]-testdata1820[[#This Row],[L]])</f>
        <v>368.05500000000006</v>
      </c>
      <c r="N750" s="9">
        <f>testdata1820[[#This Row],[L]]-2*(testdata1820[[#This Row],[H]]-testdata1820[[#This Row],[PP]])</f>
        <v>367.5100000000001</v>
      </c>
      <c r="O750" s="9">
        <f>2*testdata1820[[#This Row],[PP]]-testdata1820[[#This Row],[L]]</f>
        <v>371.87</v>
      </c>
      <c r="P750" s="9">
        <f>testdata1820[[#This Row],[PP]]+(testdata1820[[#This Row],[H]]-testdata1820[[#This Row],[L]])</f>
        <v>372.41499999999996</v>
      </c>
      <c r="Q750" s="9">
        <f>testdata1820[[#This Row],[H]]+2*(testdata1820[[#This Row],[PP]]-testdata1820[[#This Row],[L]])</f>
        <v>374.04999999999995</v>
      </c>
    </row>
    <row r="751" spans="1:17" x14ac:dyDescent="0.25">
      <c r="A751" s="6">
        <v>749</v>
      </c>
      <c r="B751" s="8">
        <v>44181.644444444442</v>
      </c>
      <c r="C751" s="2">
        <v>370.81009999999998</v>
      </c>
      <c r="D751" s="2">
        <v>370.86</v>
      </c>
      <c r="E751" s="2">
        <v>370.72</v>
      </c>
      <c r="F751" s="2">
        <v>370.77</v>
      </c>
      <c r="G751" s="1">
        <v>59376</v>
      </c>
      <c r="H751" s="2">
        <f>testdata1820[[#This Row],[open]]</f>
        <v>370.81009999999998</v>
      </c>
      <c r="I751" s="2">
        <f t="shared" si="10"/>
        <v>370.78</v>
      </c>
      <c r="J751" s="2">
        <f t="shared" si="11"/>
        <v>368.6</v>
      </c>
      <c r="K751" s="9">
        <f>(testdata1820[[#This Row],[H]]+testdata1820[[#This Row],[L]]+2*testdata1820[[#This Row],[O]])/4</f>
        <v>370.25004999999999</v>
      </c>
      <c r="L751" s="9">
        <f>2*testdata1820[[#This Row],[PP]]-testdata1820[[#This Row],[H]]</f>
        <v>369.7201</v>
      </c>
      <c r="M751" s="9">
        <f>testdata1820[[#This Row],[PP]]-(testdata1820[[#This Row],[H]]-testdata1820[[#This Row],[L]])</f>
        <v>368.07005000000004</v>
      </c>
      <c r="N751" s="9">
        <f>testdata1820[[#This Row],[L]]-2*(testdata1820[[#This Row],[H]]-testdata1820[[#This Row],[PP]])</f>
        <v>367.54010000000005</v>
      </c>
      <c r="O751" s="9">
        <f>2*testdata1820[[#This Row],[PP]]-testdata1820[[#This Row],[L]]</f>
        <v>371.90009999999995</v>
      </c>
      <c r="P751" s="9">
        <f>testdata1820[[#This Row],[PP]]+(testdata1820[[#This Row],[H]]-testdata1820[[#This Row],[L]])</f>
        <v>372.43004999999994</v>
      </c>
      <c r="Q751" s="9">
        <f>testdata1820[[#This Row],[H]]+2*(testdata1820[[#This Row],[PP]]-testdata1820[[#This Row],[L]])</f>
        <v>374.0800999999999</v>
      </c>
    </row>
    <row r="752" spans="1:17" x14ac:dyDescent="0.25">
      <c r="A752" s="6">
        <v>750</v>
      </c>
      <c r="B752" s="8">
        <v>44181.645138888889</v>
      </c>
      <c r="C752" s="2">
        <v>370.78</v>
      </c>
      <c r="D752" s="2">
        <v>370.81</v>
      </c>
      <c r="E752" s="2">
        <v>370.76</v>
      </c>
      <c r="F752" s="2">
        <v>370.77</v>
      </c>
      <c r="G752" s="1">
        <v>37127</v>
      </c>
      <c r="H752" s="2">
        <f>testdata1820[[#This Row],[open]]</f>
        <v>370.78</v>
      </c>
      <c r="I752" s="2">
        <f t="shared" si="10"/>
        <v>370.78</v>
      </c>
      <c r="J752" s="2">
        <f t="shared" si="11"/>
        <v>368.6</v>
      </c>
      <c r="K752" s="9">
        <f>(testdata1820[[#This Row],[H]]+testdata1820[[#This Row],[L]]+2*testdata1820[[#This Row],[O]])/4</f>
        <v>370.23500000000001</v>
      </c>
      <c r="L752" s="9">
        <f>2*testdata1820[[#This Row],[PP]]-testdata1820[[#This Row],[H]]</f>
        <v>369.69000000000005</v>
      </c>
      <c r="M752" s="9">
        <f>testdata1820[[#This Row],[PP]]-(testdata1820[[#This Row],[H]]-testdata1820[[#This Row],[L]])</f>
        <v>368.05500000000006</v>
      </c>
      <c r="N752" s="9">
        <f>testdata1820[[#This Row],[L]]-2*(testdata1820[[#This Row],[H]]-testdata1820[[#This Row],[PP]])</f>
        <v>367.5100000000001</v>
      </c>
      <c r="O752" s="9">
        <f>2*testdata1820[[#This Row],[PP]]-testdata1820[[#This Row],[L]]</f>
        <v>371.87</v>
      </c>
      <c r="P752" s="9">
        <f>testdata1820[[#This Row],[PP]]+(testdata1820[[#This Row],[H]]-testdata1820[[#This Row],[L]])</f>
        <v>372.41499999999996</v>
      </c>
      <c r="Q752" s="9">
        <f>testdata1820[[#This Row],[H]]+2*(testdata1820[[#This Row],[PP]]-testdata1820[[#This Row],[L]])</f>
        <v>374.04999999999995</v>
      </c>
    </row>
    <row r="753" spans="1:17" x14ac:dyDescent="0.25">
      <c r="A753" s="6">
        <v>751</v>
      </c>
      <c r="B753" s="8">
        <v>44181.645833333336</v>
      </c>
      <c r="C753" s="2">
        <v>370.76319999999998</v>
      </c>
      <c r="D753" s="2">
        <v>370.9</v>
      </c>
      <c r="E753" s="2">
        <v>370.75</v>
      </c>
      <c r="F753" s="2">
        <v>370.84</v>
      </c>
      <c r="G753" s="1">
        <v>79624</v>
      </c>
      <c r="H753" s="2">
        <f>testdata1820[[#This Row],[open]]</f>
        <v>370.76319999999998</v>
      </c>
      <c r="I753" s="2">
        <f t="shared" si="10"/>
        <v>370.78</v>
      </c>
      <c r="J753" s="2">
        <f t="shared" si="11"/>
        <v>368.6</v>
      </c>
      <c r="K753" s="9">
        <f>(testdata1820[[#This Row],[H]]+testdata1820[[#This Row],[L]]+2*testdata1820[[#This Row],[O]])/4</f>
        <v>370.22659999999996</v>
      </c>
      <c r="L753" s="9">
        <f>2*testdata1820[[#This Row],[PP]]-testdata1820[[#This Row],[H]]</f>
        <v>369.67319999999995</v>
      </c>
      <c r="M753" s="9">
        <f>testdata1820[[#This Row],[PP]]-(testdata1820[[#This Row],[H]]-testdata1820[[#This Row],[L]])</f>
        <v>368.04660000000001</v>
      </c>
      <c r="N753" s="9">
        <f>testdata1820[[#This Row],[L]]-2*(testdata1820[[#This Row],[H]]-testdata1820[[#This Row],[PP]])</f>
        <v>367.4932</v>
      </c>
      <c r="O753" s="9">
        <f>2*testdata1820[[#This Row],[PP]]-testdata1820[[#This Row],[L]]</f>
        <v>371.8531999999999</v>
      </c>
      <c r="P753" s="9">
        <f>testdata1820[[#This Row],[PP]]+(testdata1820[[#This Row],[H]]-testdata1820[[#This Row],[L]])</f>
        <v>372.40659999999991</v>
      </c>
      <c r="Q753" s="9">
        <f>testdata1820[[#This Row],[H]]+2*(testdata1820[[#This Row],[PP]]-testdata1820[[#This Row],[L]])</f>
        <v>374.03319999999985</v>
      </c>
    </row>
    <row r="754" spans="1:17" x14ac:dyDescent="0.25">
      <c r="A754" s="6">
        <v>752</v>
      </c>
      <c r="B754" s="8">
        <v>44181.646527777775</v>
      </c>
      <c r="C754" s="2">
        <v>370.83890000000002</v>
      </c>
      <c r="D754" s="2">
        <v>371.13810000000001</v>
      </c>
      <c r="E754" s="2">
        <v>370.82</v>
      </c>
      <c r="F754" s="2">
        <v>371.1</v>
      </c>
      <c r="G754" s="1">
        <v>282663</v>
      </c>
      <c r="H754" s="2">
        <f>testdata1820[[#This Row],[open]]</f>
        <v>370.83890000000002</v>
      </c>
      <c r="I754" s="2">
        <f t="shared" si="10"/>
        <v>370.78</v>
      </c>
      <c r="J754" s="2">
        <f t="shared" si="11"/>
        <v>368.6</v>
      </c>
      <c r="K754" s="9">
        <f>(testdata1820[[#This Row],[H]]+testdata1820[[#This Row],[L]]+2*testdata1820[[#This Row],[O]])/4</f>
        <v>370.26445000000001</v>
      </c>
      <c r="L754" s="9">
        <f>2*testdata1820[[#This Row],[PP]]-testdata1820[[#This Row],[H]]</f>
        <v>369.74890000000005</v>
      </c>
      <c r="M754" s="9">
        <f>testdata1820[[#This Row],[PP]]-(testdata1820[[#This Row],[H]]-testdata1820[[#This Row],[L]])</f>
        <v>368.08445000000006</v>
      </c>
      <c r="N754" s="9">
        <f>testdata1820[[#This Row],[L]]-2*(testdata1820[[#This Row],[H]]-testdata1820[[#This Row],[PP]])</f>
        <v>367.5689000000001</v>
      </c>
      <c r="O754" s="9">
        <f>2*testdata1820[[#This Row],[PP]]-testdata1820[[#This Row],[L]]</f>
        <v>371.9289</v>
      </c>
      <c r="P754" s="9">
        <f>testdata1820[[#This Row],[PP]]+(testdata1820[[#This Row],[H]]-testdata1820[[#This Row],[L]])</f>
        <v>372.44444999999996</v>
      </c>
      <c r="Q754" s="9">
        <f>testdata1820[[#This Row],[H]]+2*(testdata1820[[#This Row],[PP]]-testdata1820[[#This Row],[L]])</f>
        <v>374.10889999999995</v>
      </c>
    </row>
    <row r="755" spans="1:17" x14ac:dyDescent="0.25">
      <c r="A755" s="6">
        <v>753</v>
      </c>
      <c r="B755" s="8">
        <v>44181.647222222222</v>
      </c>
      <c r="C755" s="2">
        <v>371.11</v>
      </c>
      <c r="D755" s="2">
        <v>371.16</v>
      </c>
      <c r="E755" s="2">
        <v>371.04</v>
      </c>
      <c r="F755" s="2">
        <v>371.14</v>
      </c>
      <c r="G755" s="1">
        <v>136254</v>
      </c>
      <c r="H755" s="2">
        <f>testdata1820[[#This Row],[open]]</f>
        <v>371.11</v>
      </c>
      <c r="I755" s="2">
        <f t="shared" si="10"/>
        <v>370.78</v>
      </c>
      <c r="J755" s="2">
        <f t="shared" si="11"/>
        <v>368.6</v>
      </c>
      <c r="K755" s="9">
        <f>(testdata1820[[#This Row],[H]]+testdata1820[[#This Row],[L]]+2*testdata1820[[#This Row],[O]])/4</f>
        <v>370.4</v>
      </c>
      <c r="L755" s="9">
        <f>2*testdata1820[[#This Row],[PP]]-testdata1820[[#This Row],[H]]</f>
        <v>370.02</v>
      </c>
      <c r="M755" s="9">
        <f>testdata1820[[#This Row],[PP]]-(testdata1820[[#This Row],[H]]-testdata1820[[#This Row],[L]])</f>
        <v>368.22</v>
      </c>
      <c r="N755" s="9">
        <f>testdata1820[[#This Row],[L]]-2*(testdata1820[[#This Row],[H]]-testdata1820[[#This Row],[PP]])</f>
        <v>367.84000000000003</v>
      </c>
      <c r="O755" s="9">
        <f>2*testdata1820[[#This Row],[PP]]-testdata1820[[#This Row],[L]]</f>
        <v>372.19999999999993</v>
      </c>
      <c r="P755" s="9">
        <f>testdata1820[[#This Row],[PP]]+(testdata1820[[#This Row],[H]]-testdata1820[[#This Row],[L]])</f>
        <v>372.57999999999993</v>
      </c>
      <c r="Q755" s="9">
        <f>testdata1820[[#This Row],[H]]+2*(testdata1820[[#This Row],[PP]]-testdata1820[[#This Row],[L]])</f>
        <v>374.37999999999988</v>
      </c>
    </row>
    <row r="756" spans="1:17" x14ac:dyDescent="0.25">
      <c r="A756" s="6">
        <v>754</v>
      </c>
      <c r="B756" s="8">
        <v>44181.647916666669</v>
      </c>
      <c r="C756" s="2">
        <v>371.15</v>
      </c>
      <c r="D756" s="2">
        <v>371.15</v>
      </c>
      <c r="E756" s="2">
        <v>370.97</v>
      </c>
      <c r="F756" s="2">
        <v>371.04</v>
      </c>
      <c r="G756" s="1">
        <v>143147</v>
      </c>
      <c r="H756" s="2">
        <f>testdata1820[[#This Row],[open]]</f>
        <v>371.15</v>
      </c>
      <c r="I756" s="2">
        <f t="shared" si="10"/>
        <v>370.78</v>
      </c>
      <c r="J756" s="2">
        <f t="shared" si="11"/>
        <v>368.6</v>
      </c>
      <c r="K756" s="9">
        <f>(testdata1820[[#This Row],[H]]+testdata1820[[#This Row],[L]]+2*testdata1820[[#This Row],[O]])/4</f>
        <v>370.41999999999996</v>
      </c>
      <c r="L756" s="9">
        <f>2*testdata1820[[#This Row],[PP]]-testdata1820[[#This Row],[H]]</f>
        <v>370.05999999999995</v>
      </c>
      <c r="M756" s="9">
        <f>testdata1820[[#This Row],[PP]]-(testdata1820[[#This Row],[H]]-testdata1820[[#This Row],[L]])</f>
        <v>368.24</v>
      </c>
      <c r="N756" s="9">
        <f>testdata1820[[#This Row],[L]]-2*(testdata1820[[#This Row],[H]]-testdata1820[[#This Row],[PP]])</f>
        <v>367.88</v>
      </c>
      <c r="O756" s="9">
        <f>2*testdata1820[[#This Row],[PP]]-testdata1820[[#This Row],[L]]</f>
        <v>372.2399999999999</v>
      </c>
      <c r="P756" s="9">
        <f>testdata1820[[#This Row],[PP]]+(testdata1820[[#This Row],[H]]-testdata1820[[#This Row],[L]])</f>
        <v>372.59999999999991</v>
      </c>
      <c r="Q756" s="9">
        <f>testdata1820[[#This Row],[H]]+2*(testdata1820[[#This Row],[PP]]-testdata1820[[#This Row],[L]])</f>
        <v>374.41999999999985</v>
      </c>
    </row>
    <row r="757" spans="1:17" x14ac:dyDescent="0.25">
      <c r="A757" s="6">
        <v>755</v>
      </c>
      <c r="B757" s="8">
        <v>44181.648611111108</v>
      </c>
      <c r="C757" s="2">
        <v>371.04500000000002</v>
      </c>
      <c r="D757" s="2">
        <v>371.11</v>
      </c>
      <c r="E757" s="2">
        <v>370.93110000000001</v>
      </c>
      <c r="F757" s="2">
        <v>371.03500000000003</v>
      </c>
      <c r="G757" s="1">
        <v>101671</v>
      </c>
      <c r="H757" s="2">
        <f>testdata1820[[#This Row],[open]]</f>
        <v>371.04500000000002</v>
      </c>
      <c r="I757" s="2">
        <f t="shared" si="10"/>
        <v>370.78</v>
      </c>
      <c r="J757" s="2">
        <f t="shared" si="11"/>
        <v>368.62</v>
      </c>
      <c r="K757" s="9">
        <f>(testdata1820[[#This Row],[H]]+testdata1820[[#This Row],[L]]+2*testdata1820[[#This Row],[O]])/4</f>
        <v>370.3725</v>
      </c>
      <c r="L757" s="9">
        <f>2*testdata1820[[#This Row],[PP]]-testdata1820[[#This Row],[H]]</f>
        <v>369.96500000000003</v>
      </c>
      <c r="M757" s="9">
        <f>testdata1820[[#This Row],[PP]]-(testdata1820[[#This Row],[H]]-testdata1820[[#This Row],[L]])</f>
        <v>368.21250000000003</v>
      </c>
      <c r="N757" s="9">
        <f>testdata1820[[#This Row],[L]]-2*(testdata1820[[#This Row],[H]]-testdata1820[[#This Row],[PP]])</f>
        <v>367.80500000000006</v>
      </c>
      <c r="O757" s="9">
        <f>2*testdata1820[[#This Row],[PP]]-testdata1820[[#This Row],[L]]</f>
        <v>372.125</v>
      </c>
      <c r="P757" s="9">
        <f>testdata1820[[#This Row],[PP]]+(testdata1820[[#This Row],[H]]-testdata1820[[#This Row],[L]])</f>
        <v>372.53249999999997</v>
      </c>
      <c r="Q757" s="9">
        <f>testdata1820[[#This Row],[H]]+2*(testdata1820[[#This Row],[PP]]-testdata1820[[#This Row],[L]])</f>
        <v>374.28499999999997</v>
      </c>
    </row>
    <row r="758" spans="1:17" x14ac:dyDescent="0.25">
      <c r="A758" s="6">
        <v>756</v>
      </c>
      <c r="B758" s="8">
        <v>44181.649305555555</v>
      </c>
      <c r="C758" s="2">
        <v>371.03</v>
      </c>
      <c r="D758" s="2">
        <v>371.05</v>
      </c>
      <c r="E758" s="2">
        <v>370.86</v>
      </c>
      <c r="F758" s="2">
        <v>370.94</v>
      </c>
      <c r="G758" s="1">
        <v>117513</v>
      </c>
      <c r="H758" s="2">
        <f>testdata1820[[#This Row],[open]]</f>
        <v>371.03</v>
      </c>
      <c r="I758" s="2">
        <f t="shared" si="10"/>
        <v>370.78</v>
      </c>
      <c r="J758" s="2">
        <f t="shared" si="11"/>
        <v>368.64499999999998</v>
      </c>
      <c r="K758" s="9">
        <f>(testdata1820[[#This Row],[H]]+testdata1820[[#This Row],[L]]+2*testdata1820[[#This Row],[O]])/4</f>
        <v>370.37124999999997</v>
      </c>
      <c r="L758" s="9">
        <f>2*testdata1820[[#This Row],[PP]]-testdata1820[[#This Row],[H]]</f>
        <v>369.96249999999998</v>
      </c>
      <c r="M758" s="9">
        <f>testdata1820[[#This Row],[PP]]-(testdata1820[[#This Row],[H]]-testdata1820[[#This Row],[L]])</f>
        <v>368.23624999999998</v>
      </c>
      <c r="N758" s="9">
        <f>testdata1820[[#This Row],[L]]-2*(testdata1820[[#This Row],[H]]-testdata1820[[#This Row],[PP]])</f>
        <v>367.82749999999999</v>
      </c>
      <c r="O758" s="9">
        <f>2*testdata1820[[#This Row],[PP]]-testdata1820[[#This Row],[L]]</f>
        <v>372.09749999999997</v>
      </c>
      <c r="P758" s="9">
        <f>testdata1820[[#This Row],[PP]]+(testdata1820[[#This Row],[H]]-testdata1820[[#This Row],[L]])</f>
        <v>372.50624999999997</v>
      </c>
      <c r="Q758" s="9">
        <f>testdata1820[[#This Row],[H]]+2*(testdata1820[[#This Row],[PP]]-testdata1820[[#This Row],[L]])</f>
        <v>374.23249999999996</v>
      </c>
    </row>
    <row r="759" spans="1:17" x14ac:dyDescent="0.25">
      <c r="A759" s="6">
        <v>757</v>
      </c>
      <c r="B759" s="8">
        <v>44181.65</v>
      </c>
      <c r="C759" s="2">
        <v>370.94</v>
      </c>
      <c r="D759" s="2">
        <v>370.94</v>
      </c>
      <c r="E759" s="2">
        <v>370.71</v>
      </c>
      <c r="F759" s="2">
        <v>370.73</v>
      </c>
      <c r="G759" s="1">
        <v>364801</v>
      </c>
      <c r="H759" s="2">
        <f>testdata1820[[#This Row],[open]]</f>
        <v>370.94</v>
      </c>
      <c r="I759" s="2">
        <f t="shared" si="10"/>
        <v>370.78</v>
      </c>
      <c r="J759" s="2">
        <f t="shared" si="11"/>
        <v>368.64499999999998</v>
      </c>
      <c r="K759" s="9">
        <f>(testdata1820[[#This Row],[H]]+testdata1820[[#This Row],[L]]+2*testdata1820[[#This Row],[O]])/4</f>
        <v>370.32624999999996</v>
      </c>
      <c r="L759" s="9">
        <f>2*testdata1820[[#This Row],[PP]]-testdata1820[[#This Row],[H]]</f>
        <v>369.87249999999995</v>
      </c>
      <c r="M759" s="9">
        <f>testdata1820[[#This Row],[PP]]-(testdata1820[[#This Row],[H]]-testdata1820[[#This Row],[L]])</f>
        <v>368.19124999999997</v>
      </c>
      <c r="N759" s="9">
        <f>testdata1820[[#This Row],[L]]-2*(testdata1820[[#This Row],[H]]-testdata1820[[#This Row],[PP]])</f>
        <v>367.73749999999995</v>
      </c>
      <c r="O759" s="9">
        <f>2*testdata1820[[#This Row],[PP]]-testdata1820[[#This Row],[L]]</f>
        <v>372.00749999999994</v>
      </c>
      <c r="P759" s="9">
        <f>testdata1820[[#This Row],[PP]]+(testdata1820[[#This Row],[H]]-testdata1820[[#This Row],[L]])</f>
        <v>372.46124999999995</v>
      </c>
      <c r="Q759" s="9">
        <f>testdata1820[[#This Row],[H]]+2*(testdata1820[[#This Row],[PP]]-testdata1820[[#This Row],[L]])</f>
        <v>374.14249999999993</v>
      </c>
    </row>
    <row r="760" spans="1:17" x14ac:dyDescent="0.25">
      <c r="A760" s="6">
        <v>758</v>
      </c>
      <c r="B760" s="8">
        <v>44181.650694444441</v>
      </c>
      <c r="C760" s="2">
        <v>370.72</v>
      </c>
      <c r="D760" s="2">
        <v>370.72</v>
      </c>
      <c r="E760" s="2">
        <v>370.55</v>
      </c>
      <c r="F760" s="2">
        <v>370.608</v>
      </c>
      <c r="G760" s="1">
        <v>313669</v>
      </c>
      <c r="H760" s="2">
        <f>testdata1820[[#This Row],[open]]</f>
        <v>370.72</v>
      </c>
      <c r="I760" s="2">
        <f t="shared" si="10"/>
        <v>370.96</v>
      </c>
      <c r="J760" s="2">
        <f t="shared" si="11"/>
        <v>368.65</v>
      </c>
      <c r="K760" s="9">
        <f>(testdata1820[[#This Row],[H]]+testdata1820[[#This Row],[L]]+2*testdata1820[[#This Row],[O]])/4</f>
        <v>370.26249999999999</v>
      </c>
      <c r="L760" s="9">
        <f>2*testdata1820[[#This Row],[PP]]-testdata1820[[#This Row],[H]]</f>
        <v>369.565</v>
      </c>
      <c r="M760" s="9">
        <f>testdata1820[[#This Row],[PP]]-(testdata1820[[#This Row],[H]]-testdata1820[[#This Row],[L]])</f>
        <v>367.95249999999999</v>
      </c>
      <c r="N760" s="9">
        <f>testdata1820[[#This Row],[L]]-2*(testdata1820[[#This Row],[H]]-testdata1820[[#This Row],[PP]])</f>
        <v>367.255</v>
      </c>
      <c r="O760" s="9">
        <f>2*testdata1820[[#This Row],[PP]]-testdata1820[[#This Row],[L]]</f>
        <v>371.875</v>
      </c>
      <c r="P760" s="9">
        <f>testdata1820[[#This Row],[PP]]+(testdata1820[[#This Row],[H]]-testdata1820[[#This Row],[L]])</f>
        <v>372.57249999999999</v>
      </c>
      <c r="Q760" s="9">
        <f>testdata1820[[#This Row],[H]]+2*(testdata1820[[#This Row],[PP]]-testdata1820[[#This Row],[L]])</f>
        <v>374.185</v>
      </c>
    </row>
    <row r="761" spans="1:17" x14ac:dyDescent="0.25">
      <c r="A761" s="6">
        <v>759</v>
      </c>
      <c r="B761" s="8">
        <v>44181.651388888888</v>
      </c>
      <c r="C761" s="2">
        <v>370.6</v>
      </c>
      <c r="D761" s="2">
        <v>370.6</v>
      </c>
      <c r="E761" s="2">
        <v>370.46</v>
      </c>
      <c r="F761" s="2">
        <v>370.49</v>
      </c>
      <c r="G761" s="1">
        <v>185942</v>
      </c>
      <c r="H761" s="2">
        <f>testdata1820[[#This Row],[open]]</f>
        <v>370.6</v>
      </c>
      <c r="I761" s="2">
        <f t="shared" si="10"/>
        <v>370.96</v>
      </c>
      <c r="J761" s="2">
        <f t="shared" si="11"/>
        <v>368.65</v>
      </c>
      <c r="K761" s="9">
        <f>(testdata1820[[#This Row],[H]]+testdata1820[[#This Row],[L]]+2*testdata1820[[#This Row],[O]])/4</f>
        <v>370.20249999999999</v>
      </c>
      <c r="L761" s="9">
        <f>2*testdata1820[[#This Row],[PP]]-testdata1820[[#This Row],[H]]</f>
        <v>369.44499999999999</v>
      </c>
      <c r="M761" s="9">
        <f>testdata1820[[#This Row],[PP]]-(testdata1820[[#This Row],[H]]-testdata1820[[#This Row],[L]])</f>
        <v>367.89249999999998</v>
      </c>
      <c r="N761" s="9">
        <f>testdata1820[[#This Row],[L]]-2*(testdata1820[[#This Row],[H]]-testdata1820[[#This Row],[PP]])</f>
        <v>367.13499999999999</v>
      </c>
      <c r="O761" s="9">
        <f>2*testdata1820[[#This Row],[PP]]-testdata1820[[#This Row],[L]]</f>
        <v>371.755</v>
      </c>
      <c r="P761" s="9">
        <f>testdata1820[[#This Row],[PP]]+(testdata1820[[#This Row],[H]]-testdata1820[[#This Row],[L]])</f>
        <v>372.51249999999999</v>
      </c>
      <c r="Q761" s="9">
        <f>testdata1820[[#This Row],[H]]+2*(testdata1820[[#This Row],[PP]]-testdata1820[[#This Row],[L]])</f>
        <v>374.065</v>
      </c>
    </row>
    <row r="762" spans="1:17" x14ac:dyDescent="0.25">
      <c r="A762" s="6">
        <v>760</v>
      </c>
      <c r="B762" s="8">
        <v>44181.652083333334</v>
      </c>
      <c r="C762" s="2">
        <v>370.49</v>
      </c>
      <c r="D762" s="2">
        <v>370.78</v>
      </c>
      <c r="E762" s="2">
        <v>370.49</v>
      </c>
      <c r="F762" s="2">
        <v>370.75</v>
      </c>
      <c r="G762" s="1">
        <v>127170</v>
      </c>
      <c r="H762" s="2">
        <f>testdata1820[[#This Row],[open]]</f>
        <v>370.49</v>
      </c>
      <c r="I762" s="2">
        <f t="shared" si="10"/>
        <v>370.96</v>
      </c>
      <c r="J762" s="2">
        <f t="shared" si="11"/>
        <v>368.65</v>
      </c>
      <c r="K762" s="9">
        <f>(testdata1820[[#This Row],[H]]+testdata1820[[#This Row],[L]]+2*testdata1820[[#This Row],[O]])/4</f>
        <v>370.14749999999998</v>
      </c>
      <c r="L762" s="9">
        <f>2*testdata1820[[#This Row],[PP]]-testdata1820[[#This Row],[H]]</f>
        <v>369.33499999999998</v>
      </c>
      <c r="M762" s="9">
        <f>testdata1820[[#This Row],[PP]]-(testdata1820[[#This Row],[H]]-testdata1820[[#This Row],[L]])</f>
        <v>367.83749999999998</v>
      </c>
      <c r="N762" s="9">
        <f>testdata1820[[#This Row],[L]]-2*(testdata1820[[#This Row],[H]]-testdata1820[[#This Row],[PP]])</f>
        <v>367.02499999999998</v>
      </c>
      <c r="O762" s="9">
        <f>2*testdata1820[[#This Row],[PP]]-testdata1820[[#This Row],[L]]</f>
        <v>371.64499999999998</v>
      </c>
      <c r="P762" s="9">
        <f>testdata1820[[#This Row],[PP]]+(testdata1820[[#This Row],[H]]-testdata1820[[#This Row],[L]])</f>
        <v>372.45749999999998</v>
      </c>
      <c r="Q762" s="9">
        <f>testdata1820[[#This Row],[H]]+2*(testdata1820[[#This Row],[PP]]-testdata1820[[#This Row],[L]])</f>
        <v>373.95499999999998</v>
      </c>
    </row>
    <row r="763" spans="1:17" x14ac:dyDescent="0.25">
      <c r="A763" s="6">
        <v>761</v>
      </c>
      <c r="B763" s="8">
        <v>44181.652777777781</v>
      </c>
      <c r="C763" s="2">
        <v>370.74250000000001</v>
      </c>
      <c r="D763" s="2">
        <v>370.92</v>
      </c>
      <c r="E763" s="2">
        <v>370.74250000000001</v>
      </c>
      <c r="F763" s="2">
        <v>370.86</v>
      </c>
      <c r="G763" s="1">
        <v>194121</v>
      </c>
      <c r="H763" s="2">
        <f>testdata1820[[#This Row],[open]]</f>
        <v>370.74250000000001</v>
      </c>
      <c r="I763" s="2">
        <f t="shared" si="10"/>
        <v>370.96</v>
      </c>
      <c r="J763" s="2">
        <f t="shared" si="11"/>
        <v>368.65</v>
      </c>
      <c r="K763" s="9">
        <f>(testdata1820[[#This Row],[H]]+testdata1820[[#This Row],[L]]+2*testdata1820[[#This Row],[O]])/4</f>
        <v>370.27374999999995</v>
      </c>
      <c r="L763" s="9">
        <f>2*testdata1820[[#This Row],[PP]]-testdata1820[[#This Row],[H]]</f>
        <v>369.58749999999992</v>
      </c>
      <c r="M763" s="9">
        <f>testdata1820[[#This Row],[PP]]-(testdata1820[[#This Row],[H]]-testdata1820[[#This Row],[L]])</f>
        <v>367.96374999999995</v>
      </c>
      <c r="N763" s="9">
        <f>testdata1820[[#This Row],[L]]-2*(testdata1820[[#This Row],[H]]-testdata1820[[#This Row],[PP]])</f>
        <v>367.27749999999992</v>
      </c>
      <c r="O763" s="9">
        <f>2*testdata1820[[#This Row],[PP]]-testdata1820[[#This Row],[L]]</f>
        <v>371.89749999999992</v>
      </c>
      <c r="P763" s="9">
        <f>testdata1820[[#This Row],[PP]]+(testdata1820[[#This Row],[H]]-testdata1820[[#This Row],[L]])</f>
        <v>372.58374999999995</v>
      </c>
      <c r="Q763" s="9">
        <f>testdata1820[[#This Row],[H]]+2*(testdata1820[[#This Row],[PP]]-testdata1820[[#This Row],[L]])</f>
        <v>374.20749999999992</v>
      </c>
    </row>
    <row r="764" spans="1:17" x14ac:dyDescent="0.25">
      <c r="A764" s="6">
        <v>762</v>
      </c>
      <c r="B764" s="8">
        <v>44181.65347222222</v>
      </c>
      <c r="C764" s="2">
        <v>370.86189999999999</v>
      </c>
      <c r="D764" s="2">
        <v>370.96</v>
      </c>
      <c r="E764" s="2">
        <v>370.72</v>
      </c>
      <c r="F764" s="2">
        <v>370.78989999999999</v>
      </c>
      <c r="G764" s="1">
        <v>160991</v>
      </c>
      <c r="H764" s="2">
        <f>testdata1820[[#This Row],[open]]</f>
        <v>370.86189999999999</v>
      </c>
      <c r="I764" s="2">
        <f t="shared" si="10"/>
        <v>370.96</v>
      </c>
      <c r="J764" s="2">
        <f t="shared" si="11"/>
        <v>368.65</v>
      </c>
      <c r="K764" s="9">
        <f>(testdata1820[[#This Row],[H]]+testdata1820[[#This Row],[L]]+2*testdata1820[[#This Row],[O]])/4</f>
        <v>370.33344999999997</v>
      </c>
      <c r="L764" s="9">
        <f>2*testdata1820[[#This Row],[PP]]-testdata1820[[#This Row],[H]]</f>
        <v>369.70689999999996</v>
      </c>
      <c r="M764" s="9">
        <f>testdata1820[[#This Row],[PP]]-(testdata1820[[#This Row],[H]]-testdata1820[[#This Row],[L]])</f>
        <v>368.02344999999997</v>
      </c>
      <c r="N764" s="9">
        <f>testdata1820[[#This Row],[L]]-2*(testdata1820[[#This Row],[H]]-testdata1820[[#This Row],[PP]])</f>
        <v>367.39689999999996</v>
      </c>
      <c r="O764" s="9">
        <f>2*testdata1820[[#This Row],[PP]]-testdata1820[[#This Row],[L]]</f>
        <v>372.01689999999996</v>
      </c>
      <c r="P764" s="9">
        <f>testdata1820[[#This Row],[PP]]+(testdata1820[[#This Row],[H]]-testdata1820[[#This Row],[L]])</f>
        <v>372.64344999999997</v>
      </c>
      <c r="Q764" s="9">
        <f>testdata1820[[#This Row],[H]]+2*(testdata1820[[#This Row],[PP]]-testdata1820[[#This Row],[L]])</f>
        <v>374.32689999999997</v>
      </c>
    </row>
    <row r="765" spans="1:17" x14ac:dyDescent="0.25">
      <c r="A765" s="6">
        <v>763</v>
      </c>
      <c r="B765" s="8">
        <v>44181.654166666667</v>
      </c>
      <c r="C765" s="2">
        <v>370.78</v>
      </c>
      <c r="D765" s="2">
        <v>370.78</v>
      </c>
      <c r="E765" s="2">
        <v>370.59</v>
      </c>
      <c r="F765" s="2">
        <v>370.69499999999999</v>
      </c>
      <c r="G765" s="1">
        <v>165734</v>
      </c>
      <c r="H765" s="2">
        <f>testdata1820[[#This Row],[open]]</f>
        <v>370.78</v>
      </c>
      <c r="I765" s="2">
        <f t="shared" si="10"/>
        <v>370.96</v>
      </c>
      <c r="J765" s="2">
        <f t="shared" si="11"/>
        <v>368.8</v>
      </c>
      <c r="K765" s="9">
        <f>(testdata1820[[#This Row],[H]]+testdata1820[[#This Row],[L]]+2*testdata1820[[#This Row],[O]])/4</f>
        <v>370.33</v>
      </c>
      <c r="L765" s="9">
        <f>2*testdata1820[[#This Row],[PP]]-testdata1820[[#This Row],[H]]</f>
        <v>369.7</v>
      </c>
      <c r="M765" s="9">
        <f>testdata1820[[#This Row],[PP]]-(testdata1820[[#This Row],[H]]-testdata1820[[#This Row],[L]])</f>
        <v>368.17</v>
      </c>
      <c r="N765" s="9">
        <f>testdata1820[[#This Row],[L]]-2*(testdata1820[[#This Row],[H]]-testdata1820[[#This Row],[PP]])</f>
        <v>367.54</v>
      </c>
      <c r="O765" s="9">
        <f>2*testdata1820[[#This Row],[PP]]-testdata1820[[#This Row],[L]]</f>
        <v>371.85999999999996</v>
      </c>
      <c r="P765" s="9">
        <f>testdata1820[[#This Row],[PP]]+(testdata1820[[#This Row],[H]]-testdata1820[[#This Row],[L]])</f>
        <v>372.48999999999995</v>
      </c>
      <c r="Q765" s="9">
        <f>testdata1820[[#This Row],[H]]+2*(testdata1820[[#This Row],[PP]]-testdata1820[[#This Row],[L]])</f>
        <v>374.01999999999992</v>
      </c>
    </row>
    <row r="766" spans="1:17" x14ac:dyDescent="0.25">
      <c r="A766" s="6">
        <v>764</v>
      </c>
      <c r="B766" s="8">
        <v>44181.654861111114</v>
      </c>
      <c r="C766" s="2">
        <v>370.69</v>
      </c>
      <c r="D766" s="2">
        <v>370.79500000000002</v>
      </c>
      <c r="E766" s="2">
        <v>370.63</v>
      </c>
      <c r="F766" s="2">
        <v>370.79</v>
      </c>
      <c r="G766" s="1">
        <v>139490</v>
      </c>
      <c r="H766" s="2">
        <f>testdata1820[[#This Row],[open]]</f>
        <v>370.69</v>
      </c>
      <c r="I766" s="2">
        <f t="shared" si="10"/>
        <v>370.96</v>
      </c>
      <c r="J766" s="2">
        <f t="shared" si="11"/>
        <v>368.82</v>
      </c>
      <c r="K766" s="9">
        <f>(testdata1820[[#This Row],[H]]+testdata1820[[#This Row],[L]]+2*testdata1820[[#This Row],[O]])/4</f>
        <v>370.28999999999996</v>
      </c>
      <c r="L766" s="9">
        <f>2*testdata1820[[#This Row],[PP]]-testdata1820[[#This Row],[H]]</f>
        <v>369.61999999999995</v>
      </c>
      <c r="M766" s="9">
        <f>testdata1820[[#This Row],[PP]]-(testdata1820[[#This Row],[H]]-testdata1820[[#This Row],[L]])</f>
        <v>368.15</v>
      </c>
      <c r="N766" s="9">
        <f>testdata1820[[#This Row],[L]]-2*(testdata1820[[#This Row],[H]]-testdata1820[[#This Row],[PP]])</f>
        <v>367.47999999999996</v>
      </c>
      <c r="O766" s="9">
        <f>2*testdata1820[[#This Row],[PP]]-testdata1820[[#This Row],[L]]</f>
        <v>371.75999999999993</v>
      </c>
      <c r="P766" s="9">
        <f>testdata1820[[#This Row],[PP]]+(testdata1820[[#This Row],[H]]-testdata1820[[#This Row],[L]])</f>
        <v>372.42999999999995</v>
      </c>
      <c r="Q766" s="9">
        <f>testdata1820[[#This Row],[H]]+2*(testdata1820[[#This Row],[PP]]-testdata1820[[#This Row],[L]])</f>
        <v>373.89999999999992</v>
      </c>
    </row>
    <row r="767" spans="1:17" x14ac:dyDescent="0.25">
      <c r="A767" s="6">
        <v>765</v>
      </c>
      <c r="B767" s="8">
        <v>44181.655555555553</v>
      </c>
      <c r="C767" s="2">
        <v>370.79</v>
      </c>
      <c r="D767" s="2">
        <v>370.86</v>
      </c>
      <c r="E767" s="2">
        <v>370.67</v>
      </c>
      <c r="F767" s="2">
        <v>370.7</v>
      </c>
      <c r="G767" s="1">
        <v>109291</v>
      </c>
      <c r="H767" s="2">
        <f>testdata1820[[#This Row],[open]]</f>
        <v>370.79</v>
      </c>
      <c r="I767" s="2">
        <f t="shared" si="10"/>
        <v>370.96</v>
      </c>
      <c r="J767" s="2">
        <f t="shared" si="11"/>
        <v>368.82</v>
      </c>
      <c r="K767" s="9">
        <f>(testdata1820[[#This Row],[H]]+testdata1820[[#This Row],[L]]+2*testdata1820[[#This Row],[O]])/4</f>
        <v>370.34000000000003</v>
      </c>
      <c r="L767" s="9">
        <f>2*testdata1820[[#This Row],[PP]]-testdata1820[[#This Row],[H]]</f>
        <v>369.72000000000008</v>
      </c>
      <c r="M767" s="9">
        <f>testdata1820[[#This Row],[PP]]-(testdata1820[[#This Row],[H]]-testdata1820[[#This Row],[L]])</f>
        <v>368.20000000000005</v>
      </c>
      <c r="N767" s="9">
        <f>testdata1820[[#This Row],[L]]-2*(testdata1820[[#This Row],[H]]-testdata1820[[#This Row],[PP]])</f>
        <v>367.5800000000001</v>
      </c>
      <c r="O767" s="9">
        <f>2*testdata1820[[#This Row],[PP]]-testdata1820[[#This Row],[L]]</f>
        <v>371.86000000000007</v>
      </c>
      <c r="P767" s="9">
        <f>testdata1820[[#This Row],[PP]]+(testdata1820[[#This Row],[H]]-testdata1820[[#This Row],[L]])</f>
        <v>372.48</v>
      </c>
      <c r="Q767" s="9">
        <f>testdata1820[[#This Row],[H]]+2*(testdata1820[[#This Row],[PP]]-testdata1820[[#This Row],[L]])</f>
        <v>374.00000000000006</v>
      </c>
    </row>
    <row r="768" spans="1:17" x14ac:dyDescent="0.25">
      <c r="A768" s="6">
        <v>766</v>
      </c>
      <c r="B768" s="8">
        <v>44181.65625</v>
      </c>
      <c r="C768" s="2">
        <v>370.7</v>
      </c>
      <c r="D768" s="2">
        <v>370.7423</v>
      </c>
      <c r="E768" s="2">
        <v>370.61</v>
      </c>
      <c r="F768" s="2">
        <v>370.66</v>
      </c>
      <c r="G768" s="1">
        <v>145254</v>
      </c>
      <c r="H768" s="2">
        <f>testdata1820[[#This Row],[open]]</f>
        <v>370.7</v>
      </c>
      <c r="I768" s="2">
        <f t="shared" si="10"/>
        <v>370.96</v>
      </c>
      <c r="J768" s="2">
        <f t="shared" si="11"/>
        <v>368.82</v>
      </c>
      <c r="K768" s="9">
        <f>(testdata1820[[#This Row],[H]]+testdata1820[[#This Row],[L]]+2*testdata1820[[#This Row],[O]])/4</f>
        <v>370.29499999999996</v>
      </c>
      <c r="L768" s="9">
        <f>2*testdata1820[[#This Row],[PP]]-testdata1820[[#This Row],[H]]</f>
        <v>369.62999999999994</v>
      </c>
      <c r="M768" s="9">
        <f>testdata1820[[#This Row],[PP]]-(testdata1820[[#This Row],[H]]-testdata1820[[#This Row],[L]])</f>
        <v>368.15499999999997</v>
      </c>
      <c r="N768" s="9">
        <f>testdata1820[[#This Row],[L]]-2*(testdata1820[[#This Row],[H]]-testdata1820[[#This Row],[PP]])</f>
        <v>367.48999999999995</v>
      </c>
      <c r="O768" s="9">
        <f>2*testdata1820[[#This Row],[PP]]-testdata1820[[#This Row],[L]]</f>
        <v>371.76999999999992</v>
      </c>
      <c r="P768" s="9">
        <f>testdata1820[[#This Row],[PP]]+(testdata1820[[#This Row],[H]]-testdata1820[[#This Row],[L]])</f>
        <v>372.43499999999995</v>
      </c>
      <c r="Q768" s="9">
        <f>testdata1820[[#This Row],[H]]+2*(testdata1820[[#This Row],[PP]]-testdata1820[[#This Row],[L]])</f>
        <v>373.90999999999991</v>
      </c>
    </row>
    <row r="769" spans="1:17" x14ac:dyDescent="0.25">
      <c r="A769" s="6">
        <v>767</v>
      </c>
      <c r="B769" s="8">
        <v>44181.656944444447</v>
      </c>
      <c r="C769" s="2">
        <v>370.65</v>
      </c>
      <c r="D769" s="2">
        <v>370.79</v>
      </c>
      <c r="E769" s="2">
        <v>370.64</v>
      </c>
      <c r="F769" s="2">
        <v>370.78500000000003</v>
      </c>
      <c r="G769" s="1">
        <v>148710</v>
      </c>
      <c r="H769" s="2">
        <f>testdata1820[[#This Row],[open]]</f>
        <v>370.65</v>
      </c>
      <c r="I769" s="2">
        <f t="shared" si="10"/>
        <v>370.96</v>
      </c>
      <c r="J769" s="2">
        <f t="shared" si="11"/>
        <v>368.82</v>
      </c>
      <c r="K769" s="9">
        <f>(testdata1820[[#This Row],[H]]+testdata1820[[#This Row],[L]]+2*testdata1820[[#This Row],[O]])/4</f>
        <v>370.27</v>
      </c>
      <c r="L769" s="9">
        <f>2*testdata1820[[#This Row],[PP]]-testdata1820[[#This Row],[H]]</f>
        <v>369.58</v>
      </c>
      <c r="M769" s="9">
        <f>testdata1820[[#This Row],[PP]]-(testdata1820[[#This Row],[H]]-testdata1820[[#This Row],[L]])</f>
        <v>368.13</v>
      </c>
      <c r="N769" s="9">
        <f>testdata1820[[#This Row],[L]]-2*(testdata1820[[#This Row],[H]]-testdata1820[[#This Row],[PP]])</f>
        <v>367.44</v>
      </c>
      <c r="O769" s="9">
        <f>2*testdata1820[[#This Row],[PP]]-testdata1820[[#This Row],[L]]</f>
        <v>371.71999999999997</v>
      </c>
      <c r="P769" s="9">
        <f>testdata1820[[#This Row],[PP]]+(testdata1820[[#This Row],[H]]-testdata1820[[#This Row],[L]])</f>
        <v>372.40999999999997</v>
      </c>
      <c r="Q769" s="9">
        <f>testdata1820[[#This Row],[H]]+2*(testdata1820[[#This Row],[PP]]-testdata1820[[#This Row],[L]])</f>
        <v>373.85999999999996</v>
      </c>
    </row>
    <row r="770" spans="1:17" x14ac:dyDescent="0.25">
      <c r="A770" s="6">
        <v>768</v>
      </c>
      <c r="B770" s="8">
        <v>44181.657638888886</v>
      </c>
      <c r="C770" s="2">
        <v>370.78</v>
      </c>
      <c r="D770" s="2">
        <v>370.8</v>
      </c>
      <c r="E770" s="2">
        <v>370.7</v>
      </c>
      <c r="F770" s="2">
        <v>370.71499999999997</v>
      </c>
      <c r="G770" s="1">
        <v>132515</v>
      </c>
      <c r="H770" s="2">
        <f>testdata1820[[#This Row],[open]]</f>
        <v>370.78</v>
      </c>
      <c r="I770" s="2">
        <f t="shared" si="10"/>
        <v>370.96</v>
      </c>
      <c r="J770" s="2">
        <f t="shared" si="11"/>
        <v>368.82</v>
      </c>
      <c r="K770" s="9">
        <f>(testdata1820[[#This Row],[H]]+testdata1820[[#This Row],[L]]+2*testdata1820[[#This Row],[O]])/4</f>
        <v>370.33499999999998</v>
      </c>
      <c r="L770" s="9">
        <f>2*testdata1820[[#This Row],[PP]]-testdata1820[[#This Row],[H]]</f>
        <v>369.71</v>
      </c>
      <c r="M770" s="9">
        <f>testdata1820[[#This Row],[PP]]-(testdata1820[[#This Row],[H]]-testdata1820[[#This Row],[L]])</f>
        <v>368.19499999999999</v>
      </c>
      <c r="N770" s="9">
        <f>testdata1820[[#This Row],[L]]-2*(testdata1820[[#This Row],[H]]-testdata1820[[#This Row],[PP]])</f>
        <v>367.57</v>
      </c>
      <c r="O770" s="9">
        <f>2*testdata1820[[#This Row],[PP]]-testdata1820[[#This Row],[L]]</f>
        <v>371.84999999999997</v>
      </c>
      <c r="P770" s="9">
        <f>testdata1820[[#This Row],[PP]]+(testdata1820[[#This Row],[H]]-testdata1820[[#This Row],[L]])</f>
        <v>372.47499999999997</v>
      </c>
      <c r="Q770" s="9">
        <f>testdata1820[[#This Row],[H]]+2*(testdata1820[[#This Row],[PP]]-testdata1820[[#This Row],[L]])</f>
        <v>373.98999999999995</v>
      </c>
    </row>
    <row r="771" spans="1:17" x14ac:dyDescent="0.25">
      <c r="A771" s="6">
        <v>769</v>
      </c>
      <c r="B771" s="8">
        <v>44181.658333333333</v>
      </c>
      <c r="C771" s="2">
        <v>370.71</v>
      </c>
      <c r="D771" s="2">
        <v>370.84500000000003</v>
      </c>
      <c r="E771" s="2">
        <v>370.58</v>
      </c>
      <c r="F771" s="2">
        <v>370.8399</v>
      </c>
      <c r="G771" s="1">
        <v>242790</v>
      </c>
      <c r="H771" s="2">
        <f>testdata1820[[#This Row],[open]]</f>
        <v>370.71</v>
      </c>
      <c r="I771" s="2">
        <f t="shared" si="10"/>
        <v>371.13810000000001</v>
      </c>
      <c r="J771" s="2">
        <f t="shared" si="11"/>
        <v>368.82</v>
      </c>
      <c r="K771" s="9">
        <f>(testdata1820[[#This Row],[H]]+testdata1820[[#This Row],[L]]+2*testdata1820[[#This Row],[O]])/4</f>
        <v>370.34452499999998</v>
      </c>
      <c r="L771" s="9">
        <f>2*testdata1820[[#This Row],[PP]]-testdata1820[[#This Row],[H]]</f>
        <v>369.55094999999994</v>
      </c>
      <c r="M771" s="9">
        <f>testdata1820[[#This Row],[PP]]-(testdata1820[[#This Row],[H]]-testdata1820[[#This Row],[L]])</f>
        <v>368.02642499999996</v>
      </c>
      <c r="N771" s="9">
        <f>testdata1820[[#This Row],[L]]-2*(testdata1820[[#This Row],[H]]-testdata1820[[#This Row],[PP]])</f>
        <v>367.23284999999993</v>
      </c>
      <c r="O771" s="9">
        <f>2*testdata1820[[#This Row],[PP]]-testdata1820[[#This Row],[L]]</f>
        <v>371.86904999999996</v>
      </c>
      <c r="P771" s="9">
        <f>testdata1820[[#This Row],[PP]]+(testdata1820[[#This Row],[H]]-testdata1820[[#This Row],[L]])</f>
        <v>372.66262499999999</v>
      </c>
      <c r="Q771" s="9">
        <f>testdata1820[[#This Row],[H]]+2*(testdata1820[[#This Row],[PP]]-testdata1820[[#This Row],[L]])</f>
        <v>374.18714999999997</v>
      </c>
    </row>
    <row r="772" spans="1:17" x14ac:dyDescent="0.25">
      <c r="A772" s="6">
        <v>770</v>
      </c>
      <c r="B772" s="8">
        <v>44181.65902777778</v>
      </c>
      <c r="C772" s="2">
        <v>370.83499999999998</v>
      </c>
      <c r="D772" s="2">
        <v>370.83499999999998</v>
      </c>
      <c r="E772" s="2">
        <v>370.7</v>
      </c>
      <c r="F772" s="2">
        <v>370.79</v>
      </c>
      <c r="G772" s="1">
        <v>242735</v>
      </c>
      <c r="H772" s="2">
        <f>testdata1820[[#This Row],[open]]</f>
        <v>370.83499999999998</v>
      </c>
      <c r="I772" s="2">
        <f t="shared" si="10"/>
        <v>371.16</v>
      </c>
      <c r="J772" s="2">
        <f t="shared" si="11"/>
        <v>368.82</v>
      </c>
      <c r="K772" s="9">
        <f>(testdata1820[[#This Row],[H]]+testdata1820[[#This Row],[L]]+2*testdata1820[[#This Row],[O]])/4</f>
        <v>370.41250000000002</v>
      </c>
      <c r="L772" s="9">
        <f>2*testdata1820[[#This Row],[PP]]-testdata1820[[#This Row],[H]]</f>
        <v>369.66500000000002</v>
      </c>
      <c r="M772" s="9">
        <f>testdata1820[[#This Row],[PP]]-(testdata1820[[#This Row],[H]]-testdata1820[[#This Row],[L]])</f>
        <v>368.07249999999999</v>
      </c>
      <c r="N772" s="9">
        <f>testdata1820[[#This Row],[L]]-2*(testdata1820[[#This Row],[H]]-testdata1820[[#This Row],[PP]])</f>
        <v>367.32499999999999</v>
      </c>
      <c r="O772" s="9">
        <f>2*testdata1820[[#This Row],[PP]]-testdata1820[[#This Row],[L]]</f>
        <v>372.00500000000005</v>
      </c>
      <c r="P772" s="9">
        <f>testdata1820[[#This Row],[PP]]+(testdata1820[[#This Row],[H]]-testdata1820[[#This Row],[L]])</f>
        <v>372.75250000000005</v>
      </c>
      <c r="Q772" s="9">
        <f>testdata1820[[#This Row],[H]]+2*(testdata1820[[#This Row],[PP]]-testdata1820[[#This Row],[L]])</f>
        <v>374.34500000000008</v>
      </c>
    </row>
    <row r="773" spans="1:17" x14ac:dyDescent="0.25">
      <c r="A773" s="6">
        <v>771</v>
      </c>
      <c r="B773" s="8">
        <v>44181.659722222219</v>
      </c>
      <c r="C773" s="2">
        <v>370.78</v>
      </c>
      <c r="D773" s="2">
        <v>370.78</v>
      </c>
      <c r="E773" s="2">
        <v>370.36</v>
      </c>
      <c r="F773" s="2">
        <v>370.41500000000002</v>
      </c>
      <c r="G773" s="1">
        <v>427644</v>
      </c>
      <c r="H773" s="2">
        <f>testdata1820[[#This Row],[open]]</f>
        <v>370.78</v>
      </c>
      <c r="I773" s="2">
        <f t="shared" si="10"/>
        <v>371.16</v>
      </c>
      <c r="J773" s="2">
        <f t="shared" si="11"/>
        <v>368.82</v>
      </c>
      <c r="K773" s="9">
        <f>(testdata1820[[#This Row],[H]]+testdata1820[[#This Row],[L]]+2*testdata1820[[#This Row],[O]])/4</f>
        <v>370.38499999999999</v>
      </c>
      <c r="L773" s="9">
        <f>2*testdata1820[[#This Row],[PP]]-testdata1820[[#This Row],[H]]</f>
        <v>369.60999999999996</v>
      </c>
      <c r="M773" s="9">
        <f>testdata1820[[#This Row],[PP]]-(testdata1820[[#This Row],[H]]-testdata1820[[#This Row],[L]])</f>
        <v>368.04499999999996</v>
      </c>
      <c r="N773" s="9">
        <f>testdata1820[[#This Row],[L]]-2*(testdata1820[[#This Row],[H]]-testdata1820[[#This Row],[PP]])</f>
        <v>367.26999999999992</v>
      </c>
      <c r="O773" s="9">
        <f>2*testdata1820[[#This Row],[PP]]-testdata1820[[#This Row],[L]]</f>
        <v>371.95</v>
      </c>
      <c r="P773" s="9">
        <f>testdata1820[[#This Row],[PP]]+(testdata1820[[#This Row],[H]]-testdata1820[[#This Row],[L]])</f>
        <v>372.72500000000002</v>
      </c>
      <c r="Q773" s="9">
        <f>testdata1820[[#This Row],[H]]+2*(testdata1820[[#This Row],[PP]]-testdata1820[[#This Row],[L]])</f>
        <v>374.29</v>
      </c>
    </row>
    <row r="774" spans="1:17" x14ac:dyDescent="0.25">
      <c r="A774" s="6">
        <v>772</v>
      </c>
      <c r="B774" s="8">
        <v>44181.660416666666</v>
      </c>
      <c r="C774" s="2">
        <v>370.42</v>
      </c>
      <c r="D774" s="2">
        <v>370.5</v>
      </c>
      <c r="E774" s="2">
        <v>370.33</v>
      </c>
      <c r="F774" s="2">
        <v>370.35500000000002</v>
      </c>
      <c r="G774" s="1">
        <v>236488</v>
      </c>
      <c r="H774" s="2">
        <f>testdata1820[[#This Row],[open]]</f>
        <v>370.42</v>
      </c>
      <c r="I774" s="2">
        <f t="shared" si="10"/>
        <v>371.16</v>
      </c>
      <c r="J774" s="2">
        <f t="shared" si="11"/>
        <v>368.82</v>
      </c>
      <c r="K774" s="9">
        <f>(testdata1820[[#This Row],[H]]+testdata1820[[#This Row],[L]]+2*testdata1820[[#This Row],[O]])/4</f>
        <v>370.20500000000004</v>
      </c>
      <c r="L774" s="9">
        <f>2*testdata1820[[#This Row],[PP]]-testdata1820[[#This Row],[H]]</f>
        <v>369.25000000000006</v>
      </c>
      <c r="M774" s="9">
        <f>testdata1820[[#This Row],[PP]]-(testdata1820[[#This Row],[H]]-testdata1820[[#This Row],[L]])</f>
        <v>367.86500000000001</v>
      </c>
      <c r="N774" s="9">
        <f>testdata1820[[#This Row],[L]]-2*(testdata1820[[#This Row],[H]]-testdata1820[[#This Row],[PP]])</f>
        <v>366.91</v>
      </c>
      <c r="O774" s="9">
        <f>2*testdata1820[[#This Row],[PP]]-testdata1820[[#This Row],[L]]</f>
        <v>371.59000000000009</v>
      </c>
      <c r="P774" s="9">
        <f>testdata1820[[#This Row],[PP]]+(testdata1820[[#This Row],[H]]-testdata1820[[#This Row],[L]])</f>
        <v>372.54500000000007</v>
      </c>
      <c r="Q774" s="9">
        <f>testdata1820[[#This Row],[H]]+2*(testdata1820[[#This Row],[PP]]-testdata1820[[#This Row],[L]])</f>
        <v>373.93000000000012</v>
      </c>
    </row>
    <row r="775" spans="1:17" x14ac:dyDescent="0.25">
      <c r="A775" s="6">
        <v>773</v>
      </c>
      <c r="B775" s="8">
        <v>44181.661111111112</v>
      </c>
      <c r="C775" s="2">
        <v>370.36</v>
      </c>
      <c r="D775" s="2">
        <v>370.4</v>
      </c>
      <c r="E775" s="2">
        <v>370.26</v>
      </c>
      <c r="F775" s="2">
        <v>370.28</v>
      </c>
      <c r="G775" s="1">
        <v>324595</v>
      </c>
      <c r="H775" s="2">
        <f>testdata1820[[#This Row],[open]]</f>
        <v>370.36</v>
      </c>
      <c r="I775" s="2">
        <f t="shared" si="10"/>
        <v>371.16</v>
      </c>
      <c r="J775" s="2">
        <f t="shared" si="11"/>
        <v>368.86759999999998</v>
      </c>
      <c r="K775" s="9">
        <f>(testdata1820[[#This Row],[H]]+testdata1820[[#This Row],[L]]+2*testdata1820[[#This Row],[O]])/4</f>
        <v>370.18690000000004</v>
      </c>
      <c r="L775" s="9">
        <f>2*testdata1820[[#This Row],[PP]]-testdata1820[[#This Row],[H]]</f>
        <v>369.21380000000005</v>
      </c>
      <c r="M775" s="9">
        <f>testdata1820[[#This Row],[PP]]-(testdata1820[[#This Row],[H]]-testdata1820[[#This Row],[L]])</f>
        <v>367.89449999999999</v>
      </c>
      <c r="N775" s="9">
        <f>testdata1820[[#This Row],[L]]-2*(testdata1820[[#This Row],[H]]-testdata1820[[#This Row],[PP]])</f>
        <v>366.92140000000001</v>
      </c>
      <c r="O775" s="9">
        <f>2*testdata1820[[#This Row],[PP]]-testdata1820[[#This Row],[L]]</f>
        <v>371.50620000000009</v>
      </c>
      <c r="P775" s="9">
        <f>testdata1820[[#This Row],[PP]]+(testdata1820[[#This Row],[H]]-testdata1820[[#This Row],[L]])</f>
        <v>372.47930000000008</v>
      </c>
      <c r="Q775" s="9">
        <f>testdata1820[[#This Row],[H]]+2*(testdata1820[[#This Row],[PP]]-testdata1820[[#This Row],[L]])</f>
        <v>373.79860000000014</v>
      </c>
    </row>
    <row r="776" spans="1:17" x14ac:dyDescent="0.25">
      <c r="A776" s="6">
        <v>774</v>
      </c>
      <c r="B776" s="8">
        <v>44181.661805555559</v>
      </c>
      <c r="C776" s="2">
        <v>370.27</v>
      </c>
      <c r="D776" s="2">
        <v>370.31</v>
      </c>
      <c r="E776" s="2">
        <v>370.22</v>
      </c>
      <c r="F776" s="2">
        <v>370.27499999999998</v>
      </c>
      <c r="G776" s="1">
        <v>229005</v>
      </c>
      <c r="H776" s="2">
        <f>testdata1820[[#This Row],[open]]</f>
        <v>370.27</v>
      </c>
      <c r="I776" s="2">
        <f t="shared" si="10"/>
        <v>371.16</v>
      </c>
      <c r="J776" s="2">
        <f t="shared" si="11"/>
        <v>368.86759999999998</v>
      </c>
      <c r="K776" s="9">
        <f>(testdata1820[[#This Row],[H]]+testdata1820[[#This Row],[L]]+2*testdata1820[[#This Row],[O]])/4</f>
        <v>370.14189999999996</v>
      </c>
      <c r="L776" s="9">
        <f>2*testdata1820[[#This Row],[PP]]-testdata1820[[#This Row],[H]]</f>
        <v>369.1237999999999</v>
      </c>
      <c r="M776" s="9">
        <f>testdata1820[[#This Row],[PP]]-(testdata1820[[#This Row],[H]]-testdata1820[[#This Row],[L]])</f>
        <v>367.84949999999992</v>
      </c>
      <c r="N776" s="9">
        <f>testdata1820[[#This Row],[L]]-2*(testdata1820[[#This Row],[H]]-testdata1820[[#This Row],[PP]])</f>
        <v>366.83139999999986</v>
      </c>
      <c r="O776" s="9">
        <f>2*testdata1820[[#This Row],[PP]]-testdata1820[[#This Row],[L]]</f>
        <v>371.41619999999995</v>
      </c>
      <c r="P776" s="9">
        <f>testdata1820[[#This Row],[PP]]+(testdata1820[[#This Row],[H]]-testdata1820[[#This Row],[L]])</f>
        <v>372.43430000000001</v>
      </c>
      <c r="Q776" s="9">
        <f>testdata1820[[#This Row],[H]]+2*(testdata1820[[#This Row],[PP]]-testdata1820[[#This Row],[L]])</f>
        <v>373.70859999999999</v>
      </c>
    </row>
    <row r="777" spans="1:17" x14ac:dyDescent="0.25">
      <c r="A777" s="6">
        <v>775</v>
      </c>
      <c r="B777" s="8">
        <v>44181.662499999999</v>
      </c>
      <c r="C777" s="2">
        <v>370.27249999999998</v>
      </c>
      <c r="D777" s="2">
        <v>370.47</v>
      </c>
      <c r="E777" s="2">
        <v>370.25</v>
      </c>
      <c r="F777" s="2">
        <v>370.44</v>
      </c>
      <c r="G777" s="1">
        <v>239111</v>
      </c>
      <c r="H777" s="2">
        <f>testdata1820[[#This Row],[open]]</f>
        <v>370.27249999999998</v>
      </c>
      <c r="I777" s="2">
        <f t="shared" si="10"/>
        <v>371.16</v>
      </c>
      <c r="J777" s="2">
        <f t="shared" si="11"/>
        <v>368.86759999999998</v>
      </c>
      <c r="K777" s="9">
        <f>(testdata1820[[#This Row],[H]]+testdata1820[[#This Row],[L]]+2*testdata1820[[#This Row],[O]])/4</f>
        <v>370.14314999999999</v>
      </c>
      <c r="L777" s="9">
        <f>2*testdata1820[[#This Row],[PP]]-testdata1820[[#This Row],[H]]</f>
        <v>369.12629999999996</v>
      </c>
      <c r="M777" s="9">
        <f>testdata1820[[#This Row],[PP]]-(testdata1820[[#This Row],[H]]-testdata1820[[#This Row],[L]])</f>
        <v>367.85074999999995</v>
      </c>
      <c r="N777" s="9">
        <f>testdata1820[[#This Row],[L]]-2*(testdata1820[[#This Row],[H]]-testdata1820[[#This Row],[PP]])</f>
        <v>366.83389999999991</v>
      </c>
      <c r="O777" s="9">
        <f>2*testdata1820[[#This Row],[PP]]-testdata1820[[#This Row],[L]]</f>
        <v>371.4187</v>
      </c>
      <c r="P777" s="9">
        <f>testdata1820[[#This Row],[PP]]+(testdata1820[[#This Row],[H]]-testdata1820[[#This Row],[L]])</f>
        <v>372.43555000000003</v>
      </c>
      <c r="Q777" s="9">
        <f>testdata1820[[#This Row],[H]]+2*(testdata1820[[#This Row],[PP]]-testdata1820[[#This Row],[L]])</f>
        <v>373.71110000000004</v>
      </c>
    </row>
    <row r="778" spans="1:17" x14ac:dyDescent="0.25">
      <c r="A778" s="6">
        <v>776</v>
      </c>
      <c r="B778" s="8">
        <v>44181.663194444445</v>
      </c>
      <c r="C778" s="2">
        <v>370.45</v>
      </c>
      <c r="D778" s="2">
        <v>370.54</v>
      </c>
      <c r="E778" s="2">
        <v>370.38499999999999</v>
      </c>
      <c r="F778" s="2">
        <v>370.46</v>
      </c>
      <c r="G778" s="1">
        <v>252795</v>
      </c>
      <c r="H778" s="2">
        <f>testdata1820[[#This Row],[open]]</f>
        <v>370.45</v>
      </c>
      <c r="I778" s="2">
        <f t="shared" ref="I778:I841" si="12">MAX($D387:$D761)</f>
        <v>371.16</v>
      </c>
      <c r="J778" s="2">
        <f t="shared" ref="J778:J841" si="13">MIN($E387:$E761)</f>
        <v>368.86759999999998</v>
      </c>
      <c r="K778" s="9">
        <f>(testdata1820[[#This Row],[H]]+testdata1820[[#This Row],[L]]+2*testdata1820[[#This Row],[O]])/4</f>
        <v>370.2319</v>
      </c>
      <c r="L778" s="9">
        <f>2*testdata1820[[#This Row],[PP]]-testdata1820[[#This Row],[H]]</f>
        <v>369.30379999999997</v>
      </c>
      <c r="M778" s="9">
        <f>testdata1820[[#This Row],[PP]]-(testdata1820[[#This Row],[H]]-testdata1820[[#This Row],[L]])</f>
        <v>367.93949999999995</v>
      </c>
      <c r="N778" s="9">
        <f>testdata1820[[#This Row],[L]]-2*(testdata1820[[#This Row],[H]]-testdata1820[[#This Row],[PP]])</f>
        <v>367.01139999999992</v>
      </c>
      <c r="O778" s="9">
        <f>2*testdata1820[[#This Row],[PP]]-testdata1820[[#This Row],[L]]</f>
        <v>371.59620000000001</v>
      </c>
      <c r="P778" s="9">
        <f>testdata1820[[#This Row],[PP]]+(testdata1820[[#This Row],[H]]-testdata1820[[#This Row],[L]])</f>
        <v>372.52430000000004</v>
      </c>
      <c r="Q778" s="9">
        <f>testdata1820[[#This Row],[H]]+2*(testdata1820[[#This Row],[PP]]-testdata1820[[#This Row],[L]])</f>
        <v>373.88860000000005</v>
      </c>
    </row>
    <row r="779" spans="1:17" x14ac:dyDescent="0.25">
      <c r="A779" s="6">
        <v>777</v>
      </c>
      <c r="B779" s="8">
        <v>44181.663888888892</v>
      </c>
      <c r="C779" s="2">
        <v>370.45499999999998</v>
      </c>
      <c r="D779" s="2">
        <v>370.47</v>
      </c>
      <c r="E779" s="2">
        <v>370.33</v>
      </c>
      <c r="F779" s="2">
        <v>370.43</v>
      </c>
      <c r="G779" s="1">
        <v>349414</v>
      </c>
      <c r="H779" s="2">
        <f>testdata1820[[#This Row],[open]]</f>
        <v>370.45499999999998</v>
      </c>
      <c r="I779" s="2">
        <f t="shared" si="12"/>
        <v>371.16</v>
      </c>
      <c r="J779" s="2">
        <f t="shared" si="13"/>
        <v>368.86759999999998</v>
      </c>
      <c r="K779" s="9">
        <f>(testdata1820[[#This Row],[H]]+testdata1820[[#This Row],[L]]+2*testdata1820[[#This Row],[O]])/4</f>
        <v>370.23439999999999</v>
      </c>
      <c r="L779" s="9">
        <f>2*testdata1820[[#This Row],[PP]]-testdata1820[[#This Row],[H]]</f>
        <v>369.30879999999996</v>
      </c>
      <c r="M779" s="9">
        <f>testdata1820[[#This Row],[PP]]-(testdata1820[[#This Row],[H]]-testdata1820[[#This Row],[L]])</f>
        <v>367.94199999999995</v>
      </c>
      <c r="N779" s="9">
        <f>testdata1820[[#This Row],[L]]-2*(testdata1820[[#This Row],[H]]-testdata1820[[#This Row],[PP]])</f>
        <v>367.01639999999992</v>
      </c>
      <c r="O779" s="9">
        <f>2*testdata1820[[#This Row],[PP]]-testdata1820[[#This Row],[L]]</f>
        <v>371.60120000000001</v>
      </c>
      <c r="P779" s="9">
        <f>testdata1820[[#This Row],[PP]]+(testdata1820[[#This Row],[H]]-testdata1820[[#This Row],[L]])</f>
        <v>372.52680000000004</v>
      </c>
      <c r="Q779" s="9">
        <f>testdata1820[[#This Row],[H]]+2*(testdata1820[[#This Row],[PP]]-testdata1820[[#This Row],[L]])</f>
        <v>373.89360000000005</v>
      </c>
    </row>
    <row r="780" spans="1:17" x14ac:dyDescent="0.25">
      <c r="A780" s="6">
        <v>778</v>
      </c>
      <c r="B780" s="8">
        <v>44181.664583333331</v>
      </c>
      <c r="C780" s="2">
        <v>370.42</v>
      </c>
      <c r="D780" s="2">
        <v>370.42989999999998</v>
      </c>
      <c r="E780" s="2">
        <v>370.315</v>
      </c>
      <c r="F780" s="2">
        <v>370.33499999999998</v>
      </c>
      <c r="G780" s="1">
        <v>340762</v>
      </c>
      <c r="H780" s="2">
        <f>testdata1820[[#This Row],[open]]</f>
        <v>370.42</v>
      </c>
      <c r="I780" s="2">
        <f t="shared" si="12"/>
        <v>371.16</v>
      </c>
      <c r="J780" s="2">
        <f t="shared" si="13"/>
        <v>368.86759999999998</v>
      </c>
      <c r="K780" s="9">
        <f>(testdata1820[[#This Row],[H]]+testdata1820[[#This Row],[L]]+2*testdata1820[[#This Row],[O]])/4</f>
        <v>370.21690000000001</v>
      </c>
      <c r="L780" s="9">
        <f>2*testdata1820[[#This Row],[PP]]-testdata1820[[#This Row],[H]]</f>
        <v>369.27379999999999</v>
      </c>
      <c r="M780" s="9">
        <f>testdata1820[[#This Row],[PP]]-(testdata1820[[#This Row],[H]]-testdata1820[[#This Row],[L]])</f>
        <v>367.92449999999997</v>
      </c>
      <c r="N780" s="9">
        <f>testdata1820[[#This Row],[L]]-2*(testdata1820[[#This Row],[H]]-testdata1820[[#This Row],[PP]])</f>
        <v>366.98139999999995</v>
      </c>
      <c r="O780" s="9">
        <f>2*testdata1820[[#This Row],[PP]]-testdata1820[[#This Row],[L]]</f>
        <v>371.56620000000004</v>
      </c>
      <c r="P780" s="9">
        <f>testdata1820[[#This Row],[PP]]+(testdata1820[[#This Row],[H]]-testdata1820[[#This Row],[L]])</f>
        <v>372.50930000000005</v>
      </c>
      <c r="Q780" s="9">
        <f>testdata1820[[#This Row],[H]]+2*(testdata1820[[#This Row],[PP]]-testdata1820[[#This Row],[L]])</f>
        <v>373.85860000000008</v>
      </c>
    </row>
    <row r="781" spans="1:17" x14ac:dyDescent="0.25">
      <c r="A781" s="6">
        <v>779</v>
      </c>
      <c r="B781" s="8">
        <v>44181.665277777778</v>
      </c>
      <c r="C781" s="2">
        <v>370.32810000000001</v>
      </c>
      <c r="D781" s="2">
        <v>370.37</v>
      </c>
      <c r="E781" s="2">
        <v>370.17</v>
      </c>
      <c r="F781" s="2">
        <v>370.21</v>
      </c>
      <c r="G781" s="1">
        <v>569249</v>
      </c>
      <c r="H781" s="2">
        <f>testdata1820[[#This Row],[open]]</f>
        <v>370.32810000000001</v>
      </c>
      <c r="I781" s="2">
        <f t="shared" si="12"/>
        <v>371.16</v>
      </c>
      <c r="J781" s="2">
        <f t="shared" si="13"/>
        <v>368.86759999999998</v>
      </c>
      <c r="K781" s="9">
        <f>(testdata1820[[#This Row],[H]]+testdata1820[[#This Row],[L]]+2*testdata1820[[#This Row],[O]])/4</f>
        <v>370.17095</v>
      </c>
      <c r="L781" s="9">
        <f>2*testdata1820[[#This Row],[PP]]-testdata1820[[#This Row],[H]]</f>
        <v>369.18189999999998</v>
      </c>
      <c r="M781" s="9">
        <f>testdata1820[[#This Row],[PP]]-(testdata1820[[#This Row],[H]]-testdata1820[[#This Row],[L]])</f>
        <v>367.87854999999996</v>
      </c>
      <c r="N781" s="9">
        <f>testdata1820[[#This Row],[L]]-2*(testdata1820[[#This Row],[H]]-testdata1820[[#This Row],[PP]])</f>
        <v>366.88949999999994</v>
      </c>
      <c r="O781" s="9">
        <f>2*testdata1820[[#This Row],[PP]]-testdata1820[[#This Row],[L]]</f>
        <v>371.47430000000003</v>
      </c>
      <c r="P781" s="9">
        <f>testdata1820[[#This Row],[PP]]+(testdata1820[[#This Row],[H]]-testdata1820[[#This Row],[L]])</f>
        <v>372.46335000000005</v>
      </c>
      <c r="Q781" s="9">
        <f>testdata1820[[#This Row],[H]]+2*(testdata1820[[#This Row],[PP]]-testdata1820[[#This Row],[L]])</f>
        <v>373.76670000000007</v>
      </c>
    </row>
    <row r="782" spans="1:17" x14ac:dyDescent="0.25">
      <c r="A782" s="6">
        <v>780</v>
      </c>
      <c r="B782" s="8">
        <v>44181.665972222225</v>
      </c>
      <c r="C782" s="2">
        <v>370.21</v>
      </c>
      <c r="D782" s="2">
        <v>370.33</v>
      </c>
      <c r="E782" s="2">
        <v>369.93</v>
      </c>
      <c r="F782" s="2">
        <v>370.14</v>
      </c>
      <c r="G782" s="1">
        <v>1277985</v>
      </c>
      <c r="H782" s="2">
        <f>testdata1820[[#This Row],[open]]</f>
        <v>370.21</v>
      </c>
      <c r="I782" s="2">
        <f t="shared" si="12"/>
        <v>371.16</v>
      </c>
      <c r="J782" s="2">
        <f t="shared" si="13"/>
        <v>368.86759999999998</v>
      </c>
      <c r="K782" s="9">
        <f>(testdata1820[[#This Row],[H]]+testdata1820[[#This Row],[L]]+2*testdata1820[[#This Row],[O]])/4</f>
        <v>370.11189999999999</v>
      </c>
      <c r="L782" s="9">
        <f>2*testdata1820[[#This Row],[PP]]-testdata1820[[#This Row],[H]]</f>
        <v>369.06379999999996</v>
      </c>
      <c r="M782" s="9">
        <f>testdata1820[[#This Row],[PP]]-(testdata1820[[#This Row],[H]]-testdata1820[[#This Row],[L]])</f>
        <v>367.81949999999995</v>
      </c>
      <c r="N782" s="9">
        <f>testdata1820[[#This Row],[L]]-2*(testdata1820[[#This Row],[H]]-testdata1820[[#This Row],[PP]])</f>
        <v>366.77139999999991</v>
      </c>
      <c r="O782" s="9">
        <f>2*testdata1820[[#This Row],[PP]]-testdata1820[[#This Row],[L]]</f>
        <v>371.3562</v>
      </c>
      <c r="P782" s="9">
        <f>testdata1820[[#This Row],[PP]]+(testdata1820[[#This Row],[H]]-testdata1820[[#This Row],[L]])</f>
        <v>372.40430000000003</v>
      </c>
      <c r="Q782" s="9">
        <f>testdata1820[[#This Row],[H]]+2*(testdata1820[[#This Row],[PP]]-testdata1820[[#This Row],[L]])</f>
        <v>373.64860000000004</v>
      </c>
    </row>
    <row r="783" spans="1:17" x14ac:dyDescent="0.25">
      <c r="A783" s="6">
        <v>781</v>
      </c>
      <c r="B783" s="8">
        <v>44181.666666666664</v>
      </c>
      <c r="C783" s="2">
        <v>370.14</v>
      </c>
      <c r="D783" s="2">
        <v>370.18</v>
      </c>
      <c r="E783" s="2">
        <v>370.06</v>
      </c>
      <c r="F783" s="2">
        <v>370.06</v>
      </c>
      <c r="G783" s="1">
        <v>1119707</v>
      </c>
      <c r="H783" s="2">
        <f>testdata1820[[#This Row],[open]]</f>
        <v>370.14</v>
      </c>
      <c r="I783" s="2">
        <f t="shared" si="12"/>
        <v>371.16</v>
      </c>
      <c r="J783" s="2">
        <f t="shared" si="13"/>
        <v>368.86759999999998</v>
      </c>
      <c r="K783" s="9">
        <f>(testdata1820[[#This Row],[H]]+testdata1820[[#This Row],[L]]+2*testdata1820[[#This Row],[O]])/4</f>
        <v>370.07690000000002</v>
      </c>
      <c r="L783" s="9">
        <f>2*testdata1820[[#This Row],[PP]]-testdata1820[[#This Row],[H]]</f>
        <v>368.99380000000002</v>
      </c>
      <c r="M783" s="9">
        <f>testdata1820[[#This Row],[PP]]-(testdata1820[[#This Row],[H]]-testdata1820[[#This Row],[L]])</f>
        <v>367.78449999999998</v>
      </c>
      <c r="N783" s="9">
        <f>testdata1820[[#This Row],[L]]-2*(testdata1820[[#This Row],[H]]-testdata1820[[#This Row],[PP]])</f>
        <v>366.70139999999998</v>
      </c>
      <c r="O783" s="9">
        <f>2*testdata1820[[#This Row],[PP]]-testdata1820[[#This Row],[L]]</f>
        <v>371.28620000000006</v>
      </c>
      <c r="P783" s="9">
        <f>testdata1820[[#This Row],[PP]]+(testdata1820[[#This Row],[H]]-testdata1820[[#This Row],[L]])</f>
        <v>372.36930000000007</v>
      </c>
      <c r="Q783" s="9">
        <f>testdata1820[[#This Row],[H]]+2*(testdata1820[[#This Row],[PP]]-testdata1820[[#This Row],[L]])</f>
        <v>373.57860000000011</v>
      </c>
    </row>
    <row r="784" spans="1:17" x14ac:dyDescent="0.25">
      <c r="A784" s="6">
        <v>782</v>
      </c>
      <c r="B784" s="8">
        <v>44182.395833333336</v>
      </c>
      <c r="C784" s="2">
        <v>371.94</v>
      </c>
      <c r="D784" s="2">
        <v>372.19</v>
      </c>
      <c r="E784" s="2">
        <v>371.93</v>
      </c>
      <c r="F784" s="2">
        <v>372.11</v>
      </c>
      <c r="G784" s="1">
        <v>454340</v>
      </c>
      <c r="H784" s="2">
        <f>testdata1820[[#This Row],[open]]</f>
        <v>371.94</v>
      </c>
      <c r="I784" s="2">
        <f t="shared" si="12"/>
        <v>371.16</v>
      </c>
      <c r="J784" s="2">
        <f t="shared" si="13"/>
        <v>368.86759999999998</v>
      </c>
      <c r="K784" s="9">
        <f>(testdata1820[[#This Row],[H]]+testdata1820[[#This Row],[L]]+2*testdata1820[[#This Row],[O]])/4</f>
        <v>370.9769</v>
      </c>
      <c r="L784" s="9">
        <f>2*testdata1820[[#This Row],[PP]]-testdata1820[[#This Row],[H]]</f>
        <v>370.79379999999998</v>
      </c>
      <c r="M784" s="9">
        <f>testdata1820[[#This Row],[PP]]-(testdata1820[[#This Row],[H]]-testdata1820[[#This Row],[L]])</f>
        <v>368.68449999999996</v>
      </c>
      <c r="N784" s="9">
        <f>testdata1820[[#This Row],[L]]-2*(testdata1820[[#This Row],[H]]-testdata1820[[#This Row],[PP]])</f>
        <v>368.50139999999993</v>
      </c>
      <c r="O784" s="9">
        <f>2*testdata1820[[#This Row],[PP]]-testdata1820[[#This Row],[L]]</f>
        <v>373.08620000000002</v>
      </c>
      <c r="P784" s="9">
        <f>testdata1820[[#This Row],[PP]]+(testdata1820[[#This Row],[H]]-testdata1820[[#This Row],[L]])</f>
        <v>373.26930000000004</v>
      </c>
      <c r="Q784" s="9">
        <f>testdata1820[[#This Row],[H]]+2*(testdata1820[[#This Row],[PP]]-testdata1820[[#This Row],[L]])</f>
        <v>375.37860000000006</v>
      </c>
    </row>
    <row r="785" spans="1:17" x14ac:dyDescent="0.25">
      <c r="A785" s="6">
        <v>783</v>
      </c>
      <c r="B785" s="8">
        <v>44182.396527777775</v>
      </c>
      <c r="C785" s="2">
        <v>372.1</v>
      </c>
      <c r="D785" s="2">
        <v>372.23</v>
      </c>
      <c r="E785" s="2">
        <v>372</v>
      </c>
      <c r="F785" s="2">
        <v>372.17</v>
      </c>
      <c r="G785" s="1">
        <v>185719</v>
      </c>
      <c r="H785" s="2">
        <f>testdata1820[[#This Row],[open]]</f>
        <v>372.1</v>
      </c>
      <c r="I785" s="2">
        <f t="shared" si="12"/>
        <v>371.16</v>
      </c>
      <c r="J785" s="2">
        <f t="shared" si="13"/>
        <v>368.86759999999998</v>
      </c>
      <c r="K785" s="9">
        <f>(testdata1820[[#This Row],[H]]+testdata1820[[#This Row],[L]]+2*testdata1820[[#This Row],[O]])/4</f>
        <v>371.05690000000004</v>
      </c>
      <c r="L785" s="9">
        <f>2*testdata1820[[#This Row],[PP]]-testdata1820[[#This Row],[H]]</f>
        <v>370.95380000000006</v>
      </c>
      <c r="M785" s="9">
        <f>testdata1820[[#This Row],[PP]]-(testdata1820[[#This Row],[H]]-testdata1820[[#This Row],[L]])</f>
        <v>368.7645</v>
      </c>
      <c r="N785" s="9">
        <f>testdata1820[[#This Row],[L]]-2*(testdata1820[[#This Row],[H]]-testdata1820[[#This Row],[PP]])</f>
        <v>368.66140000000001</v>
      </c>
      <c r="O785" s="9">
        <f>2*testdata1820[[#This Row],[PP]]-testdata1820[[#This Row],[L]]</f>
        <v>373.2462000000001</v>
      </c>
      <c r="P785" s="9">
        <f>testdata1820[[#This Row],[PP]]+(testdata1820[[#This Row],[H]]-testdata1820[[#This Row],[L]])</f>
        <v>373.34930000000008</v>
      </c>
      <c r="Q785" s="9">
        <f>testdata1820[[#This Row],[H]]+2*(testdata1820[[#This Row],[PP]]-testdata1820[[#This Row],[L]])</f>
        <v>375.53860000000014</v>
      </c>
    </row>
    <row r="786" spans="1:17" x14ac:dyDescent="0.25">
      <c r="A786" s="6">
        <v>784</v>
      </c>
      <c r="B786" s="8">
        <v>44182.397222222222</v>
      </c>
      <c r="C786" s="2">
        <v>372.178</v>
      </c>
      <c r="D786" s="2">
        <v>372.4</v>
      </c>
      <c r="E786" s="2">
        <v>372.13</v>
      </c>
      <c r="F786" s="2">
        <v>372.34</v>
      </c>
      <c r="G786" s="1">
        <v>179559</v>
      </c>
      <c r="H786" s="2">
        <f>testdata1820[[#This Row],[open]]</f>
        <v>372.178</v>
      </c>
      <c r="I786" s="2">
        <f t="shared" si="12"/>
        <v>371.16</v>
      </c>
      <c r="J786" s="2">
        <f t="shared" si="13"/>
        <v>368.86759999999998</v>
      </c>
      <c r="K786" s="9">
        <f>(testdata1820[[#This Row],[H]]+testdata1820[[#This Row],[L]]+2*testdata1820[[#This Row],[O]])/4</f>
        <v>371.09590000000003</v>
      </c>
      <c r="L786" s="9">
        <f>2*testdata1820[[#This Row],[PP]]-testdata1820[[#This Row],[H]]</f>
        <v>371.03180000000003</v>
      </c>
      <c r="M786" s="9">
        <f>testdata1820[[#This Row],[PP]]-(testdata1820[[#This Row],[H]]-testdata1820[[#This Row],[L]])</f>
        <v>368.80349999999999</v>
      </c>
      <c r="N786" s="9">
        <f>testdata1820[[#This Row],[L]]-2*(testdata1820[[#This Row],[H]]-testdata1820[[#This Row],[PP]])</f>
        <v>368.73939999999999</v>
      </c>
      <c r="O786" s="9">
        <f>2*testdata1820[[#This Row],[PP]]-testdata1820[[#This Row],[L]]</f>
        <v>373.32420000000008</v>
      </c>
      <c r="P786" s="9">
        <f>testdata1820[[#This Row],[PP]]+(testdata1820[[#This Row],[H]]-testdata1820[[#This Row],[L]])</f>
        <v>373.38830000000007</v>
      </c>
      <c r="Q786" s="9">
        <f>testdata1820[[#This Row],[H]]+2*(testdata1820[[#This Row],[PP]]-testdata1820[[#This Row],[L]])</f>
        <v>375.61660000000012</v>
      </c>
    </row>
    <row r="787" spans="1:17" x14ac:dyDescent="0.25">
      <c r="A787" s="6">
        <v>785</v>
      </c>
      <c r="B787" s="8">
        <v>44182.397916666669</v>
      </c>
      <c r="C787" s="2">
        <v>372.35</v>
      </c>
      <c r="D787" s="2">
        <v>372.46</v>
      </c>
      <c r="E787" s="2">
        <v>372.19</v>
      </c>
      <c r="F787" s="2">
        <v>372.21</v>
      </c>
      <c r="G787" s="1">
        <v>161479</v>
      </c>
      <c r="H787" s="2">
        <f>testdata1820[[#This Row],[open]]</f>
        <v>372.35</v>
      </c>
      <c r="I787" s="2">
        <f t="shared" si="12"/>
        <v>371.16</v>
      </c>
      <c r="J787" s="2">
        <f t="shared" si="13"/>
        <v>368.86759999999998</v>
      </c>
      <c r="K787" s="9">
        <f>(testdata1820[[#This Row],[H]]+testdata1820[[#This Row],[L]]+2*testdata1820[[#This Row],[O]])/4</f>
        <v>371.18190000000004</v>
      </c>
      <c r="L787" s="9">
        <f>2*testdata1820[[#This Row],[PP]]-testdata1820[[#This Row],[H]]</f>
        <v>371.20380000000006</v>
      </c>
      <c r="M787" s="9">
        <f>testdata1820[[#This Row],[PP]]-(testdata1820[[#This Row],[H]]-testdata1820[[#This Row],[L]])</f>
        <v>368.8895</v>
      </c>
      <c r="N787" s="9">
        <f>testdata1820[[#This Row],[L]]-2*(testdata1820[[#This Row],[H]]-testdata1820[[#This Row],[PP]])</f>
        <v>368.91140000000001</v>
      </c>
      <c r="O787" s="9">
        <f>2*testdata1820[[#This Row],[PP]]-testdata1820[[#This Row],[L]]</f>
        <v>373.4962000000001</v>
      </c>
      <c r="P787" s="9">
        <f>testdata1820[[#This Row],[PP]]+(testdata1820[[#This Row],[H]]-testdata1820[[#This Row],[L]])</f>
        <v>373.47430000000008</v>
      </c>
      <c r="Q787" s="9">
        <f>testdata1820[[#This Row],[H]]+2*(testdata1820[[#This Row],[PP]]-testdata1820[[#This Row],[L]])</f>
        <v>375.78860000000014</v>
      </c>
    </row>
    <row r="788" spans="1:17" x14ac:dyDescent="0.25">
      <c r="A788" s="6">
        <v>786</v>
      </c>
      <c r="B788" s="8">
        <v>44182.398611111108</v>
      </c>
      <c r="C788" s="2">
        <v>372.22</v>
      </c>
      <c r="D788" s="2">
        <v>372.33</v>
      </c>
      <c r="E788" s="2">
        <v>372.21</v>
      </c>
      <c r="F788" s="2">
        <v>372.32</v>
      </c>
      <c r="G788" s="1">
        <v>119293</v>
      </c>
      <c r="H788" s="2">
        <f>testdata1820[[#This Row],[open]]</f>
        <v>372.22</v>
      </c>
      <c r="I788" s="2">
        <f t="shared" si="12"/>
        <v>371.16</v>
      </c>
      <c r="J788" s="2">
        <f t="shared" si="13"/>
        <v>368.86759999999998</v>
      </c>
      <c r="K788" s="9">
        <f>(testdata1820[[#This Row],[H]]+testdata1820[[#This Row],[L]]+2*testdata1820[[#This Row],[O]])/4</f>
        <v>371.11689999999999</v>
      </c>
      <c r="L788" s="9">
        <f>2*testdata1820[[#This Row],[PP]]-testdata1820[[#This Row],[H]]</f>
        <v>371.07379999999995</v>
      </c>
      <c r="M788" s="9">
        <f>testdata1820[[#This Row],[PP]]-(testdata1820[[#This Row],[H]]-testdata1820[[#This Row],[L]])</f>
        <v>368.82449999999994</v>
      </c>
      <c r="N788" s="9">
        <f>testdata1820[[#This Row],[L]]-2*(testdata1820[[#This Row],[H]]-testdata1820[[#This Row],[PP]])</f>
        <v>368.78139999999991</v>
      </c>
      <c r="O788" s="9">
        <f>2*testdata1820[[#This Row],[PP]]-testdata1820[[#This Row],[L]]</f>
        <v>373.36619999999999</v>
      </c>
      <c r="P788" s="9">
        <f>testdata1820[[#This Row],[PP]]+(testdata1820[[#This Row],[H]]-testdata1820[[#This Row],[L]])</f>
        <v>373.40930000000003</v>
      </c>
      <c r="Q788" s="9">
        <f>testdata1820[[#This Row],[H]]+2*(testdata1820[[#This Row],[PP]]-testdata1820[[#This Row],[L]])</f>
        <v>375.65860000000004</v>
      </c>
    </row>
    <row r="789" spans="1:17" x14ac:dyDescent="0.25">
      <c r="A789" s="6">
        <v>787</v>
      </c>
      <c r="B789" s="8">
        <v>44182.399305555555</v>
      </c>
      <c r="C789" s="2">
        <v>372.32</v>
      </c>
      <c r="D789" s="2">
        <v>372.37</v>
      </c>
      <c r="E789" s="2">
        <v>372.28</v>
      </c>
      <c r="F789" s="2">
        <v>372.3</v>
      </c>
      <c r="G789" s="1">
        <v>159658</v>
      </c>
      <c r="H789" s="2">
        <f>testdata1820[[#This Row],[open]]</f>
        <v>372.32</v>
      </c>
      <c r="I789" s="2">
        <f t="shared" si="12"/>
        <v>371.16</v>
      </c>
      <c r="J789" s="2">
        <f t="shared" si="13"/>
        <v>368.86759999999998</v>
      </c>
      <c r="K789" s="9">
        <f>(testdata1820[[#This Row],[H]]+testdata1820[[#This Row],[L]]+2*testdata1820[[#This Row],[O]])/4</f>
        <v>371.1669</v>
      </c>
      <c r="L789" s="9">
        <f>2*testdata1820[[#This Row],[PP]]-testdata1820[[#This Row],[H]]</f>
        <v>371.17379999999997</v>
      </c>
      <c r="M789" s="9">
        <f>testdata1820[[#This Row],[PP]]-(testdata1820[[#This Row],[H]]-testdata1820[[#This Row],[L]])</f>
        <v>368.87449999999995</v>
      </c>
      <c r="N789" s="9">
        <f>testdata1820[[#This Row],[L]]-2*(testdata1820[[#This Row],[H]]-testdata1820[[#This Row],[PP]])</f>
        <v>368.88139999999993</v>
      </c>
      <c r="O789" s="9">
        <f>2*testdata1820[[#This Row],[PP]]-testdata1820[[#This Row],[L]]</f>
        <v>373.46620000000001</v>
      </c>
      <c r="P789" s="9">
        <f>testdata1820[[#This Row],[PP]]+(testdata1820[[#This Row],[H]]-testdata1820[[#This Row],[L]])</f>
        <v>373.45930000000004</v>
      </c>
      <c r="Q789" s="9">
        <f>testdata1820[[#This Row],[H]]+2*(testdata1820[[#This Row],[PP]]-testdata1820[[#This Row],[L]])</f>
        <v>375.75860000000006</v>
      </c>
    </row>
    <row r="790" spans="1:17" x14ac:dyDescent="0.25">
      <c r="A790" s="6">
        <v>788</v>
      </c>
      <c r="B790" s="8">
        <v>44182.400000000001</v>
      </c>
      <c r="C790" s="2">
        <v>372.3</v>
      </c>
      <c r="D790" s="2">
        <v>372.44</v>
      </c>
      <c r="E790" s="2">
        <v>372.23</v>
      </c>
      <c r="F790" s="2">
        <v>372.25</v>
      </c>
      <c r="G790" s="1">
        <v>172461</v>
      </c>
      <c r="H790" s="2">
        <f>testdata1820[[#This Row],[open]]</f>
        <v>372.3</v>
      </c>
      <c r="I790" s="2">
        <f t="shared" si="12"/>
        <v>371.16</v>
      </c>
      <c r="J790" s="2">
        <f t="shared" si="13"/>
        <v>368.86759999999998</v>
      </c>
      <c r="K790" s="9">
        <f>(testdata1820[[#This Row],[H]]+testdata1820[[#This Row],[L]]+2*testdata1820[[#This Row],[O]])/4</f>
        <v>371.15690000000001</v>
      </c>
      <c r="L790" s="9">
        <f>2*testdata1820[[#This Row],[PP]]-testdata1820[[#This Row],[H]]</f>
        <v>371.15379999999999</v>
      </c>
      <c r="M790" s="9">
        <f>testdata1820[[#This Row],[PP]]-(testdata1820[[#This Row],[H]]-testdata1820[[#This Row],[L]])</f>
        <v>368.86449999999996</v>
      </c>
      <c r="N790" s="9">
        <f>testdata1820[[#This Row],[L]]-2*(testdata1820[[#This Row],[H]]-testdata1820[[#This Row],[PP]])</f>
        <v>368.86139999999995</v>
      </c>
      <c r="O790" s="9">
        <f>2*testdata1820[[#This Row],[PP]]-testdata1820[[#This Row],[L]]</f>
        <v>373.44620000000003</v>
      </c>
      <c r="P790" s="9">
        <f>testdata1820[[#This Row],[PP]]+(testdata1820[[#This Row],[H]]-testdata1820[[#This Row],[L]])</f>
        <v>373.44930000000005</v>
      </c>
      <c r="Q790" s="9">
        <f>testdata1820[[#This Row],[H]]+2*(testdata1820[[#This Row],[PP]]-testdata1820[[#This Row],[L]])</f>
        <v>375.73860000000008</v>
      </c>
    </row>
    <row r="791" spans="1:17" x14ac:dyDescent="0.25">
      <c r="A791" s="6">
        <v>789</v>
      </c>
      <c r="B791" s="8">
        <v>44182.400694444441</v>
      </c>
      <c r="C791" s="2">
        <v>372.245</v>
      </c>
      <c r="D791" s="2">
        <v>372.27</v>
      </c>
      <c r="E791" s="2">
        <v>372.16</v>
      </c>
      <c r="F791" s="2">
        <v>372.22</v>
      </c>
      <c r="G791" s="1">
        <v>121168</v>
      </c>
      <c r="H791" s="2">
        <f>testdata1820[[#This Row],[open]]</f>
        <v>372.245</v>
      </c>
      <c r="I791" s="2">
        <f t="shared" si="12"/>
        <v>371.16</v>
      </c>
      <c r="J791" s="2">
        <f t="shared" si="13"/>
        <v>368.86759999999998</v>
      </c>
      <c r="K791" s="9">
        <f>(testdata1820[[#This Row],[H]]+testdata1820[[#This Row],[L]]+2*testdata1820[[#This Row],[O]])/4</f>
        <v>371.12940000000003</v>
      </c>
      <c r="L791" s="9">
        <f>2*testdata1820[[#This Row],[PP]]-testdata1820[[#This Row],[H]]</f>
        <v>371.09880000000004</v>
      </c>
      <c r="M791" s="9">
        <f>testdata1820[[#This Row],[PP]]-(testdata1820[[#This Row],[H]]-testdata1820[[#This Row],[L]])</f>
        <v>368.83699999999999</v>
      </c>
      <c r="N791" s="9">
        <f>testdata1820[[#This Row],[L]]-2*(testdata1820[[#This Row],[H]]-testdata1820[[#This Row],[PP]])</f>
        <v>368.8064</v>
      </c>
      <c r="O791" s="9">
        <f>2*testdata1820[[#This Row],[PP]]-testdata1820[[#This Row],[L]]</f>
        <v>373.39120000000008</v>
      </c>
      <c r="P791" s="9">
        <f>testdata1820[[#This Row],[PP]]+(testdata1820[[#This Row],[H]]-testdata1820[[#This Row],[L]])</f>
        <v>373.42180000000008</v>
      </c>
      <c r="Q791" s="9">
        <f>testdata1820[[#This Row],[H]]+2*(testdata1820[[#This Row],[PP]]-testdata1820[[#This Row],[L]])</f>
        <v>375.68360000000013</v>
      </c>
    </row>
    <row r="792" spans="1:17" x14ac:dyDescent="0.25">
      <c r="A792" s="6">
        <v>790</v>
      </c>
      <c r="B792" s="8">
        <v>44182.401388888888</v>
      </c>
      <c r="C792" s="2">
        <v>372.23</v>
      </c>
      <c r="D792" s="2">
        <v>372.26</v>
      </c>
      <c r="E792" s="2">
        <v>372.17</v>
      </c>
      <c r="F792" s="2">
        <v>372.23239999999998</v>
      </c>
      <c r="G792" s="1">
        <v>61094</v>
      </c>
      <c r="H792" s="2">
        <f>testdata1820[[#This Row],[open]]</f>
        <v>372.23</v>
      </c>
      <c r="I792" s="2">
        <f t="shared" si="12"/>
        <v>371.16</v>
      </c>
      <c r="J792" s="2">
        <f t="shared" si="13"/>
        <v>368.86759999999998</v>
      </c>
      <c r="K792" s="9">
        <f>(testdata1820[[#This Row],[H]]+testdata1820[[#This Row],[L]]+2*testdata1820[[#This Row],[O]])/4</f>
        <v>371.12189999999998</v>
      </c>
      <c r="L792" s="9">
        <f>2*testdata1820[[#This Row],[PP]]-testdata1820[[#This Row],[H]]</f>
        <v>371.08379999999994</v>
      </c>
      <c r="M792" s="9">
        <f>testdata1820[[#This Row],[PP]]-(testdata1820[[#This Row],[H]]-testdata1820[[#This Row],[L]])</f>
        <v>368.82949999999994</v>
      </c>
      <c r="N792" s="9">
        <f>testdata1820[[#This Row],[L]]-2*(testdata1820[[#This Row],[H]]-testdata1820[[#This Row],[PP]])</f>
        <v>368.7913999999999</v>
      </c>
      <c r="O792" s="9">
        <f>2*testdata1820[[#This Row],[PP]]-testdata1820[[#This Row],[L]]</f>
        <v>373.37619999999998</v>
      </c>
      <c r="P792" s="9">
        <f>testdata1820[[#This Row],[PP]]+(testdata1820[[#This Row],[H]]-testdata1820[[#This Row],[L]])</f>
        <v>373.41430000000003</v>
      </c>
      <c r="Q792" s="9">
        <f>testdata1820[[#This Row],[H]]+2*(testdata1820[[#This Row],[PP]]-testdata1820[[#This Row],[L]])</f>
        <v>375.66860000000003</v>
      </c>
    </row>
    <row r="793" spans="1:17" x14ac:dyDescent="0.25">
      <c r="A793" s="6">
        <v>791</v>
      </c>
      <c r="B793" s="8">
        <v>44182.402083333334</v>
      </c>
      <c r="C793" s="2">
        <v>372.24</v>
      </c>
      <c r="D793" s="2">
        <v>372.33</v>
      </c>
      <c r="E793" s="2">
        <v>372.21</v>
      </c>
      <c r="F793" s="2">
        <v>372.29</v>
      </c>
      <c r="G793" s="1">
        <v>89637</v>
      </c>
      <c r="H793" s="2">
        <f>testdata1820[[#This Row],[open]]</f>
        <v>372.24</v>
      </c>
      <c r="I793" s="2">
        <f t="shared" si="12"/>
        <v>371.16</v>
      </c>
      <c r="J793" s="2">
        <f t="shared" si="13"/>
        <v>368.86759999999998</v>
      </c>
      <c r="K793" s="9">
        <f>(testdata1820[[#This Row],[H]]+testdata1820[[#This Row],[L]]+2*testdata1820[[#This Row],[O]])/4</f>
        <v>371.12689999999998</v>
      </c>
      <c r="L793" s="9">
        <f>2*testdata1820[[#This Row],[PP]]-testdata1820[[#This Row],[H]]</f>
        <v>371.09379999999993</v>
      </c>
      <c r="M793" s="9">
        <f>testdata1820[[#This Row],[PP]]-(testdata1820[[#This Row],[H]]-testdata1820[[#This Row],[L]])</f>
        <v>368.83449999999993</v>
      </c>
      <c r="N793" s="9">
        <f>testdata1820[[#This Row],[L]]-2*(testdata1820[[#This Row],[H]]-testdata1820[[#This Row],[PP]])</f>
        <v>368.80139999999989</v>
      </c>
      <c r="O793" s="9">
        <f>2*testdata1820[[#This Row],[PP]]-testdata1820[[#This Row],[L]]</f>
        <v>373.38619999999997</v>
      </c>
      <c r="P793" s="9">
        <f>testdata1820[[#This Row],[PP]]+(testdata1820[[#This Row],[H]]-testdata1820[[#This Row],[L]])</f>
        <v>373.41930000000002</v>
      </c>
      <c r="Q793" s="9">
        <f>testdata1820[[#This Row],[H]]+2*(testdata1820[[#This Row],[PP]]-testdata1820[[#This Row],[L]])</f>
        <v>375.67860000000002</v>
      </c>
    </row>
    <row r="794" spans="1:17" x14ac:dyDescent="0.25">
      <c r="A794" s="6">
        <v>792</v>
      </c>
      <c r="B794" s="8">
        <v>44182.402777777781</v>
      </c>
      <c r="C794" s="2">
        <v>372.29</v>
      </c>
      <c r="D794" s="2">
        <v>372.34</v>
      </c>
      <c r="E794" s="2">
        <v>372.23</v>
      </c>
      <c r="F794" s="2">
        <v>372.27550000000002</v>
      </c>
      <c r="G794" s="1">
        <v>89629</v>
      </c>
      <c r="H794" s="2">
        <f>testdata1820[[#This Row],[open]]</f>
        <v>372.29</v>
      </c>
      <c r="I794" s="2">
        <f t="shared" si="12"/>
        <v>371.16</v>
      </c>
      <c r="J794" s="2">
        <f t="shared" si="13"/>
        <v>368.91</v>
      </c>
      <c r="K794" s="9">
        <f>(testdata1820[[#This Row],[H]]+testdata1820[[#This Row],[L]]+2*testdata1820[[#This Row],[O]])/4</f>
        <v>371.16250000000002</v>
      </c>
      <c r="L794" s="9">
        <f>2*testdata1820[[#This Row],[PP]]-testdata1820[[#This Row],[H]]</f>
        <v>371.16500000000002</v>
      </c>
      <c r="M794" s="9">
        <f>testdata1820[[#This Row],[PP]]-(testdata1820[[#This Row],[H]]-testdata1820[[#This Row],[L]])</f>
        <v>368.91250000000002</v>
      </c>
      <c r="N794" s="9">
        <f>testdata1820[[#This Row],[L]]-2*(testdata1820[[#This Row],[H]]-testdata1820[[#This Row],[PP]])</f>
        <v>368.91500000000002</v>
      </c>
      <c r="O794" s="9">
        <f>2*testdata1820[[#This Row],[PP]]-testdata1820[[#This Row],[L]]</f>
        <v>373.41500000000002</v>
      </c>
      <c r="P794" s="9">
        <f>testdata1820[[#This Row],[PP]]+(testdata1820[[#This Row],[H]]-testdata1820[[#This Row],[L]])</f>
        <v>373.41250000000002</v>
      </c>
      <c r="Q794" s="9">
        <f>testdata1820[[#This Row],[H]]+2*(testdata1820[[#This Row],[PP]]-testdata1820[[#This Row],[L]])</f>
        <v>375.66500000000002</v>
      </c>
    </row>
    <row r="795" spans="1:17" x14ac:dyDescent="0.25">
      <c r="A795" s="6">
        <v>793</v>
      </c>
      <c r="B795" s="8">
        <v>44182.40347222222</v>
      </c>
      <c r="C795" s="2">
        <v>372.27</v>
      </c>
      <c r="D795" s="2">
        <v>372.31</v>
      </c>
      <c r="E795" s="2">
        <v>372.20499999999998</v>
      </c>
      <c r="F795" s="2">
        <v>372.23</v>
      </c>
      <c r="G795" s="1">
        <v>120130</v>
      </c>
      <c r="H795" s="2">
        <f>testdata1820[[#This Row],[open]]</f>
        <v>372.27</v>
      </c>
      <c r="I795" s="2">
        <f t="shared" si="12"/>
        <v>371.16</v>
      </c>
      <c r="J795" s="2">
        <f t="shared" si="13"/>
        <v>368.92500000000001</v>
      </c>
      <c r="K795" s="9">
        <f>(testdata1820[[#This Row],[H]]+testdata1820[[#This Row],[L]]+2*testdata1820[[#This Row],[O]])/4</f>
        <v>371.15625</v>
      </c>
      <c r="L795" s="9">
        <f>2*testdata1820[[#This Row],[PP]]-testdata1820[[#This Row],[H]]</f>
        <v>371.15249999999997</v>
      </c>
      <c r="M795" s="9">
        <f>testdata1820[[#This Row],[PP]]-(testdata1820[[#This Row],[H]]-testdata1820[[#This Row],[L]])</f>
        <v>368.92124999999999</v>
      </c>
      <c r="N795" s="9">
        <f>testdata1820[[#This Row],[L]]-2*(testdata1820[[#This Row],[H]]-testdata1820[[#This Row],[PP]])</f>
        <v>368.91749999999996</v>
      </c>
      <c r="O795" s="9">
        <f>2*testdata1820[[#This Row],[PP]]-testdata1820[[#This Row],[L]]</f>
        <v>373.38749999999999</v>
      </c>
      <c r="P795" s="9">
        <f>testdata1820[[#This Row],[PP]]+(testdata1820[[#This Row],[H]]-testdata1820[[#This Row],[L]])</f>
        <v>373.39125000000001</v>
      </c>
      <c r="Q795" s="9">
        <f>testdata1820[[#This Row],[H]]+2*(testdata1820[[#This Row],[PP]]-testdata1820[[#This Row],[L]])</f>
        <v>375.6225</v>
      </c>
    </row>
    <row r="796" spans="1:17" x14ac:dyDescent="0.25">
      <c r="A796" s="6">
        <v>794</v>
      </c>
      <c r="B796" s="8">
        <v>44182.404166666667</v>
      </c>
      <c r="C796" s="2">
        <v>372.23</v>
      </c>
      <c r="D796" s="2">
        <v>372.23</v>
      </c>
      <c r="E796" s="2">
        <v>372.1</v>
      </c>
      <c r="F796" s="2">
        <v>372.108</v>
      </c>
      <c r="G796" s="1">
        <v>106830</v>
      </c>
      <c r="H796" s="2">
        <f>testdata1820[[#This Row],[open]]</f>
        <v>372.23</v>
      </c>
      <c r="I796" s="2">
        <f t="shared" si="12"/>
        <v>371.16</v>
      </c>
      <c r="J796" s="2">
        <f t="shared" si="13"/>
        <v>368.92500000000001</v>
      </c>
      <c r="K796" s="9">
        <f>(testdata1820[[#This Row],[H]]+testdata1820[[#This Row],[L]]+2*testdata1820[[#This Row],[O]])/4</f>
        <v>371.13625000000002</v>
      </c>
      <c r="L796" s="9">
        <f>2*testdata1820[[#This Row],[PP]]-testdata1820[[#This Row],[H]]</f>
        <v>371.11250000000001</v>
      </c>
      <c r="M796" s="9">
        <f>testdata1820[[#This Row],[PP]]-(testdata1820[[#This Row],[H]]-testdata1820[[#This Row],[L]])</f>
        <v>368.90125</v>
      </c>
      <c r="N796" s="9">
        <f>testdata1820[[#This Row],[L]]-2*(testdata1820[[#This Row],[H]]-testdata1820[[#This Row],[PP]])</f>
        <v>368.8775</v>
      </c>
      <c r="O796" s="9">
        <f>2*testdata1820[[#This Row],[PP]]-testdata1820[[#This Row],[L]]</f>
        <v>373.34750000000003</v>
      </c>
      <c r="P796" s="9">
        <f>testdata1820[[#This Row],[PP]]+(testdata1820[[#This Row],[H]]-testdata1820[[#This Row],[L]])</f>
        <v>373.37125000000003</v>
      </c>
      <c r="Q796" s="9">
        <f>testdata1820[[#This Row],[H]]+2*(testdata1820[[#This Row],[PP]]-testdata1820[[#This Row],[L]])</f>
        <v>375.58250000000004</v>
      </c>
    </row>
    <row r="797" spans="1:17" x14ac:dyDescent="0.25">
      <c r="A797" s="6">
        <v>795</v>
      </c>
      <c r="B797" s="8">
        <v>44182.404861111114</v>
      </c>
      <c r="C797" s="2">
        <v>372.11</v>
      </c>
      <c r="D797" s="2">
        <v>372.13</v>
      </c>
      <c r="E797" s="2">
        <v>371.96</v>
      </c>
      <c r="F797" s="2">
        <v>372</v>
      </c>
      <c r="G797" s="1">
        <v>129240</v>
      </c>
      <c r="H797" s="2">
        <f>testdata1820[[#This Row],[open]]</f>
        <v>372.11</v>
      </c>
      <c r="I797" s="2">
        <f t="shared" si="12"/>
        <v>371.16</v>
      </c>
      <c r="J797" s="2">
        <f t="shared" si="13"/>
        <v>368.9316</v>
      </c>
      <c r="K797" s="9">
        <f>(testdata1820[[#This Row],[H]]+testdata1820[[#This Row],[L]]+2*testdata1820[[#This Row],[O]])/4</f>
        <v>371.0779</v>
      </c>
      <c r="L797" s="9">
        <f>2*testdata1820[[#This Row],[PP]]-testdata1820[[#This Row],[H]]</f>
        <v>370.99579999999997</v>
      </c>
      <c r="M797" s="9">
        <f>testdata1820[[#This Row],[PP]]-(testdata1820[[#This Row],[H]]-testdata1820[[#This Row],[L]])</f>
        <v>368.84949999999998</v>
      </c>
      <c r="N797" s="9">
        <f>testdata1820[[#This Row],[L]]-2*(testdata1820[[#This Row],[H]]-testdata1820[[#This Row],[PP]])</f>
        <v>368.76739999999995</v>
      </c>
      <c r="O797" s="9">
        <f>2*testdata1820[[#This Row],[PP]]-testdata1820[[#This Row],[L]]</f>
        <v>373.2242</v>
      </c>
      <c r="P797" s="9">
        <f>testdata1820[[#This Row],[PP]]+(testdata1820[[#This Row],[H]]-testdata1820[[#This Row],[L]])</f>
        <v>373.30630000000002</v>
      </c>
      <c r="Q797" s="9">
        <f>testdata1820[[#This Row],[H]]+2*(testdata1820[[#This Row],[PP]]-testdata1820[[#This Row],[L]])</f>
        <v>375.45260000000002</v>
      </c>
    </row>
    <row r="798" spans="1:17" x14ac:dyDescent="0.25">
      <c r="A798" s="6">
        <v>796</v>
      </c>
      <c r="B798" s="8">
        <v>44182.405555555553</v>
      </c>
      <c r="C798" s="2">
        <v>372.01</v>
      </c>
      <c r="D798" s="2">
        <v>372.01</v>
      </c>
      <c r="E798" s="2">
        <v>371.71</v>
      </c>
      <c r="F798" s="2">
        <v>371.78800000000001</v>
      </c>
      <c r="G798" s="1">
        <v>142530</v>
      </c>
      <c r="H798" s="2">
        <f>testdata1820[[#This Row],[open]]</f>
        <v>372.01</v>
      </c>
      <c r="I798" s="2">
        <f t="shared" si="12"/>
        <v>371.16</v>
      </c>
      <c r="J798" s="2">
        <f t="shared" si="13"/>
        <v>368.97</v>
      </c>
      <c r="K798" s="9">
        <f>(testdata1820[[#This Row],[H]]+testdata1820[[#This Row],[L]]+2*testdata1820[[#This Row],[O]])/4</f>
        <v>371.03750000000002</v>
      </c>
      <c r="L798" s="9">
        <f>2*testdata1820[[#This Row],[PP]]-testdata1820[[#This Row],[H]]</f>
        <v>370.91500000000002</v>
      </c>
      <c r="M798" s="9">
        <f>testdata1820[[#This Row],[PP]]-(testdata1820[[#This Row],[H]]-testdata1820[[#This Row],[L]])</f>
        <v>368.84750000000003</v>
      </c>
      <c r="N798" s="9">
        <f>testdata1820[[#This Row],[L]]-2*(testdata1820[[#This Row],[H]]-testdata1820[[#This Row],[PP]])</f>
        <v>368.72500000000002</v>
      </c>
      <c r="O798" s="9">
        <f>2*testdata1820[[#This Row],[PP]]-testdata1820[[#This Row],[L]]</f>
        <v>373.10500000000002</v>
      </c>
      <c r="P798" s="9">
        <f>testdata1820[[#This Row],[PP]]+(testdata1820[[#This Row],[H]]-testdata1820[[#This Row],[L]])</f>
        <v>373.22750000000002</v>
      </c>
      <c r="Q798" s="9">
        <f>testdata1820[[#This Row],[H]]+2*(testdata1820[[#This Row],[PP]]-testdata1820[[#This Row],[L]])</f>
        <v>375.29500000000002</v>
      </c>
    </row>
    <row r="799" spans="1:17" x14ac:dyDescent="0.25">
      <c r="A799" s="6">
        <v>797</v>
      </c>
      <c r="B799" s="8">
        <v>44182.40625</v>
      </c>
      <c r="C799" s="2">
        <v>371.78</v>
      </c>
      <c r="D799" s="2">
        <v>371.81</v>
      </c>
      <c r="E799" s="2">
        <v>371.64</v>
      </c>
      <c r="F799" s="2">
        <v>371.72300000000001</v>
      </c>
      <c r="G799" s="1">
        <v>124501</v>
      </c>
      <c r="H799" s="2">
        <f>testdata1820[[#This Row],[open]]</f>
        <v>371.78</v>
      </c>
      <c r="I799" s="2">
        <f t="shared" si="12"/>
        <v>371.16</v>
      </c>
      <c r="J799" s="2">
        <f t="shared" si="13"/>
        <v>369.06</v>
      </c>
      <c r="K799" s="9">
        <f>(testdata1820[[#This Row],[H]]+testdata1820[[#This Row],[L]]+2*testdata1820[[#This Row],[O]])/4</f>
        <v>370.94499999999999</v>
      </c>
      <c r="L799" s="9">
        <f>2*testdata1820[[#This Row],[PP]]-testdata1820[[#This Row],[H]]</f>
        <v>370.72999999999996</v>
      </c>
      <c r="M799" s="9">
        <f>testdata1820[[#This Row],[PP]]-(testdata1820[[#This Row],[H]]-testdata1820[[#This Row],[L]])</f>
        <v>368.84499999999997</v>
      </c>
      <c r="N799" s="9">
        <f>testdata1820[[#This Row],[L]]-2*(testdata1820[[#This Row],[H]]-testdata1820[[#This Row],[PP]])</f>
        <v>368.62999999999994</v>
      </c>
      <c r="O799" s="9">
        <f>2*testdata1820[[#This Row],[PP]]-testdata1820[[#This Row],[L]]</f>
        <v>372.83</v>
      </c>
      <c r="P799" s="9">
        <f>testdata1820[[#This Row],[PP]]+(testdata1820[[#This Row],[H]]-testdata1820[[#This Row],[L]])</f>
        <v>373.04500000000002</v>
      </c>
      <c r="Q799" s="9">
        <f>testdata1820[[#This Row],[H]]+2*(testdata1820[[#This Row],[PP]]-testdata1820[[#This Row],[L]])</f>
        <v>374.93</v>
      </c>
    </row>
    <row r="800" spans="1:17" x14ac:dyDescent="0.25">
      <c r="A800" s="6">
        <v>798</v>
      </c>
      <c r="B800" s="8">
        <v>44182.406944444447</v>
      </c>
      <c r="C800" s="2">
        <v>371.72</v>
      </c>
      <c r="D800" s="2">
        <v>371.98</v>
      </c>
      <c r="E800" s="2">
        <v>371.7115</v>
      </c>
      <c r="F800" s="2">
        <v>371.96499999999997</v>
      </c>
      <c r="G800" s="1">
        <v>240074</v>
      </c>
      <c r="H800" s="2">
        <f>testdata1820[[#This Row],[open]]</f>
        <v>371.72</v>
      </c>
      <c r="I800" s="2">
        <f t="shared" si="12"/>
        <v>371.16</v>
      </c>
      <c r="J800" s="2">
        <f t="shared" si="13"/>
        <v>369.06</v>
      </c>
      <c r="K800" s="9">
        <f>(testdata1820[[#This Row],[H]]+testdata1820[[#This Row],[L]]+2*testdata1820[[#This Row],[O]])/4</f>
        <v>370.91500000000002</v>
      </c>
      <c r="L800" s="9">
        <f>2*testdata1820[[#This Row],[PP]]-testdata1820[[#This Row],[H]]</f>
        <v>370.67</v>
      </c>
      <c r="M800" s="9">
        <f>testdata1820[[#This Row],[PP]]-(testdata1820[[#This Row],[H]]-testdata1820[[#This Row],[L]])</f>
        <v>368.815</v>
      </c>
      <c r="N800" s="9">
        <f>testdata1820[[#This Row],[L]]-2*(testdata1820[[#This Row],[H]]-testdata1820[[#This Row],[PP]])</f>
        <v>368.57</v>
      </c>
      <c r="O800" s="9">
        <f>2*testdata1820[[#This Row],[PP]]-testdata1820[[#This Row],[L]]</f>
        <v>372.77000000000004</v>
      </c>
      <c r="P800" s="9">
        <f>testdata1820[[#This Row],[PP]]+(testdata1820[[#This Row],[H]]-testdata1820[[#This Row],[L]])</f>
        <v>373.01500000000004</v>
      </c>
      <c r="Q800" s="9">
        <f>testdata1820[[#This Row],[H]]+2*(testdata1820[[#This Row],[PP]]-testdata1820[[#This Row],[L]])</f>
        <v>374.87000000000006</v>
      </c>
    </row>
    <row r="801" spans="1:17" x14ac:dyDescent="0.25">
      <c r="A801" s="6">
        <v>799</v>
      </c>
      <c r="B801" s="8">
        <v>44182.407638888886</v>
      </c>
      <c r="C801" s="2">
        <v>371.96</v>
      </c>
      <c r="D801" s="2">
        <v>372.0487</v>
      </c>
      <c r="E801" s="2">
        <v>371.93</v>
      </c>
      <c r="F801" s="2">
        <v>371.935</v>
      </c>
      <c r="G801" s="1">
        <v>113874</v>
      </c>
      <c r="H801" s="2">
        <f>testdata1820[[#This Row],[open]]</f>
        <v>371.96</v>
      </c>
      <c r="I801" s="2">
        <f t="shared" si="12"/>
        <v>372.19</v>
      </c>
      <c r="J801" s="2">
        <f t="shared" si="13"/>
        <v>369.06</v>
      </c>
      <c r="K801" s="9">
        <f>(testdata1820[[#This Row],[H]]+testdata1820[[#This Row],[L]]+2*testdata1820[[#This Row],[O]])/4</f>
        <v>371.29250000000002</v>
      </c>
      <c r="L801" s="9">
        <f>2*testdata1820[[#This Row],[PP]]-testdata1820[[#This Row],[H]]</f>
        <v>370.39500000000004</v>
      </c>
      <c r="M801" s="9">
        <f>testdata1820[[#This Row],[PP]]-(testdata1820[[#This Row],[H]]-testdata1820[[#This Row],[L]])</f>
        <v>368.16250000000002</v>
      </c>
      <c r="N801" s="9">
        <f>testdata1820[[#This Row],[L]]-2*(testdata1820[[#This Row],[H]]-testdata1820[[#This Row],[PP]])</f>
        <v>367.26500000000004</v>
      </c>
      <c r="O801" s="9">
        <f>2*testdata1820[[#This Row],[PP]]-testdata1820[[#This Row],[L]]</f>
        <v>373.52500000000003</v>
      </c>
      <c r="P801" s="9">
        <f>testdata1820[[#This Row],[PP]]+(testdata1820[[#This Row],[H]]-testdata1820[[#This Row],[L]])</f>
        <v>374.42250000000001</v>
      </c>
      <c r="Q801" s="9">
        <f>testdata1820[[#This Row],[H]]+2*(testdata1820[[#This Row],[PP]]-testdata1820[[#This Row],[L]])</f>
        <v>376.65500000000003</v>
      </c>
    </row>
    <row r="802" spans="1:17" x14ac:dyDescent="0.25">
      <c r="A802" s="6">
        <v>800</v>
      </c>
      <c r="B802" s="8">
        <v>44182.408333333333</v>
      </c>
      <c r="C802" s="2">
        <v>371.94</v>
      </c>
      <c r="D802" s="2">
        <v>372.07</v>
      </c>
      <c r="E802" s="2">
        <v>371.92</v>
      </c>
      <c r="F802" s="2">
        <v>371.99</v>
      </c>
      <c r="G802" s="1">
        <v>79007</v>
      </c>
      <c r="H802" s="2">
        <f>testdata1820[[#This Row],[open]]</f>
        <v>371.94</v>
      </c>
      <c r="I802" s="2">
        <f t="shared" si="12"/>
        <v>372.23</v>
      </c>
      <c r="J802" s="2">
        <f t="shared" si="13"/>
        <v>369.06</v>
      </c>
      <c r="K802" s="9">
        <f>(testdata1820[[#This Row],[H]]+testdata1820[[#This Row],[L]]+2*testdata1820[[#This Row],[O]])/4</f>
        <v>371.29250000000002</v>
      </c>
      <c r="L802" s="9">
        <f>2*testdata1820[[#This Row],[PP]]-testdata1820[[#This Row],[H]]</f>
        <v>370.35500000000002</v>
      </c>
      <c r="M802" s="9">
        <f>testdata1820[[#This Row],[PP]]-(testdata1820[[#This Row],[H]]-testdata1820[[#This Row],[L]])</f>
        <v>368.1225</v>
      </c>
      <c r="N802" s="9">
        <f>testdata1820[[#This Row],[L]]-2*(testdata1820[[#This Row],[H]]-testdata1820[[#This Row],[PP]])</f>
        <v>367.185</v>
      </c>
      <c r="O802" s="9">
        <f>2*testdata1820[[#This Row],[PP]]-testdata1820[[#This Row],[L]]</f>
        <v>373.52500000000003</v>
      </c>
      <c r="P802" s="9">
        <f>testdata1820[[#This Row],[PP]]+(testdata1820[[#This Row],[H]]-testdata1820[[#This Row],[L]])</f>
        <v>374.46250000000003</v>
      </c>
      <c r="Q802" s="9">
        <f>testdata1820[[#This Row],[H]]+2*(testdata1820[[#This Row],[PP]]-testdata1820[[#This Row],[L]])</f>
        <v>376.69500000000005</v>
      </c>
    </row>
    <row r="803" spans="1:17" x14ac:dyDescent="0.25">
      <c r="A803" s="6">
        <v>801</v>
      </c>
      <c r="B803" s="8">
        <v>44182.40902777778</v>
      </c>
      <c r="C803" s="2">
        <v>371.995</v>
      </c>
      <c r="D803" s="2">
        <v>372.05</v>
      </c>
      <c r="E803" s="2">
        <v>371.95</v>
      </c>
      <c r="F803" s="2">
        <v>372.03</v>
      </c>
      <c r="G803" s="1">
        <v>93029</v>
      </c>
      <c r="H803" s="2">
        <f>testdata1820[[#This Row],[open]]</f>
        <v>371.995</v>
      </c>
      <c r="I803" s="2">
        <f t="shared" si="12"/>
        <v>372.4</v>
      </c>
      <c r="J803" s="2">
        <f t="shared" si="13"/>
        <v>369.06</v>
      </c>
      <c r="K803" s="9">
        <f>(testdata1820[[#This Row],[H]]+testdata1820[[#This Row],[L]]+2*testdata1820[[#This Row],[O]])/4</f>
        <v>371.36250000000001</v>
      </c>
      <c r="L803" s="9">
        <f>2*testdata1820[[#This Row],[PP]]-testdata1820[[#This Row],[H]]</f>
        <v>370.32500000000005</v>
      </c>
      <c r="M803" s="9">
        <f>testdata1820[[#This Row],[PP]]-(testdata1820[[#This Row],[H]]-testdata1820[[#This Row],[L]])</f>
        <v>368.02250000000004</v>
      </c>
      <c r="N803" s="9">
        <f>testdata1820[[#This Row],[L]]-2*(testdata1820[[#This Row],[H]]-testdata1820[[#This Row],[PP]])</f>
        <v>366.98500000000007</v>
      </c>
      <c r="O803" s="9">
        <f>2*testdata1820[[#This Row],[PP]]-testdata1820[[#This Row],[L]]</f>
        <v>373.66500000000002</v>
      </c>
      <c r="P803" s="9">
        <f>testdata1820[[#This Row],[PP]]+(testdata1820[[#This Row],[H]]-testdata1820[[#This Row],[L]])</f>
        <v>374.70249999999999</v>
      </c>
      <c r="Q803" s="9">
        <f>testdata1820[[#This Row],[H]]+2*(testdata1820[[#This Row],[PP]]-testdata1820[[#This Row],[L]])</f>
        <v>377.005</v>
      </c>
    </row>
    <row r="804" spans="1:17" x14ac:dyDescent="0.25">
      <c r="A804" s="6">
        <v>802</v>
      </c>
      <c r="B804" s="8">
        <v>44182.409722222219</v>
      </c>
      <c r="C804" s="2">
        <v>372.03</v>
      </c>
      <c r="D804" s="2">
        <v>372.065</v>
      </c>
      <c r="E804" s="2">
        <v>371.95</v>
      </c>
      <c r="F804" s="2">
        <v>371.9599</v>
      </c>
      <c r="G804" s="1">
        <v>63197</v>
      </c>
      <c r="H804" s="2">
        <f>testdata1820[[#This Row],[open]]</f>
        <v>372.03</v>
      </c>
      <c r="I804" s="2">
        <f t="shared" si="12"/>
        <v>372.46</v>
      </c>
      <c r="J804" s="2">
        <f t="shared" si="13"/>
        <v>369.06</v>
      </c>
      <c r="K804" s="9">
        <f>(testdata1820[[#This Row],[H]]+testdata1820[[#This Row],[L]]+2*testdata1820[[#This Row],[O]])/4</f>
        <v>371.39499999999998</v>
      </c>
      <c r="L804" s="9">
        <f>2*testdata1820[[#This Row],[PP]]-testdata1820[[#This Row],[H]]</f>
        <v>370.33</v>
      </c>
      <c r="M804" s="9">
        <f>testdata1820[[#This Row],[PP]]-(testdata1820[[#This Row],[H]]-testdata1820[[#This Row],[L]])</f>
        <v>367.995</v>
      </c>
      <c r="N804" s="9">
        <f>testdata1820[[#This Row],[L]]-2*(testdata1820[[#This Row],[H]]-testdata1820[[#This Row],[PP]])</f>
        <v>366.93</v>
      </c>
      <c r="O804" s="9">
        <f>2*testdata1820[[#This Row],[PP]]-testdata1820[[#This Row],[L]]</f>
        <v>373.72999999999996</v>
      </c>
      <c r="P804" s="9">
        <f>testdata1820[[#This Row],[PP]]+(testdata1820[[#This Row],[H]]-testdata1820[[#This Row],[L]])</f>
        <v>374.79499999999996</v>
      </c>
      <c r="Q804" s="9">
        <f>testdata1820[[#This Row],[H]]+2*(testdata1820[[#This Row],[PP]]-testdata1820[[#This Row],[L]])</f>
        <v>377.12999999999994</v>
      </c>
    </row>
    <row r="805" spans="1:17" x14ac:dyDescent="0.25">
      <c r="A805" s="6">
        <v>803</v>
      </c>
      <c r="B805" s="8">
        <v>44182.410416666666</v>
      </c>
      <c r="C805" s="2">
        <v>371.95</v>
      </c>
      <c r="D805" s="2">
        <v>372.01</v>
      </c>
      <c r="E805" s="2">
        <v>371.94110000000001</v>
      </c>
      <c r="F805" s="2">
        <v>371.98</v>
      </c>
      <c r="G805" s="1">
        <v>54946</v>
      </c>
      <c r="H805" s="2">
        <f>testdata1820[[#This Row],[open]]</f>
        <v>371.95</v>
      </c>
      <c r="I805" s="2">
        <f t="shared" si="12"/>
        <v>372.46</v>
      </c>
      <c r="J805" s="2">
        <f t="shared" si="13"/>
        <v>369.06</v>
      </c>
      <c r="K805" s="9">
        <f>(testdata1820[[#This Row],[H]]+testdata1820[[#This Row],[L]]+2*testdata1820[[#This Row],[O]])/4</f>
        <v>371.35500000000002</v>
      </c>
      <c r="L805" s="9">
        <f>2*testdata1820[[#This Row],[PP]]-testdata1820[[#This Row],[H]]</f>
        <v>370.25000000000006</v>
      </c>
      <c r="M805" s="9">
        <f>testdata1820[[#This Row],[PP]]-(testdata1820[[#This Row],[H]]-testdata1820[[#This Row],[L]])</f>
        <v>367.95500000000004</v>
      </c>
      <c r="N805" s="9">
        <f>testdata1820[[#This Row],[L]]-2*(testdata1820[[#This Row],[H]]-testdata1820[[#This Row],[PP]])</f>
        <v>366.85000000000008</v>
      </c>
      <c r="O805" s="9">
        <f>2*testdata1820[[#This Row],[PP]]-testdata1820[[#This Row],[L]]</f>
        <v>373.65000000000003</v>
      </c>
      <c r="P805" s="9">
        <f>testdata1820[[#This Row],[PP]]+(testdata1820[[#This Row],[H]]-testdata1820[[#This Row],[L]])</f>
        <v>374.755</v>
      </c>
      <c r="Q805" s="9">
        <f>testdata1820[[#This Row],[H]]+2*(testdata1820[[#This Row],[PP]]-testdata1820[[#This Row],[L]])</f>
        <v>377.05</v>
      </c>
    </row>
    <row r="806" spans="1:17" x14ac:dyDescent="0.25">
      <c r="A806" s="6">
        <v>804</v>
      </c>
      <c r="B806" s="8">
        <v>44182.411111111112</v>
      </c>
      <c r="C806" s="2">
        <v>371.97</v>
      </c>
      <c r="D806" s="2">
        <v>372</v>
      </c>
      <c r="E806" s="2">
        <v>371.86750000000001</v>
      </c>
      <c r="F806" s="2">
        <v>371.97109999999998</v>
      </c>
      <c r="G806" s="1">
        <v>138247</v>
      </c>
      <c r="H806" s="2">
        <f>testdata1820[[#This Row],[open]]</f>
        <v>371.97</v>
      </c>
      <c r="I806" s="2">
        <f t="shared" si="12"/>
        <v>372.46</v>
      </c>
      <c r="J806" s="2">
        <f t="shared" si="13"/>
        <v>369.06</v>
      </c>
      <c r="K806" s="9">
        <f>(testdata1820[[#This Row],[H]]+testdata1820[[#This Row],[L]]+2*testdata1820[[#This Row],[O]])/4</f>
        <v>371.36500000000001</v>
      </c>
      <c r="L806" s="9">
        <f>2*testdata1820[[#This Row],[PP]]-testdata1820[[#This Row],[H]]</f>
        <v>370.27000000000004</v>
      </c>
      <c r="M806" s="9">
        <f>testdata1820[[#This Row],[PP]]-(testdata1820[[#This Row],[H]]-testdata1820[[#This Row],[L]])</f>
        <v>367.96500000000003</v>
      </c>
      <c r="N806" s="9">
        <f>testdata1820[[#This Row],[L]]-2*(testdata1820[[#This Row],[H]]-testdata1820[[#This Row],[PP]])</f>
        <v>366.87000000000006</v>
      </c>
      <c r="O806" s="9">
        <f>2*testdata1820[[#This Row],[PP]]-testdata1820[[#This Row],[L]]</f>
        <v>373.67</v>
      </c>
      <c r="P806" s="9">
        <f>testdata1820[[#This Row],[PP]]+(testdata1820[[#This Row],[H]]-testdata1820[[#This Row],[L]])</f>
        <v>374.76499999999999</v>
      </c>
      <c r="Q806" s="9">
        <f>testdata1820[[#This Row],[H]]+2*(testdata1820[[#This Row],[PP]]-testdata1820[[#This Row],[L]])</f>
        <v>377.07</v>
      </c>
    </row>
    <row r="807" spans="1:17" x14ac:dyDescent="0.25">
      <c r="A807" s="6">
        <v>805</v>
      </c>
      <c r="B807" s="8">
        <v>44182.411805555559</v>
      </c>
      <c r="C807" s="2">
        <v>371.98</v>
      </c>
      <c r="D807" s="2">
        <v>371.99</v>
      </c>
      <c r="E807" s="2">
        <v>371.875</v>
      </c>
      <c r="F807" s="2">
        <v>371.875</v>
      </c>
      <c r="G807" s="1">
        <v>83914</v>
      </c>
      <c r="H807" s="2">
        <f>testdata1820[[#This Row],[open]]</f>
        <v>371.98</v>
      </c>
      <c r="I807" s="2">
        <f t="shared" si="12"/>
        <v>372.46</v>
      </c>
      <c r="J807" s="2">
        <f t="shared" si="13"/>
        <v>369.06</v>
      </c>
      <c r="K807" s="9">
        <f>(testdata1820[[#This Row],[H]]+testdata1820[[#This Row],[L]]+2*testdata1820[[#This Row],[O]])/4</f>
        <v>371.37</v>
      </c>
      <c r="L807" s="9">
        <f>2*testdata1820[[#This Row],[PP]]-testdata1820[[#This Row],[H]]</f>
        <v>370.28000000000003</v>
      </c>
      <c r="M807" s="9">
        <f>testdata1820[[#This Row],[PP]]-(testdata1820[[#This Row],[H]]-testdata1820[[#This Row],[L]])</f>
        <v>367.97</v>
      </c>
      <c r="N807" s="9">
        <f>testdata1820[[#This Row],[L]]-2*(testdata1820[[#This Row],[H]]-testdata1820[[#This Row],[PP]])</f>
        <v>366.88000000000005</v>
      </c>
      <c r="O807" s="9">
        <f>2*testdata1820[[#This Row],[PP]]-testdata1820[[#This Row],[L]]</f>
        <v>373.68</v>
      </c>
      <c r="P807" s="9">
        <f>testdata1820[[#This Row],[PP]]+(testdata1820[[#This Row],[H]]-testdata1820[[#This Row],[L]])</f>
        <v>374.77</v>
      </c>
      <c r="Q807" s="9">
        <f>testdata1820[[#This Row],[H]]+2*(testdata1820[[#This Row],[PP]]-testdata1820[[#This Row],[L]])</f>
        <v>377.08</v>
      </c>
    </row>
    <row r="808" spans="1:17" x14ac:dyDescent="0.25">
      <c r="A808" s="6">
        <v>806</v>
      </c>
      <c r="B808" s="8">
        <v>44182.412499999999</v>
      </c>
      <c r="C808" s="2">
        <v>371.87</v>
      </c>
      <c r="D808" s="2">
        <v>371.87</v>
      </c>
      <c r="E808" s="2">
        <v>371.61110000000002</v>
      </c>
      <c r="F808" s="2">
        <v>371.64010000000002</v>
      </c>
      <c r="G808" s="1">
        <v>117139</v>
      </c>
      <c r="H808" s="2">
        <f>testdata1820[[#This Row],[open]]</f>
        <v>371.87</v>
      </c>
      <c r="I808" s="2">
        <f t="shared" si="12"/>
        <v>372.46</v>
      </c>
      <c r="J808" s="2">
        <f t="shared" si="13"/>
        <v>369.06</v>
      </c>
      <c r="K808" s="9">
        <f>(testdata1820[[#This Row],[H]]+testdata1820[[#This Row],[L]]+2*testdata1820[[#This Row],[O]])/4</f>
        <v>371.315</v>
      </c>
      <c r="L808" s="9">
        <f>2*testdata1820[[#This Row],[PP]]-testdata1820[[#This Row],[H]]</f>
        <v>370.17</v>
      </c>
      <c r="M808" s="9">
        <f>testdata1820[[#This Row],[PP]]-(testdata1820[[#This Row],[H]]-testdata1820[[#This Row],[L]])</f>
        <v>367.91500000000002</v>
      </c>
      <c r="N808" s="9">
        <f>testdata1820[[#This Row],[L]]-2*(testdata1820[[#This Row],[H]]-testdata1820[[#This Row],[PP]])</f>
        <v>366.77000000000004</v>
      </c>
      <c r="O808" s="9">
        <f>2*testdata1820[[#This Row],[PP]]-testdata1820[[#This Row],[L]]</f>
        <v>373.57</v>
      </c>
      <c r="P808" s="9">
        <f>testdata1820[[#This Row],[PP]]+(testdata1820[[#This Row],[H]]-testdata1820[[#This Row],[L]])</f>
        <v>374.71499999999997</v>
      </c>
      <c r="Q808" s="9">
        <f>testdata1820[[#This Row],[H]]+2*(testdata1820[[#This Row],[PP]]-testdata1820[[#This Row],[L]])</f>
        <v>376.96999999999997</v>
      </c>
    </row>
    <row r="809" spans="1:17" x14ac:dyDescent="0.25">
      <c r="A809" s="6">
        <v>807</v>
      </c>
      <c r="B809" s="8">
        <v>44182.413194444445</v>
      </c>
      <c r="C809" s="2">
        <v>371.65499999999997</v>
      </c>
      <c r="D809" s="2">
        <v>371.75</v>
      </c>
      <c r="E809" s="2">
        <v>371.6</v>
      </c>
      <c r="F809" s="2">
        <v>371.61</v>
      </c>
      <c r="G809" s="1">
        <v>63332</v>
      </c>
      <c r="H809" s="2">
        <f>testdata1820[[#This Row],[open]]</f>
        <v>371.65499999999997</v>
      </c>
      <c r="I809" s="2">
        <f t="shared" si="12"/>
        <v>372.46</v>
      </c>
      <c r="J809" s="2">
        <f t="shared" si="13"/>
        <v>369.06</v>
      </c>
      <c r="K809" s="9">
        <f>(testdata1820[[#This Row],[H]]+testdata1820[[#This Row],[L]]+2*testdata1820[[#This Row],[O]])/4</f>
        <v>371.20749999999998</v>
      </c>
      <c r="L809" s="9">
        <f>2*testdata1820[[#This Row],[PP]]-testdata1820[[#This Row],[H]]</f>
        <v>369.95499999999998</v>
      </c>
      <c r="M809" s="9">
        <f>testdata1820[[#This Row],[PP]]-(testdata1820[[#This Row],[H]]-testdata1820[[#This Row],[L]])</f>
        <v>367.8075</v>
      </c>
      <c r="N809" s="9">
        <f>testdata1820[[#This Row],[L]]-2*(testdata1820[[#This Row],[H]]-testdata1820[[#This Row],[PP]])</f>
        <v>366.55500000000001</v>
      </c>
      <c r="O809" s="9">
        <f>2*testdata1820[[#This Row],[PP]]-testdata1820[[#This Row],[L]]</f>
        <v>373.35499999999996</v>
      </c>
      <c r="P809" s="9">
        <f>testdata1820[[#This Row],[PP]]+(testdata1820[[#This Row],[H]]-testdata1820[[#This Row],[L]])</f>
        <v>374.60749999999996</v>
      </c>
      <c r="Q809" s="9">
        <f>testdata1820[[#This Row],[H]]+2*(testdata1820[[#This Row],[PP]]-testdata1820[[#This Row],[L]])</f>
        <v>376.75499999999994</v>
      </c>
    </row>
    <row r="810" spans="1:17" x14ac:dyDescent="0.25">
      <c r="A810" s="6">
        <v>808</v>
      </c>
      <c r="B810" s="8">
        <v>44182.413888888892</v>
      </c>
      <c r="C810" s="2">
        <v>371.62</v>
      </c>
      <c r="D810" s="2">
        <v>371.63</v>
      </c>
      <c r="E810" s="2">
        <v>371.52</v>
      </c>
      <c r="F810" s="2">
        <v>371.58</v>
      </c>
      <c r="G810" s="1">
        <v>101962</v>
      </c>
      <c r="H810" s="2">
        <f>testdata1820[[#This Row],[open]]</f>
        <v>371.62</v>
      </c>
      <c r="I810" s="2">
        <f t="shared" si="12"/>
        <v>372.46</v>
      </c>
      <c r="J810" s="2">
        <f t="shared" si="13"/>
        <v>369.06</v>
      </c>
      <c r="K810" s="9">
        <f>(testdata1820[[#This Row],[H]]+testdata1820[[#This Row],[L]]+2*testdata1820[[#This Row],[O]])/4</f>
        <v>371.19</v>
      </c>
      <c r="L810" s="9">
        <f>2*testdata1820[[#This Row],[PP]]-testdata1820[[#This Row],[H]]</f>
        <v>369.92</v>
      </c>
      <c r="M810" s="9">
        <f>testdata1820[[#This Row],[PP]]-(testdata1820[[#This Row],[H]]-testdata1820[[#This Row],[L]])</f>
        <v>367.79</v>
      </c>
      <c r="N810" s="9">
        <f>testdata1820[[#This Row],[L]]-2*(testdata1820[[#This Row],[H]]-testdata1820[[#This Row],[PP]])</f>
        <v>366.52000000000004</v>
      </c>
      <c r="O810" s="9">
        <f>2*testdata1820[[#This Row],[PP]]-testdata1820[[#This Row],[L]]</f>
        <v>373.32</v>
      </c>
      <c r="P810" s="9">
        <f>testdata1820[[#This Row],[PP]]+(testdata1820[[#This Row],[H]]-testdata1820[[#This Row],[L]])</f>
        <v>374.59</v>
      </c>
      <c r="Q810" s="9">
        <f>testdata1820[[#This Row],[H]]+2*(testdata1820[[#This Row],[PP]]-testdata1820[[#This Row],[L]])</f>
        <v>376.71999999999997</v>
      </c>
    </row>
    <row r="811" spans="1:17" x14ac:dyDescent="0.25">
      <c r="A811" s="6">
        <v>809</v>
      </c>
      <c r="B811" s="8">
        <v>44182.414583333331</v>
      </c>
      <c r="C811" s="2">
        <v>371.58</v>
      </c>
      <c r="D811" s="2">
        <v>371.66</v>
      </c>
      <c r="E811" s="2">
        <v>371.56</v>
      </c>
      <c r="F811" s="2">
        <v>371.65</v>
      </c>
      <c r="G811" s="1">
        <v>71789</v>
      </c>
      <c r="H811" s="2">
        <f>testdata1820[[#This Row],[open]]</f>
        <v>371.58</v>
      </c>
      <c r="I811" s="2">
        <f t="shared" si="12"/>
        <v>372.46</v>
      </c>
      <c r="J811" s="2">
        <f t="shared" si="13"/>
        <v>369.06</v>
      </c>
      <c r="K811" s="9">
        <f>(testdata1820[[#This Row],[H]]+testdata1820[[#This Row],[L]]+2*testdata1820[[#This Row],[O]])/4</f>
        <v>371.16999999999996</v>
      </c>
      <c r="L811" s="9">
        <f>2*testdata1820[[#This Row],[PP]]-testdata1820[[#This Row],[H]]</f>
        <v>369.87999999999994</v>
      </c>
      <c r="M811" s="9">
        <f>testdata1820[[#This Row],[PP]]-(testdata1820[[#This Row],[H]]-testdata1820[[#This Row],[L]])</f>
        <v>367.77</v>
      </c>
      <c r="N811" s="9">
        <f>testdata1820[[#This Row],[L]]-2*(testdata1820[[#This Row],[H]]-testdata1820[[#This Row],[PP]])</f>
        <v>366.47999999999996</v>
      </c>
      <c r="O811" s="9">
        <f>2*testdata1820[[#This Row],[PP]]-testdata1820[[#This Row],[L]]</f>
        <v>373.27999999999992</v>
      </c>
      <c r="P811" s="9">
        <f>testdata1820[[#This Row],[PP]]+(testdata1820[[#This Row],[H]]-testdata1820[[#This Row],[L]])</f>
        <v>374.56999999999994</v>
      </c>
      <c r="Q811" s="9">
        <f>testdata1820[[#This Row],[H]]+2*(testdata1820[[#This Row],[PP]]-testdata1820[[#This Row],[L]])</f>
        <v>376.67999999999989</v>
      </c>
    </row>
    <row r="812" spans="1:17" x14ac:dyDescent="0.25">
      <c r="A812" s="6">
        <v>810</v>
      </c>
      <c r="B812" s="8">
        <v>44182.415277777778</v>
      </c>
      <c r="C812" s="2">
        <v>371.64</v>
      </c>
      <c r="D812" s="2">
        <v>371.68880000000001</v>
      </c>
      <c r="E812" s="2">
        <v>371.58</v>
      </c>
      <c r="F812" s="2">
        <v>371.6798</v>
      </c>
      <c r="G812" s="1">
        <v>85251</v>
      </c>
      <c r="H812" s="2">
        <f>testdata1820[[#This Row],[open]]</f>
        <v>371.64</v>
      </c>
      <c r="I812" s="2">
        <f t="shared" si="12"/>
        <v>372.46</v>
      </c>
      <c r="J812" s="2">
        <f t="shared" si="13"/>
        <v>369.06</v>
      </c>
      <c r="K812" s="9">
        <f>(testdata1820[[#This Row],[H]]+testdata1820[[#This Row],[L]]+2*testdata1820[[#This Row],[O]])/4</f>
        <v>371.2</v>
      </c>
      <c r="L812" s="9">
        <f>2*testdata1820[[#This Row],[PP]]-testdata1820[[#This Row],[H]]</f>
        <v>369.94</v>
      </c>
      <c r="M812" s="9">
        <f>testdata1820[[#This Row],[PP]]-(testdata1820[[#This Row],[H]]-testdata1820[[#This Row],[L]])</f>
        <v>367.8</v>
      </c>
      <c r="N812" s="9">
        <f>testdata1820[[#This Row],[L]]-2*(testdata1820[[#This Row],[H]]-testdata1820[[#This Row],[PP]])</f>
        <v>366.54</v>
      </c>
      <c r="O812" s="9">
        <f>2*testdata1820[[#This Row],[PP]]-testdata1820[[#This Row],[L]]</f>
        <v>373.34</v>
      </c>
      <c r="P812" s="9">
        <f>testdata1820[[#This Row],[PP]]+(testdata1820[[#This Row],[H]]-testdata1820[[#This Row],[L]])</f>
        <v>374.59999999999997</v>
      </c>
      <c r="Q812" s="9">
        <f>testdata1820[[#This Row],[H]]+2*(testdata1820[[#This Row],[PP]]-testdata1820[[#This Row],[L]])</f>
        <v>376.73999999999995</v>
      </c>
    </row>
    <row r="813" spans="1:17" x14ac:dyDescent="0.25">
      <c r="A813" s="6">
        <v>811</v>
      </c>
      <c r="B813" s="8">
        <v>44182.415972222225</v>
      </c>
      <c r="C813" s="2">
        <v>371.68799999999999</v>
      </c>
      <c r="D813" s="2">
        <v>371.73</v>
      </c>
      <c r="E813" s="2">
        <v>371.63</v>
      </c>
      <c r="F813" s="2">
        <v>371.71</v>
      </c>
      <c r="G813" s="1">
        <v>65445</v>
      </c>
      <c r="H813" s="2">
        <f>testdata1820[[#This Row],[open]]</f>
        <v>371.68799999999999</v>
      </c>
      <c r="I813" s="2">
        <f t="shared" si="12"/>
        <v>372.46</v>
      </c>
      <c r="J813" s="2">
        <f t="shared" si="13"/>
        <v>369.06</v>
      </c>
      <c r="K813" s="9">
        <f>(testdata1820[[#This Row],[H]]+testdata1820[[#This Row],[L]]+2*testdata1820[[#This Row],[O]])/4</f>
        <v>371.22399999999999</v>
      </c>
      <c r="L813" s="9">
        <f>2*testdata1820[[#This Row],[PP]]-testdata1820[[#This Row],[H]]</f>
        <v>369.988</v>
      </c>
      <c r="M813" s="9">
        <f>testdata1820[[#This Row],[PP]]-(testdata1820[[#This Row],[H]]-testdata1820[[#This Row],[L]])</f>
        <v>367.82400000000001</v>
      </c>
      <c r="N813" s="9">
        <f>testdata1820[[#This Row],[L]]-2*(testdata1820[[#This Row],[H]]-testdata1820[[#This Row],[PP]])</f>
        <v>366.58800000000002</v>
      </c>
      <c r="O813" s="9">
        <f>2*testdata1820[[#This Row],[PP]]-testdata1820[[#This Row],[L]]</f>
        <v>373.38799999999998</v>
      </c>
      <c r="P813" s="9">
        <f>testdata1820[[#This Row],[PP]]+(testdata1820[[#This Row],[H]]-testdata1820[[#This Row],[L]])</f>
        <v>374.62399999999997</v>
      </c>
      <c r="Q813" s="9">
        <f>testdata1820[[#This Row],[H]]+2*(testdata1820[[#This Row],[PP]]-testdata1820[[#This Row],[L]])</f>
        <v>376.78799999999995</v>
      </c>
    </row>
    <row r="814" spans="1:17" x14ac:dyDescent="0.25">
      <c r="A814" s="6">
        <v>812</v>
      </c>
      <c r="B814" s="8">
        <v>44182.416666666664</v>
      </c>
      <c r="C814" s="2">
        <v>371.72</v>
      </c>
      <c r="D814" s="2">
        <v>371.89</v>
      </c>
      <c r="E814" s="2">
        <v>371.72</v>
      </c>
      <c r="F814" s="2">
        <v>371.875</v>
      </c>
      <c r="G814" s="1">
        <v>91490</v>
      </c>
      <c r="H814" s="2">
        <f>testdata1820[[#This Row],[open]]</f>
        <v>371.72</v>
      </c>
      <c r="I814" s="2">
        <f t="shared" si="12"/>
        <v>372.46</v>
      </c>
      <c r="J814" s="2">
        <f t="shared" si="13"/>
        <v>369.06</v>
      </c>
      <c r="K814" s="9">
        <f>(testdata1820[[#This Row],[H]]+testdata1820[[#This Row],[L]]+2*testdata1820[[#This Row],[O]])/4</f>
        <v>371.24</v>
      </c>
      <c r="L814" s="9">
        <f>2*testdata1820[[#This Row],[PP]]-testdata1820[[#This Row],[H]]</f>
        <v>370.02000000000004</v>
      </c>
      <c r="M814" s="9">
        <f>testdata1820[[#This Row],[PP]]-(testdata1820[[#This Row],[H]]-testdata1820[[#This Row],[L]])</f>
        <v>367.84000000000003</v>
      </c>
      <c r="N814" s="9">
        <f>testdata1820[[#This Row],[L]]-2*(testdata1820[[#This Row],[H]]-testdata1820[[#This Row],[PP]])</f>
        <v>366.62000000000006</v>
      </c>
      <c r="O814" s="9">
        <f>2*testdata1820[[#This Row],[PP]]-testdata1820[[#This Row],[L]]</f>
        <v>373.42</v>
      </c>
      <c r="P814" s="9">
        <f>testdata1820[[#This Row],[PP]]+(testdata1820[[#This Row],[H]]-testdata1820[[#This Row],[L]])</f>
        <v>374.64</v>
      </c>
      <c r="Q814" s="9">
        <f>testdata1820[[#This Row],[H]]+2*(testdata1820[[#This Row],[PP]]-testdata1820[[#This Row],[L]])</f>
        <v>376.82</v>
      </c>
    </row>
    <row r="815" spans="1:17" x14ac:dyDescent="0.25">
      <c r="A815" s="6">
        <v>813</v>
      </c>
      <c r="B815" s="8">
        <v>44182.417361111111</v>
      </c>
      <c r="C815" s="2">
        <v>371.88</v>
      </c>
      <c r="D815" s="2">
        <v>371.88</v>
      </c>
      <c r="E815" s="2">
        <v>371.74349999999998</v>
      </c>
      <c r="F815" s="2">
        <v>371.8</v>
      </c>
      <c r="G815" s="1">
        <v>64729</v>
      </c>
      <c r="H815" s="2">
        <f>testdata1820[[#This Row],[open]]</f>
        <v>371.88</v>
      </c>
      <c r="I815" s="2">
        <f t="shared" si="12"/>
        <v>372.46</v>
      </c>
      <c r="J815" s="2">
        <f t="shared" si="13"/>
        <v>369.06</v>
      </c>
      <c r="K815" s="9">
        <f>(testdata1820[[#This Row],[H]]+testdata1820[[#This Row],[L]]+2*testdata1820[[#This Row],[O]])/4</f>
        <v>371.32</v>
      </c>
      <c r="L815" s="9">
        <f>2*testdata1820[[#This Row],[PP]]-testdata1820[[#This Row],[H]]</f>
        <v>370.18</v>
      </c>
      <c r="M815" s="9">
        <f>testdata1820[[#This Row],[PP]]-(testdata1820[[#This Row],[H]]-testdata1820[[#This Row],[L]])</f>
        <v>367.92</v>
      </c>
      <c r="N815" s="9">
        <f>testdata1820[[#This Row],[L]]-2*(testdata1820[[#This Row],[H]]-testdata1820[[#This Row],[PP]])</f>
        <v>366.78000000000003</v>
      </c>
      <c r="O815" s="9">
        <f>2*testdata1820[[#This Row],[PP]]-testdata1820[[#This Row],[L]]</f>
        <v>373.58</v>
      </c>
      <c r="P815" s="9">
        <f>testdata1820[[#This Row],[PP]]+(testdata1820[[#This Row],[H]]-testdata1820[[#This Row],[L]])</f>
        <v>374.71999999999997</v>
      </c>
      <c r="Q815" s="9">
        <f>testdata1820[[#This Row],[H]]+2*(testdata1820[[#This Row],[PP]]-testdata1820[[#This Row],[L]])</f>
        <v>376.97999999999996</v>
      </c>
    </row>
    <row r="816" spans="1:17" x14ac:dyDescent="0.25">
      <c r="A816" s="6">
        <v>814</v>
      </c>
      <c r="B816" s="8">
        <v>44182.418055555558</v>
      </c>
      <c r="C816" s="2">
        <v>371.80110000000002</v>
      </c>
      <c r="D816" s="2">
        <v>371.81</v>
      </c>
      <c r="E816" s="2">
        <v>371.65</v>
      </c>
      <c r="F816" s="2">
        <v>371.68</v>
      </c>
      <c r="G816" s="1">
        <v>60264</v>
      </c>
      <c r="H816" s="2">
        <f>testdata1820[[#This Row],[open]]</f>
        <v>371.80110000000002</v>
      </c>
      <c r="I816" s="2">
        <f t="shared" si="12"/>
        <v>372.46</v>
      </c>
      <c r="J816" s="2">
        <f t="shared" si="13"/>
        <v>369.06</v>
      </c>
      <c r="K816" s="9">
        <f>(testdata1820[[#This Row],[H]]+testdata1820[[#This Row],[L]]+2*testdata1820[[#This Row],[O]])/4</f>
        <v>371.28055000000001</v>
      </c>
      <c r="L816" s="9">
        <f>2*testdata1820[[#This Row],[PP]]-testdata1820[[#This Row],[H]]</f>
        <v>370.10110000000003</v>
      </c>
      <c r="M816" s="9">
        <f>testdata1820[[#This Row],[PP]]-(testdata1820[[#This Row],[H]]-testdata1820[[#This Row],[L]])</f>
        <v>367.88055000000003</v>
      </c>
      <c r="N816" s="9">
        <f>testdata1820[[#This Row],[L]]-2*(testdata1820[[#This Row],[H]]-testdata1820[[#This Row],[PP]])</f>
        <v>366.70110000000005</v>
      </c>
      <c r="O816" s="9">
        <f>2*testdata1820[[#This Row],[PP]]-testdata1820[[#This Row],[L]]</f>
        <v>373.50110000000001</v>
      </c>
      <c r="P816" s="9">
        <f>testdata1820[[#This Row],[PP]]+(testdata1820[[#This Row],[H]]-testdata1820[[#This Row],[L]])</f>
        <v>374.68054999999998</v>
      </c>
      <c r="Q816" s="9">
        <f>testdata1820[[#This Row],[H]]+2*(testdata1820[[#This Row],[PP]]-testdata1820[[#This Row],[L]])</f>
        <v>376.90109999999999</v>
      </c>
    </row>
    <row r="817" spans="1:17" x14ac:dyDescent="0.25">
      <c r="A817" s="6">
        <v>815</v>
      </c>
      <c r="B817" s="8">
        <v>44182.418749999997</v>
      </c>
      <c r="C817" s="2">
        <v>371.66</v>
      </c>
      <c r="D817" s="2">
        <v>371.7</v>
      </c>
      <c r="E817" s="2">
        <v>371.58</v>
      </c>
      <c r="F817" s="2">
        <v>371.65</v>
      </c>
      <c r="G817" s="1">
        <v>57776</v>
      </c>
      <c r="H817" s="2">
        <f>testdata1820[[#This Row],[open]]</f>
        <v>371.66</v>
      </c>
      <c r="I817" s="2">
        <f t="shared" si="12"/>
        <v>372.46</v>
      </c>
      <c r="J817" s="2">
        <f t="shared" si="13"/>
        <v>369.06</v>
      </c>
      <c r="K817" s="9">
        <f>(testdata1820[[#This Row],[H]]+testdata1820[[#This Row],[L]]+2*testdata1820[[#This Row],[O]])/4</f>
        <v>371.21000000000004</v>
      </c>
      <c r="L817" s="9">
        <f>2*testdata1820[[#This Row],[PP]]-testdata1820[[#This Row],[H]]</f>
        <v>369.96000000000009</v>
      </c>
      <c r="M817" s="9">
        <f>testdata1820[[#This Row],[PP]]-(testdata1820[[#This Row],[H]]-testdata1820[[#This Row],[L]])</f>
        <v>367.81000000000006</v>
      </c>
      <c r="N817" s="9">
        <f>testdata1820[[#This Row],[L]]-2*(testdata1820[[#This Row],[H]]-testdata1820[[#This Row],[PP]])</f>
        <v>366.56000000000012</v>
      </c>
      <c r="O817" s="9">
        <f>2*testdata1820[[#This Row],[PP]]-testdata1820[[#This Row],[L]]</f>
        <v>373.36000000000007</v>
      </c>
      <c r="P817" s="9">
        <f>testdata1820[[#This Row],[PP]]+(testdata1820[[#This Row],[H]]-testdata1820[[#This Row],[L]])</f>
        <v>374.61</v>
      </c>
      <c r="Q817" s="9">
        <f>testdata1820[[#This Row],[H]]+2*(testdata1820[[#This Row],[PP]]-testdata1820[[#This Row],[L]])</f>
        <v>376.76000000000005</v>
      </c>
    </row>
    <row r="818" spans="1:17" x14ac:dyDescent="0.25">
      <c r="A818" s="6">
        <v>816</v>
      </c>
      <c r="B818" s="8">
        <v>44182.419444444444</v>
      </c>
      <c r="C818" s="2">
        <v>371.65</v>
      </c>
      <c r="D818" s="2">
        <v>371.67</v>
      </c>
      <c r="E818" s="2">
        <v>371.54</v>
      </c>
      <c r="F818" s="2">
        <v>371.56189999999998</v>
      </c>
      <c r="G818" s="1">
        <v>60242</v>
      </c>
      <c r="H818" s="2">
        <f>testdata1820[[#This Row],[open]]</f>
        <v>371.65</v>
      </c>
      <c r="I818" s="2">
        <f t="shared" si="12"/>
        <v>372.46</v>
      </c>
      <c r="J818" s="2">
        <f t="shared" si="13"/>
        <v>369.06</v>
      </c>
      <c r="K818" s="9">
        <f>(testdata1820[[#This Row],[H]]+testdata1820[[#This Row],[L]]+2*testdata1820[[#This Row],[O]])/4</f>
        <v>371.20499999999998</v>
      </c>
      <c r="L818" s="9">
        <f>2*testdata1820[[#This Row],[PP]]-testdata1820[[#This Row],[H]]</f>
        <v>369.95</v>
      </c>
      <c r="M818" s="9">
        <f>testdata1820[[#This Row],[PP]]-(testdata1820[[#This Row],[H]]-testdata1820[[#This Row],[L]])</f>
        <v>367.80500000000001</v>
      </c>
      <c r="N818" s="9">
        <f>testdata1820[[#This Row],[L]]-2*(testdata1820[[#This Row],[H]]-testdata1820[[#This Row],[PP]])</f>
        <v>366.55</v>
      </c>
      <c r="O818" s="9">
        <f>2*testdata1820[[#This Row],[PP]]-testdata1820[[#This Row],[L]]</f>
        <v>373.34999999999997</v>
      </c>
      <c r="P818" s="9">
        <f>testdata1820[[#This Row],[PP]]+(testdata1820[[#This Row],[H]]-testdata1820[[#This Row],[L]])</f>
        <v>374.60499999999996</v>
      </c>
      <c r="Q818" s="9">
        <f>testdata1820[[#This Row],[H]]+2*(testdata1820[[#This Row],[PP]]-testdata1820[[#This Row],[L]])</f>
        <v>376.74999999999994</v>
      </c>
    </row>
    <row r="819" spans="1:17" x14ac:dyDescent="0.25">
      <c r="A819" s="6">
        <v>817</v>
      </c>
      <c r="B819" s="8">
        <v>44182.420138888891</v>
      </c>
      <c r="C819" s="2">
        <v>371.57</v>
      </c>
      <c r="D819" s="2">
        <v>371.65</v>
      </c>
      <c r="E819" s="2">
        <v>371.52</v>
      </c>
      <c r="F819" s="2">
        <v>371.5446</v>
      </c>
      <c r="G819" s="1">
        <v>99727</v>
      </c>
      <c r="H819" s="2">
        <f>testdata1820[[#This Row],[open]]</f>
        <v>371.57</v>
      </c>
      <c r="I819" s="2">
        <f t="shared" si="12"/>
        <v>372.46</v>
      </c>
      <c r="J819" s="2">
        <f t="shared" si="13"/>
        <v>369.06</v>
      </c>
      <c r="K819" s="9">
        <f>(testdata1820[[#This Row],[H]]+testdata1820[[#This Row],[L]]+2*testdata1820[[#This Row],[O]])/4</f>
        <v>371.16499999999996</v>
      </c>
      <c r="L819" s="9">
        <f>2*testdata1820[[#This Row],[PP]]-testdata1820[[#This Row],[H]]</f>
        <v>369.86999999999995</v>
      </c>
      <c r="M819" s="9">
        <f>testdata1820[[#This Row],[PP]]-(testdata1820[[#This Row],[H]]-testdata1820[[#This Row],[L]])</f>
        <v>367.76499999999999</v>
      </c>
      <c r="N819" s="9">
        <f>testdata1820[[#This Row],[L]]-2*(testdata1820[[#This Row],[H]]-testdata1820[[#This Row],[PP]])</f>
        <v>366.46999999999997</v>
      </c>
      <c r="O819" s="9">
        <f>2*testdata1820[[#This Row],[PP]]-testdata1820[[#This Row],[L]]</f>
        <v>373.26999999999992</v>
      </c>
      <c r="P819" s="9">
        <f>testdata1820[[#This Row],[PP]]+(testdata1820[[#This Row],[H]]-testdata1820[[#This Row],[L]])</f>
        <v>374.56499999999994</v>
      </c>
      <c r="Q819" s="9">
        <f>testdata1820[[#This Row],[H]]+2*(testdata1820[[#This Row],[PP]]-testdata1820[[#This Row],[L]])</f>
        <v>376.6699999999999</v>
      </c>
    </row>
    <row r="820" spans="1:17" x14ac:dyDescent="0.25">
      <c r="A820" s="6">
        <v>818</v>
      </c>
      <c r="B820" s="8">
        <v>44182.42083333333</v>
      </c>
      <c r="C820" s="2">
        <v>371.54820000000001</v>
      </c>
      <c r="D820" s="2">
        <v>371.62189999999998</v>
      </c>
      <c r="E820" s="2">
        <v>371.53190000000001</v>
      </c>
      <c r="F820" s="2">
        <v>371.53190000000001</v>
      </c>
      <c r="G820" s="1">
        <v>52654</v>
      </c>
      <c r="H820" s="2">
        <f>testdata1820[[#This Row],[open]]</f>
        <v>371.54820000000001</v>
      </c>
      <c r="I820" s="2">
        <f t="shared" si="12"/>
        <v>372.46</v>
      </c>
      <c r="J820" s="2">
        <f t="shared" si="13"/>
        <v>369.06</v>
      </c>
      <c r="K820" s="9">
        <f>(testdata1820[[#This Row],[H]]+testdata1820[[#This Row],[L]]+2*testdata1820[[#This Row],[O]])/4</f>
        <v>371.15409999999997</v>
      </c>
      <c r="L820" s="9">
        <f>2*testdata1820[[#This Row],[PP]]-testdata1820[[#This Row],[H]]</f>
        <v>369.84819999999996</v>
      </c>
      <c r="M820" s="9">
        <f>testdata1820[[#This Row],[PP]]-(testdata1820[[#This Row],[H]]-testdata1820[[#This Row],[L]])</f>
        <v>367.75409999999999</v>
      </c>
      <c r="N820" s="9">
        <f>testdata1820[[#This Row],[L]]-2*(testdata1820[[#This Row],[H]]-testdata1820[[#This Row],[PP]])</f>
        <v>366.44819999999999</v>
      </c>
      <c r="O820" s="9">
        <f>2*testdata1820[[#This Row],[PP]]-testdata1820[[#This Row],[L]]</f>
        <v>373.24819999999994</v>
      </c>
      <c r="P820" s="9">
        <f>testdata1820[[#This Row],[PP]]+(testdata1820[[#This Row],[H]]-testdata1820[[#This Row],[L]])</f>
        <v>374.55409999999995</v>
      </c>
      <c r="Q820" s="9">
        <f>testdata1820[[#This Row],[H]]+2*(testdata1820[[#This Row],[PP]]-testdata1820[[#This Row],[L]])</f>
        <v>376.64819999999992</v>
      </c>
    </row>
    <row r="821" spans="1:17" x14ac:dyDescent="0.25">
      <c r="A821" s="6">
        <v>819</v>
      </c>
      <c r="B821" s="8">
        <v>44182.421527777777</v>
      </c>
      <c r="C821" s="2">
        <v>371.53</v>
      </c>
      <c r="D821" s="2">
        <v>371.64</v>
      </c>
      <c r="E821" s="2">
        <v>371.52109999999999</v>
      </c>
      <c r="F821" s="2">
        <v>371.53</v>
      </c>
      <c r="G821" s="1">
        <v>66451</v>
      </c>
      <c r="H821" s="2">
        <f>testdata1820[[#This Row],[open]]</f>
        <v>371.53</v>
      </c>
      <c r="I821" s="2">
        <f t="shared" si="12"/>
        <v>372.46</v>
      </c>
      <c r="J821" s="2">
        <f t="shared" si="13"/>
        <v>369.06</v>
      </c>
      <c r="K821" s="9">
        <f>(testdata1820[[#This Row],[H]]+testdata1820[[#This Row],[L]]+2*testdata1820[[#This Row],[O]])/4</f>
        <v>371.14499999999998</v>
      </c>
      <c r="L821" s="9">
        <f>2*testdata1820[[#This Row],[PP]]-testdata1820[[#This Row],[H]]</f>
        <v>369.83</v>
      </c>
      <c r="M821" s="9">
        <f>testdata1820[[#This Row],[PP]]-(testdata1820[[#This Row],[H]]-testdata1820[[#This Row],[L]])</f>
        <v>367.745</v>
      </c>
      <c r="N821" s="9">
        <f>testdata1820[[#This Row],[L]]-2*(testdata1820[[#This Row],[H]]-testdata1820[[#This Row],[PP]])</f>
        <v>366.43</v>
      </c>
      <c r="O821" s="9">
        <f>2*testdata1820[[#This Row],[PP]]-testdata1820[[#This Row],[L]]</f>
        <v>373.22999999999996</v>
      </c>
      <c r="P821" s="9">
        <f>testdata1820[[#This Row],[PP]]+(testdata1820[[#This Row],[H]]-testdata1820[[#This Row],[L]])</f>
        <v>374.54499999999996</v>
      </c>
      <c r="Q821" s="9">
        <f>testdata1820[[#This Row],[H]]+2*(testdata1820[[#This Row],[PP]]-testdata1820[[#This Row],[L]])</f>
        <v>376.62999999999994</v>
      </c>
    </row>
    <row r="822" spans="1:17" x14ac:dyDescent="0.25">
      <c r="A822" s="6">
        <v>820</v>
      </c>
      <c r="B822" s="8">
        <v>44182.422222222223</v>
      </c>
      <c r="C822" s="2">
        <v>371.53</v>
      </c>
      <c r="D822" s="2">
        <v>371.59</v>
      </c>
      <c r="E822" s="2">
        <v>371.51</v>
      </c>
      <c r="F822" s="2">
        <v>371.54</v>
      </c>
      <c r="G822" s="1">
        <v>59296</v>
      </c>
      <c r="H822" s="2">
        <f>testdata1820[[#This Row],[open]]</f>
        <v>371.53</v>
      </c>
      <c r="I822" s="2">
        <f t="shared" si="12"/>
        <v>372.46</v>
      </c>
      <c r="J822" s="2">
        <f t="shared" si="13"/>
        <v>369.06</v>
      </c>
      <c r="K822" s="9">
        <f>(testdata1820[[#This Row],[H]]+testdata1820[[#This Row],[L]]+2*testdata1820[[#This Row],[O]])/4</f>
        <v>371.14499999999998</v>
      </c>
      <c r="L822" s="9">
        <f>2*testdata1820[[#This Row],[PP]]-testdata1820[[#This Row],[H]]</f>
        <v>369.83</v>
      </c>
      <c r="M822" s="9">
        <f>testdata1820[[#This Row],[PP]]-(testdata1820[[#This Row],[H]]-testdata1820[[#This Row],[L]])</f>
        <v>367.745</v>
      </c>
      <c r="N822" s="9">
        <f>testdata1820[[#This Row],[L]]-2*(testdata1820[[#This Row],[H]]-testdata1820[[#This Row],[PP]])</f>
        <v>366.43</v>
      </c>
      <c r="O822" s="9">
        <f>2*testdata1820[[#This Row],[PP]]-testdata1820[[#This Row],[L]]</f>
        <v>373.22999999999996</v>
      </c>
      <c r="P822" s="9">
        <f>testdata1820[[#This Row],[PP]]+(testdata1820[[#This Row],[H]]-testdata1820[[#This Row],[L]])</f>
        <v>374.54499999999996</v>
      </c>
      <c r="Q822" s="9">
        <f>testdata1820[[#This Row],[H]]+2*(testdata1820[[#This Row],[PP]]-testdata1820[[#This Row],[L]])</f>
        <v>376.62999999999994</v>
      </c>
    </row>
    <row r="823" spans="1:17" x14ac:dyDescent="0.25">
      <c r="A823" s="6">
        <v>821</v>
      </c>
      <c r="B823" s="8">
        <v>44182.42291666667</v>
      </c>
      <c r="C823" s="2">
        <v>371.55</v>
      </c>
      <c r="D823" s="2">
        <v>371.66</v>
      </c>
      <c r="E823" s="2">
        <v>371.53500000000003</v>
      </c>
      <c r="F823" s="2">
        <v>371.65</v>
      </c>
      <c r="G823" s="1">
        <v>47705</v>
      </c>
      <c r="H823" s="2">
        <f>testdata1820[[#This Row],[open]]</f>
        <v>371.55</v>
      </c>
      <c r="I823" s="2">
        <f t="shared" si="12"/>
        <v>372.46</v>
      </c>
      <c r="J823" s="2">
        <f t="shared" si="13"/>
        <v>369.06</v>
      </c>
      <c r="K823" s="9">
        <f>(testdata1820[[#This Row],[H]]+testdata1820[[#This Row],[L]]+2*testdata1820[[#This Row],[O]])/4</f>
        <v>371.15499999999997</v>
      </c>
      <c r="L823" s="9">
        <f>2*testdata1820[[#This Row],[PP]]-testdata1820[[#This Row],[H]]</f>
        <v>369.84999999999997</v>
      </c>
      <c r="M823" s="9">
        <f>testdata1820[[#This Row],[PP]]-(testdata1820[[#This Row],[H]]-testdata1820[[#This Row],[L]])</f>
        <v>367.755</v>
      </c>
      <c r="N823" s="9">
        <f>testdata1820[[#This Row],[L]]-2*(testdata1820[[#This Row],[H]]-testdata1820[[#This Row],[PP]])</f>
        <v>366.45</v>
      </c>
      <c r="O823" s="9">
        <f>2*testdata1820[[#This Row],[PP]]-testdata1820[[#This Row],[L]]</f>
        <v>373.24999999999994</v>
      </c>
      <c r="P823" s="9">
        <f>testdata1820[[#This Row],[PP]]+(testdata1820[[#This Row],[H]]-testdata1820[[#This Row],[L]])</f>
        <v>374.55499999999995</v>
      </c>
      <c r="Q823" s="9">
        <f>testdata1820[[#This Row],[H]]+2*(testdata1820[[#This Row],[PP]]-testdata1820[[#This Row],[L]])</f>
        <v>376.64999999999992</v>
      </c>
    </row>
    <row r="824" spans="1:17" x14ac:dyDescent="0.25">
      <c r="A824" s="6">
        <v>822</v>
      </c>
      <c r="B824" s="8">
        <v>44182.423611111109</v>
      </c>
      <c r="C824" s="2">
        <v>371.65780000000001</v>
      </c>
      <c r="D824" s="2">
        <v>371.65839999999997</v>
      </c>
      <c r="E824" s="2">
        <v>371.52</v>
      </c>
      <c r="F824" s="2">
        <v>371.59</v>
      </c>
      <c r="G824" s="1">
        <v>50452</v>
      </c>
      <c r="H824" s="2">
        <f>testdata1820[[#This Row],[open]]</f>
        <v>371.65780000000001</v>
      </c>
      <c r="I824" s="2">
        <f t="shared" si="12"/>
        <v>372.46</v>
      </c>
      <c r="J824" s="2">
        <f t="shared" si="13"/>
        <v>369.06</v>
      </c>
      <c r="K824" s="9">
        <f>(testdata1820[[#This Row],[H]]+testdata1820[[#This Row],[L]]+2*testdata1820[[#This Row],[O]])/4</f>
        <v>371.20889999999997</v>
      </c>
      <c r="L824" s="9">
        <f>2*testdata1820[[#This Row],[PP]]-testdata1820[[#This Row],[H]]</f>
        <v>369.95779999999996</v>
      </c>
      <c r="M824" s="9">
        <f>testdata1820[[#This Row],[PP]]-(testdata1820[[#This Row],[H]]-testdata1820[[#This Row],[L]])</f>
        <v>367.80889999999999</v>
      </c>
      <c r="N824" s="9">
        <f>testdata1820[[#This Row],[L]]-2*(testdata1820[[#This Row],[H]]-testdata1820[[#This Row],[PP]])</f>
        <v>366.55779999999999</v>
      </c>
      <c r="O824" s="9">
        <f>2*testdata1820[[#This Row],[PP]]-testdata1820[[#This Row],[L]]</f>
        <v>373.35779999999994</v>
      </c>
      <c r="P824" s="9">
        <f>testdata1820[[#This Row],[PP]]+(testdata1820[[#This Row],[H]]-testdata1820[[#This Row],[L]])</f>
        <v>374.60889999999995</v>
      </c>
      <c r="Q824" s="9">
        <f>testdata1820[[#This Row],[H]]+2*(testdata1820[[#This Row],[PP]]-testdata1820[[#This Row],[L]])</f>
        <v>376.75779999999992</v>
      </c>
    </row>
    <row r="825" spans="1:17" x14ac:dyDescent="0.25">
      <c r="A825" s="6">
        <v>823</v>
      </c>
      <c r="B825" s="8">
        <v>44182.424305555556</v>
      </c>
      <c r="C825" s="2">
        <v>371.58499999999998</v>
      </c>
      <c r="D825" s="2">
        <v>371.73</v>
      </c>
      <c r="E825" s="2">
        <v>371.58499999999998</v>
      </c>
      <c r="F825" s="2">
        <v>371.62189999999998</v>
      </c>
      <c r="G825" s="1">
        <v>60060</v>
      </c>
      <c r="H825" s="2">
        <f>testdata1820[[#This Row],[open]]</f>
        <v>371.58499999999998</v>
      </c>
      <c r="I825" s="2">
        <f t="shared" si="12"/>
        <v>372.46</v>
      </c>
      <c r="J825" s="2">
        <f t="shared" si="13"/>
        <v>369.06</v>
      </c>
      <c r="K825" s="9">
        <f>(testdata1820[[#This Row],[H]]+testdata1820[[#This Row],[L]]+2*testdata1820[[#This Row],[O]])/4</f>
        <v>371.17250000000001</v>
      </c>
      <c r="L825" s="9">
        <f>2*testdata1820[[#This Row],[PP]]-testdata1820[[#This Row],[H]]</f>
        <v>369.88500000000005</v>
      </c>
      <c r="M825" s="9">
        <f>testdata1820[[#This Row],[PP]]-(testdata1820[[#This Row],[H]]-testdata1820[[#This Row],[L]])</f>
        <v>367.77250000000004</v>
      </c>
      <c r="N825" s="9">
        <f>testdata1820[[#This Row],[L]]-2*(testdata1820[[#This Row],[H]]-testdata1820[[#This Row],[PP]])</f>
        <v>366.48500000000007</v>
      </c>
      <c r="O825" s="9">
        <f>2*testdata1820[[#This Row],[PP]]-testdata1820[[#This Row],[L]]</f>
        <v>373.28500000000003</v>
      </c>
      <c r="P825" s="9">
        <f>testdata1820[[#This Row],[PP]]+(testdata1820[[#This Row],[H]]-testdata1820[[#This Row],[L]])</f>
        <v>374.57249999999999</v>
      </c>
      <c r="Q825" s="9">
        <f>testdata1820[[#This Row],[H]]+2*(testdata1820[[#This Row],[PP]]-testdata1820[[#This Row],[L]])</f>
        <v>376.685</v>
      </c>
    </row>
    <row r="826" spans="1:17" x14ac:dyDescent="0.25">
      <c r="A826" s="6">
        <v>824</v>
      </c>
      <c r="B826" s="8">
        <v>44182.425000000003</v>
      </c>
      <c r="C826" s="2">
        <v>371.62</v>
      </c>
      <c r="D826" s="2">
        <v>371.63</v>
      </c>
      <c r="E826" s="2">
        <v>371.53</v>
      </c>
      <c r="F826" s="2">
        <v>371.5401</v>
      </c>
      <c r="G826" s="1">
        <v>53102</v>
      </c>
      <c r="H826" s="2">
        <f>testdata1820[[#This Row],[open]]</f>
        <v>371.62</v>
      </c>
      <c r="I826" s="2">
        <f t="shared" si="12"/>
        <v>372.46</v>
      </c>
      <c r="J826" s="2">
        <f t="shared" si="13"/>
        <v>369.06</v>
      </c>
      <c r="K826" s="9">
        <f>(testdata1820[[#This Row],[H]]+testdata1820[[#This Row],[L]]+2*testdata1820[[#This Row],[O]])/4</f>
        <v>371.19</v>
      </c>
      <c r="L826" s="9">
        <f>2*testdata1820[[#This Row],[PP]]-testdata1820[[#This Row],[H]]</f>
        <v>369.92</v>
      </c>
      <c r="M826" s="9">
        <f>testdata1820[[#This Row],[PP]]-(testdata1820[[#This Row],[H]]-testdata1820[[#This Row],[L]])</f>
        <v>367.79</v>
      </c>
      <c r="N826" s="9">
        <f>testdata1820[[#This Row],[L]]-2*(testdata1820[[#This Row],[H]]-testdata1820[[#This Row],[PP]])</f>
        <v>366.52000000000004</v>
      </c>
      <c r="O826" s="9">
        <f>2*testdata1820[[#This Row],[PP]]-testdata1820[[#This Row],[L]]</f>
        <v>373.32</v>
      </c>
      <c r="P826" s="9">
        <f>testdata1820[[#This Row],[PP]]+(testdata1820[[#This Row],[H]]-testdata1820[[#This Row],[L]])</f>
        <v>374.59</v>
      </c>
      <c r="Q826" s="9">
        <f>testdata1820[[#This Row],[H]]+2*(testdata1820[[#This Row],[PP]]-testdata1820[[#This Row],[L]])</f>
        <v>376.71999999999997</v>
      </c>
    </row>
    <row r="827" spans="1:17" x14ac:dyDescent="0.25">
      <c r="A827" s="6">
        <v>825</v>
      </c>
      <c r="B827" s="8">
        <v>44182.425694444442</v>
      </c>
      <c r="C827" s="2">
        <v>371.54</v>
      </c>
      <c r="D827" s="2">
        <v>371.5772</v>
      </c>
      <c r="E827" s="2">
        <v>371.49</v>
      </c>
      <c r="F827" s="2">
        <v>371.54</v>
      </c>
      <c r="G827" s="1">
        <v>112980</v>
      </c>
      <c r="H827" s="2">
        <f>testdata1820[[#This Row],[open]]</f>
        <v>371.54</v>
      </c>
      <c r="I827" s="2">
        <f t="shared" si="12"/>
        <v>372.46</v>
      </c>
      <c r="J827" s="2">
        <f t="shared" si="13"/>
        <v>369.06</v>
      </c>
      <c r="K827" s="9">
        <f>(testdata1820[[#This Row],[H]]+testdata1820[[#This Row],[L]]+2*testdata1820[[#This Row],[O]])/4</f>
        <v>371.15</v>
      </c>
      <c r="L827" s="9">
        <f>2*testdata1820[[#This Row],[PP]]-testdata1820[[#This Row],[H]]</f>
        <v>369.84</v>
      </c>
      <c r="M827" s="9">
        <f>testdata1820[[#This Row],[PP]]-(testdata1820[[#This Row],[H]]-testdata1820[[#This Row],[L]])</f>
        <v>367.75</v>
      </c>
      <c r="N827" s="9">
        <f>testdata1820[[#This Row],[L]]-2*(testdata1820[[#This Row],[H]]-testdata1820[[#This Row],[PP]])</f>
        <v>366.44</v>
      </c>
      <c r="O827" s="9">
        <f>2*testdata1820[[#This Row],[PP]]-testdata1820[[#This Row],[L]]</f>
        <v>373.23999999999995</v>
      </c>
      <c r="P827" s="9">
        <f>testdata1820[[#This Row],[PP]]+(testdata1820[[#This Row],[H]]-testdata1820[[#This Row],[L]])</f>
        <v>374.54999999999995</v>
      </c>
      <c r="Q827" s="9">
        <f>testdata1820[[#This Row],[H]]+2*(testdata1820[[#This Row],[PP]]-testdata1820[[#This Row],[L]])</f>
        <v>376.63999999999993</v>
      </c>
    </row>
    <row r="828" spans="1:17" x14ac:dyDescent="0.25">
      <c r="A828" s="6">
        <v>826</v>
      </c>
      <c r="B828" s="8">
        <v>44182.426388888889</v>
      </c>
      <c r="C828" s="2">
        <v>371.53919999999999</v>
      </c>
      <c r="D828" s="2">
        <v>371.59</v>
      </c>
      <c r="E828" s="2">
        <v>371.43</v>
      </c>
      <c r="F828" s="2">
        <v>371.5</v>
      </c>
      <c r="G828" s="1">
        <v>186699</v>
      </c>
      <c r="H828" s="2">
        <f>testdata1820[[#This Row],[open]]</f>
        <v>371.53919999999999</v>
      </c>
      <c r="I828" s="2">
        <f t="shared" si="12"/>
        <v>372.46</v>
      </c>
      <c r="J828" s="2">
        <f t="shared" si="13"/>
        <v>369.06</v>
      </c>
      <c r="K828" s="9">
        <f>(testdata1820[[#This Row],[H]]+testdata1820[[#This Row],[L]]+2*testdata1820[[#This Row],[O]])/4</f>
        <v>371.14959999999996</v>
      </c>
      <c r="L828" s="9">
        <f>2*testdata1820[[#This Row],[PP]]-testdata1820[[#This Row],[H]]</f>
        <v>369.83919999999995</v>
      </c>
      <c r="M828" s="9">
        <f>testdata1820[[#This Row],[PP]]-(testdata1820[[#This Row],[H]]-testdata1820[[#This Row],[L]])</f>
        <v>367.74959999999999</v>
      </c>
      <c r="N828" s="9">
        <f>testdata1820[[#This Row],[L]]-2*(testdata1820[[#This Row],[H]]-testdata1820[[#This Row],[PP]])</f>
        <v>366.43919999999997</v>
      </c>
      <c r="O828" s="9">
        <f>2*testdata1820[[#This Row],[PP]]-testdata1820[[#This Row],[L]]</f>
        <v>373.23919999999993</v>
      </c>
      <c r="P828" s="9">
        <f>testdata1820[[#This Row],[PP]]+(testdata1820[[#This Row],[H]]-testdata1820[[#This Row],[L]])</f>
        <v>374.54959999999994</v>
      </c>
      <c r="Q828" s="9">
        <f>testdata1820[[#This Row],[H]]+2*(testdata1820[[#This Row],[PP]]-testdata1820[[#This Row],[L]])</f>
        <v>376.6391999999999</v>
      </c>
    </row>
    <row r="829" spans="1:17" x14ac:dyDescent="0.25">
      <c r="A829" s="6">
        <v>827</v>
      </c>
      <c r="B829" s="8">
        <v>44182.427083333336</v>
      </c>
      <c r="C829" s="2">
        <v>371.49</v>
      </c>
      <c r="D829" s="2">
        <v>371.55</v>
      </c>
      <c r="E829" s="2">
        <v>371.43</v>
      </c>
      <c r="F829" s="2">
        <v>371.47620000000001</v>
      </c>
      <c r="G829" s="1">
        <v>61134</v>
      </c>
      <c r="H829" s="2">
        <f>testdata1820[[#This Row],[open]]</f>
        <v>371.49</v>
      </c>
      <c r="I829" s="2">
        <f t="shared" si="12"/>
        <v>372.46</v>
      </c>
      <c r="J829" s="2">
        <f t="shared" si="13"/>
        <v>369.06</v>
      </c>
      <c r="K829" s="9">
        <f>(testdata1820[[#This Row],[H]]+testdata1820[[#This Row],[L]]+2*testdata1820[[#This Row],[O]])/4</f>
        <v>371.125</v>
      </c>
      <c r="L829" s="9">
        <f>2*testdata1820[[#This Row],[PP]]-testdata1820[[#This Row],[H]]</f>
        <v>369.79</v>
      </c>
      <c r="M829" s="9">
        <f>testdata1820[[#This Row],[PP]]-(testdata1820[[#This Row],[H]]-testdata1820[[#This Row],[L]])</f>
        <v>367.72500000000002</v>
      </c>
      <c r="N829" s="9">
        <f>testdata1820[[#This Row],[L]]-2*(testdata1820[[#This Row],[H]]-testdata1820[[#This Row],[PP]])</f>
        <v>366.39000000000004</v>
      </c>
      <c r="O829" s="9">
        <f>2*testdata1820[[#This Row],[PP]]-testdata1820[[#This Row],[L]]</f>
        <v>373.19</v>
      </c>
      <c r="P829" s="9">
        <f>testdata1820[[#This Row],[PP]]+(testdata1820[[#This Row],[H]]-testdata1820[[#This Row],[L]])</f>
        <v>374.52499999999998</v>
      </c>
      <c r="Q829" s="9">
        <f>testdata1820[[#This Row],[H]]+2*(testdata1820[[#This Row],[PP]]-testdata1820[[#This Row],[L]])</f>
        <v>376.59</v>
      </c>
    </row>
    <row r="830" spans="1:17" x14ac:dyDescent="0.25">
      <c r="A830" s="6">
        <v>828</v>
      </c>
      <c r="B830" s="8">
        <v>44182.427777777775</v>
      </c>
      <c r="C830" s="2">
        <v>371.47</v>
      </c>
      <c r="D830" s="2">
        <v>371.47</v>
      </c>
      <c r="E830" s="2">
        <v>371.36189999999999</v>
      </c>
      <c r="F830" s="2">
        <v>371.36500000000001</v>
      </c>
      <c r="G830" s="1">
        <v>68841</v>
      </c>
      <c r="H830" s="2">
        <f>testdata1820[[#This Row],[open]]</f>
        <v>371.47</v>
      </c>
      <c r="I830" s="2">
        <f t="shared" si="12"/>
        <v>372.46</v>
      </c>
      <c r="J830" s="2">
        <f t="shared" si="13"/>
        <v>369.06</v>
      </c>
      <c r="K830" s="9">
        <f>(testdata1820[[#This Row],[H]]+testdata1820[[#This Row],[L]]+2*testdata1820[[#This Row],[O]])/4</f>
        <v>371.11500000000001</v>
      </c>
      <c r="L830" s="9">
        <f>2*testdata1820[[#This Row],[PP]]-testdata1820[[#This Row],[H]]</f>
        <v>369.77000000000004</v>
      </c>
      <c r="M830" s="9">
        <f>testdata1820[[#This Row],[PP]]-(testdata1820[[#This Row],[H]]-testdata1820[[#This Row],[L]])</f>
        <v>367.71500000000003</v>
      </c>
      <c r="N830" s="9">
        <f>testdata1820[[#This Row],[L]]-2*(testdata1820[[#This Row],[H]]-testdata1820[[#This Row],[PP]])</f>
        <v>366.37000000000006</v>
      </c>
      <c r="O830" s="9">
        <f>2*testdata1820[[#This Row],[PP]]-testdata1820[[#This Row],[L]]</f>
        <v>373.17</v>
      </c>
      <c r="P830" s="9">
        <f>testdata1820[[#This Row],[PP]]+(testdata1820[[#This Row],[H]]-testdata1820[[#This Row],[L]])</f>
        <v>374.51499999999999</v>
      </c>
      <c r="Q830" s="9">
        <f>testdata1820[[#This Row],[H]]+2*(testdata1820[[#This Row],[PP]]-testdata1820[[#This Row],[L]])</f>
        <v>376.57</v>
      </c>
    </row>
    <row r="831" spans="1:17" x14ac:dyDescent="0.25">
      <c r="A831" s="6">
        <v>829</v>
      </c>
      <c r="B831" s="8">
        <v>44182.428472222222</v>
      </c>
      <c r="C831" s="2">
        <v>371.36500000000001</v>
      </c>
      <c r="D831" s="2">
        <v>371.44</v>
      </c>
      <c r="E831" s="2">
        <v>371.35</v>
      </c>
      <c r="F831" s="2">
        <v>371.41500000000002</v>
      </c>
      <c r="G831" s="1">
        <v>151346</v>
      </c>
      <c r="H831" s="2">
        <f>testdata1820[[#This Row],[open]]</f>
        <v>371.36500000000001</v>
      </c>
      <c r="I831" s="2">
        <f t="shared" si="12"/>
        <v>372.46</v>
      </c>
      <c r="J831" s="2">
        <f t="shared" si="13"/>
        <v>369.06</v>
      </c>
      <c r="K831" s="9">
        <f>(testdata1820[[#This Row],[H]]+testdata1820[[#This Row],[L]]+2*testdata1820[[#This Row],[O]])/4</f>
        <v>371.0625</v>
      </c>
      <c r="L831" s="9">
        <f>2*testdata1820[[#This Row],[PP]]-testdata1820[[#This Row],[H]]</f>
        <v>369.66500000000002</v>
      </c>
      <c r="M831" s="9">
        <f>testdata1820[[#This Row],[PP]]-(testdata1820[[#This Row],[H]]-testdata1820[[#This Row],[L]])</f>
        <v>367.66250000000002</v>
      </c>
      <c r="N831" s="9">
        <f>testdata1820[[#This Row],[L]]-2*(testdata1820[[#This Row],[H]]-testdata1820[[#This Row],[PP]])</f>
        <v>366.26500000000004</v>
      </c>
      <c r="O831" s="9">
        <f>2*testdata1820[[#This Row],[PP]]-testdata1820[[#This Row],[L]]</f>
        <v>373.065</v>
      </c>
      <c r="P831" s="9">
        <f>testdata1820[[#This Row],[PP]]+(testdata1820[[#This Row],[H]]-testdata1820[[#This Row],[L]])</f>
        <v>374.46249999999998</v>
      </c>
      <c r="Q831" s="9">
        <f>testdata1820[[#This Row],[H]]+2*(testdata1820[[#This Row],[PP]]-testdata1820[[#This Row],[L]])</f>
        <v>376.46499999999997</v>
      </c>
    </row>
    <row r="832" spans="1:17" x14ac:dyDescent="0.25">
      <c r="A832" s="6">
        <v>830</v>
      </c>
      <c r="B832" s="8">
        <v>44182.429166666669</v>
      </c>
      <c r="C832" s="2">
        <v>371.41</v>
      </c>
      <c r="D832" s="2">
        <v>371.64</v>
      </c>
      <c r="E832" s="2">
        <v>371.41</v>
      </c>
      <c r="F832" s="2">
        <v>371.62900000000002</v>
      </c>
      <c r="G832" s="1">
        <v>146072</v>
      </c>
      <c r="H832" s="2">
        <f>testdata1820[[#This Row],[open]]</f>
        <v>371.41</v>
      </c>
      <c r="I832" s="2">
        <f t="shared" si="12"/>
        <v>372.46</v>
      </c>
      <c r="J832" s="2">
        <f t="shared" si="13"/>
        <v>369.06</v>
      </c>
      <c r="K832" s="9">
        <f>(testdata1820[[#This Row],[H]]+testdata1820[[#This Row],[L]]+2*testdata1820[[#This Row],[O]])/4</f>
        <v>371.08500000000004</v>
      </c>
      <c r="L832" s="9">
        <f>2*testdata1820[[#This Row],[PP]]-testdata1820[[#This Row],[H]]</f>
        <v>369.71000000000009</v>
      </c>
      <c r="M832" s="9">
        <f>testdata1820[[#This Row],[PP]]-(testdata1820[[#This Row],[H]]-testdata1820[[#This Row],[L]])</f>
        <v>367.68500000000006</v>
      </c>
      <c r="N832" s="9">
        <f>testdata1820[[#This Row],[L]]-2*(testdata1820[[#This Row],[H]]-testdata1820[[#This Row],[PP]])</f>
        <v>366.31000000000012</v>
      </c>
      <c r="O832" s="9">
        <f>2*testdata1820[[#This Row],[PP]]-testdata1820[[#This Row],[L]]</f>
        <v>373.11000000000007</v>
      </c>
      <c r="P832" s="9">
        <f>testdata1820[[#This Row],[PP]]+(testdata1820[[#This Row],[H]]-testdata1820[[#This Row],[L]])</f>
        <v>374.48500000000001</v>
      </c>
      <c r="Q832" s="9">
        <f>testdata1820[[#This Row],[H]]+2*(testdata1820[[#This Row],[PP]]-testdata1820[[#This Row],[L]])</f>
        <v>376.51000000000005</v>
      </c>
    </row>
    <row r="833" spans="1:17" x14ac:dyDescent="0.25">
      <c r="A833" s="6">
        <v>831</v>
      </c>
      <c r="B833" s="8">
        <v>44182.429861111108</v>
      </c>
      <c r="C833" s="2">
        <v>371.625</v>
      </c>
      <c r="D833" s="2">
        <v>371.72</v>
      </c>
      <c r="E833" s="2">
        <v>371.55</v>
      </c>
      <c r="F833" s="2">
        <v>371.62</v>
      </c>
      <c r="G833" s="1">
        <v>79894</v>
      </c>
      <c r="H833" s="2">
        <f>testdata1820[[#This Row],[open]]</f>
        <v>371.625</v>
      </c>
      <c r="I833" s="2">
        <f t="shared" si="12"/>
        <v>372.46</v>
      </c>
      <c r="J833" s="2">
        <f t="shared" si="13"/>
        <v>369.06</v>
      </c>
      <c r="K833" s="9">
        <f>(testdata1820[[#This Row],[H]]+testdata1820[[#This Row],[L]]+2*testdata1820[[#This Row],[O]])/4</f>
        <v>371.1925</v>
      </c>
      <c r="L833" s="9">
        <f>2*testdata1820[[#This Row],[PP]]-testdata1820[[#This Row],[H]]</f>
        <v>369.92500000000001</v>
      </c>
      <c r="M833" s="9">
        <f>testdata1820[[#This Row],[PP]]-(testdata1820[[#This Row],[H]]-testdata1820[[#This Row],[L]])</f>
        <v>367.79250000000002</v>
      </c>
      <c r="N833" s="9">
        <f>testdata1820[[#This Row],[L]]-2*(testdata1820[[#This Row],[H]]-testdata1820[[#This Row],[PP]])</f>
        <v>366.52500000000003</v>
      </c>
      <c r="O833" s="9">
        <f>2*testdata1820[[#This Row],[PP]]-testdata1820[[#This Row],[L]]</f>
        <v>373.32499999999999</v>
      </c>
      <c r="P833" s="9">
        <f>testdata1820[[#This Row],[PP]]+(testdata1820[[#This Row],[H]]-testdata1820[[#This Row],[L]])</f>
        <v>374.59249999999997</v>
      </c>
      <c r="Q833" s="9">
        <f>testdata1820[[#This Row],[H]]+2*(testdata1820[[#This Row],[PP]]-testdata1820[[#This Row],[L]])</f>
        <v>376.72499999999997</v>
      </c>
    </row>
    <row r="834" spans="1:17" x14ac:dyDescent="0.25">
      <c r="A834" s="6">
        <v>832</v>
      </c>
      <c r="B834" s="8">
        <v>44182.430555555555</v>
      </c>
      <c r="C834" s="2">
        <v>371.62</v>
      </c>
      <c r="D834" s="2">
        <v>371.64</v>
      </c>
      <c r="E834" s="2">
        <v>371.52</v>
      </c>
      <c r="F834" s="2">
        <v>371.55</v>
      </c>
      <c r="G834" s="1">
        <v>53991</v>
      </c>
      <c r="H834" s="2">
        <f>testdata1820[[#This Row],[open]]</f>
        <v>371.62</v>
      </c>
      <c r="I834" s="2">
        <f t="shared" si="12"/>
        <v>372.46</v>
      </c>
      <c r="J834" s="2">
        <f t="shared" si="13"/>
        <v>369.06</v>
      </c>
      <c r="K834" s="9">
        <f>(testdata1820[[#This Row],[H]]+testdata1820[[#This Row],[L]]+2*testdata1820[[#This Row],[O]])/4</f>
        <v>371.19</v>
      </c>
      <c r="L834" s="9">
        <f>2*testdata1820[[#This Row],[PP]]-testdata1820[[#This Row],[H]]</f>
        <v>369.92</v>
      </c>
      <c r="M834" s="9">
        <f>testdata1820[[#This Row],[PP]]-(testdata1820[[#This Row],[H]]-testdata1820[[#This Row],[L]])</f>
        <v>367.79</v>
      </c>
      <c r="N834" s="9">
        <f>testdata1820[[#This Row],[L]]-2*(testdata1820[[#This Row],[H]]-testdata1820[[#This Row],[PP]])</f>
        <v>366.52000000000004</v>
      </c>
      <c r="O834" s="9">
        <f>2*testdata1820[[#This Row],[PP]]-testdata1820[[#This Row],[L]]</f>
        <v>373.32</v>
      </c>
      <c r="P834" s="9">
        <f>testdata1820[[#This Row],[PP]]+(testdata1820[[#This Row],[H]]-testdata1820[[#This Row],[L]])</f>
        <v>374.59</v>
      </c>
      <c r="Q834" s="9">
        <f>testdata1820[[#This Row],[H]]+2*(testdata1820[[#This Row],[PP]]-testdata1820[[#This Row],[L]])</f>
        <v>376.71999999999997</v>
      </c>
    </row>
    <row r="835" spans="1:17" x14ac:dyDescent="0.25">
      <c r="A835" s="6">
        <v>833</v>
      </c>
      <c r="B835" s="8">
        <v>44182.431250000001</v>
      </c>
      <c r="C835" s="2">
        <v>371.55</v>
      </c>
      <c r="D835" s="2">
        <v>371.58</v>
      </c>
      <c r="E835" s="2">
        <v>371.52</v>
      </c>
      <c r="F835" s="2">
        <v>371.57499999999999</v>
      </c>
      <c r="G835" s="1">
        <v>45490</v>
      </c>
      <c r="H835" s="2">
        <f>testdata1820[[#This Row],[open]]</f>
        <v>371.55</v>
      </c>
      <c r="I835" s="2">
        <f t="shared" si="12"/>
        <v>372.46</v>
      </c>
      <c r="J835" s="2">
        <f t="shared" si="13"/>
        <v>369.06</v>
      </c>
      <c r="K835" s="9">
        <f>(testdata1820[[#This Row],[H]]+testdata1820[[#This Row],[L]]+2*testdata1820[[#This Row],[O]])/4</f>
        <v>371.15499999999997</v>
      </c>
      <c r="L835" s="9">
        <f>2*testdata1820[[#This Row],[PP]]-testdata1820[[#This Row],[H]]</f>
        <v>369.84999999999997</v>
      </c>
      <c r="M835" s="9">
        <f>testdata1820[[#This Row],[PP]]-(testdata1820[[#This Row],[H]]-testdata1820[[#This Row],[L]])</f>
        <v>367.755</v>
      </c>
      <c r="N835" s="9">
        <f>testdata1820[[#This Row],[L]]-2*(testdata1820[[#This Row],[H]]-testdata1820[[#This Row],[PP]])</f>
        <v>366.45</v>
      </c>
      <c r="O835" s="9">
        <f>2*testdata1820[[#This Row],[PP]]-testdata1820[[#This Row],[L]]</f>
        <v>373.24999999999994</v>
      </c>
      <c r="P835" s="9">
        <f>testdata1820[[#This Row],[PP]]+(testdata1820[[#This Row],[H]]-testdata1820[[#This Row],[L]])</f>
        <v>374.55499999999995</v>
      </c>
      <c r="Q835" s="9">
        <f>testdata1820[[#This Row],[H]]+2*(testdata1820[[#This Row],[PP]]-testdata1820[[#This Row],[L]])</f>
        <v>376.64999999999992</v>
      </c>
    </row>
    <row r="836" spans="1:17" x14ac:dyDescent="0.25">
      <c r="A836" s="6">
        <v>834</v>
      </c>
      <c r="B836" s="8">
        <v>44182.431944444441</v>
      </c>
      <c r="C836" s="2">
        <v>371.58</v>
      </c>
      <c r="D836" s="2">
        <v>371.62</v>
      </c>
      <c r="E836" s="2">
        <v>371.52</v>
      </c>
      <c r="F836" s="2">
        <v>371.53550000000001</v>
      </c>
      <c r="G836" s="1">
        <v>45822</v>
      </c>
      <c r="H836" s="2">
        <f>testdata1820[[#This Row],[open]]</f>
        <v>371.58</v>
      </c>
      <c r="I836" s="2">
        <f t="shared" si="12"/>
        <v>372.46</v>
      </c>
      <c r="J836" s="2">
        <f t="shared" si="13"/>
        <v>369.06</v>
      </c>
      <c r="K836" s="9">
        <f>(testdata1820[[#This Row],[H]]+testdata1820[[#This Row],[L]]+2*testdata1820[[#This Row],[O]])/4</f>
        <v>371.16999999999996</v>
      </c>
      <c r="L836" s="9">
        <f>2*testdata1820[[#This Row],[PP]]-testdata1820[[#This Row],[H]]</f>
        <v>369.87999999999994</v>
      </c>
      <c r="M836" s="9">
        <f>testdata1820[[#This Row],[PP]]-(testdata1820[[#This Row],[H]]-testdata1820[[#This Row],[L]])</f>
        <v>367.77</v>
      </c>
      <c r="N836" s="9">
        <f>testdata1820[[#This Row],[L]]-2*(testdata1820[[#This Row],[H]]-testdata1820[[#This Row],[PP]])</f>
        <v>366.47999999999996</v>
      </c>
      <c r="O836" s="9">
        <f>2*testdata1820[[#This Row],[PP]]-testdata1820[[#This Row],[L]]</f>
        <v>373.27999999999992</v>
      </c>
      <c r="P836" s="9">
        <f>testdata1820[[#This Row],[PP]]+(testdata1820[[#This Row],[H]]-testdata1820[[#This Row],[L]])</f>
        <v>374.56999999999994</v>
      </c>
      <c r="Q836" s="9">
        <f>testdata1820[[#This Row],[H]]+2*(testdata1820[[#This Row],[PP]]-testdata1820[[#This Row],[L]])</f>
        <v>376.67999999999989</v>
      </c>
    </row>
    <row r="837" spans="1:17" x14ac:dyDescent="0.25">
      <c r="A837" s="6">
        <v>835</v>
      </c>
      <c r="B837" s="8">
        <v>44182.432638888888</v>
      </c>
      <c r="C837" s="2">
        <v>371.54</v>
      </c>
      <c r="D837" s="2">
        <v>371.63</v>
      </c>
      <c r="E837" s="2">
        <v>371.5</v>
      </c>
      <c r="F837" s="2">
        <v>371.59</v>
      </c>
      <c r="G837" s="1">
        <v>132237</v>
      </c>
      <c r="H837" s="2">
        <f>testdata1820[[#This Row],[open]]</f>
        <v>371.54</v>
      </c>
      <c r="I837" s="2">
        <f t="shared" si="12"/>
        <v>372.46</v>
      </c>
      <c r="J837" s="2">
        <f t="shared" si="13"/>
        <v>369.06</v>
      </c>
      <c r="K837" s="9">
        <f>(testdata1820[[#This Row],[H]]+testdata1820[[#This Row],[L]]+2*testdata1820[[#This Row],[O]])/4</f>
        <v>371.15</v>
      </c>
      <c r="L837" s="9">
        <f>2*testdata1820[[#This Row],[PP]]-testdata1820[[#This Row],[H]]</f>
        <v>369.84</v>
      </c>
      <c r="M837" s="9">
        <f>testdata1820[[#This Row],[PP]]-(testdata1820[[#This Row],[H]]-testdata1820[[#This Row],[L]])</f>
        <v>367.75</v>
      </c>
      <c r="N837" s="9">
        <f>testdata1820[[#This Row],[L]]-2*(testdata1820[[#This Row],[H]]-testdata1820[[#This Row],[PP]])</f>
        <v>366.44</v>
      </c>
      <c r="O837" s="9">
        <f>2*testdata1820[[#This Row],[PP]]-testdata1820[[#This Row],[L]]</f>
        <v>373.23999999999995</v>
      </c>
      <c r="P837" s="9">
        <f>testdata1820[[#This Row],[PP]]+(testdata1820[[#This Row],[H]]-testdata1820[[#This Row],[L]])</f>
        <v>374.54999999999995</v>
      </c>
      <c r="Q837" s="9">
        <f>testdata1820[[#This Row],[H]]+2*(testdata1820[[#This Row],[PP]]-testdata1820[[#This Row],[L]])</f>
        <v>376.63999999999993</v>
      </c>
    </row>
    <row r="838" spans="1:17" x14ac:dyDescent="0.25">
      <c r="A838" s="6">
        <v>836</v>
      </c>
      <c r="B838" s="8">
        <v>44182.433333333334</v>
      </c>
      <c r="C838" s="2">
        <v>371.59</v>
      </c>
      <c r="D838" s="2">
        <v>371.59</v>
      </c>
      <c r="E838" s="2">
        <v>371.51</v>
      </c>
      <c r="F838" s="2">
        <v>371.55380000000002</v>
      </c>
      <c r="G838" s="1">
        <v>93813</v>
      </c>
      <c r="H838" s="2">
        <f>testdata1820[[#This Row],[open]]</f>
        <v>371.59</v>
      </c>
      <c r="I838" s="2">
        <f t="shared" si="12"/>
        <v>372.46</v>
      </c>
      <c r="J838" s="2">
        <f t="shared" si="13"/>
        <v>369.06</v>
      </c>
      <c r="K838" s="9">
        <f>(testdata1820[[#This Row],[H]]+testdata1820[[#This Row],[L]]+2*testdata1820[[#This Row],[O]])/4</f>
        <v>371.17499999999995</v>
      </c>
      <c r="L838" s="9">
        <f>2*testdata1820[[#This Row],[PP]]-testdata1820[[#This Row],[H]]</f>
        <v>369.88999999999993</v>
      </c>
      <c r="M838" s="9">
        <f>testdata1820[[#This Row],[PP]]-(testdata1820[[#This Row],[H]]-testdata1820[[#This Row],[L]])</f>
        <v>367.77499999999998</v>
      </c>
      <c r="N838" s="9">
        <f>testdata1820[[#This Row],[L]]-2*(testdata1820[[#This Row],[H]]-testdata1820[[#This Row],[PP]])</f>
        <v>366.48999999999995</v>
      </c>
      <c r="O838" s="9">
        <f>2*testdata1820[[#This Row],[PP]]-testdata1820[[#This Row],[L]]</f>
        <v>373.28999999999991</v>
      </c>
      <c r="P838" s="9">
        <f>testdata1820[[#This Row],[PP]]+(testdata1820[[#This Row],[H]]-testdata1820[[#This Row],[L]])</f>
        <v>374.57499999999993</v>
      </c>
      <c r="Q838" s="9">
        <f>testdata1820[[#This Row],[H]]+2*(testdata1820[[#This Row],[PP]]-testdata1820[[#This Row],[L]])</f>
        <v>376.68999999999988</v>
      </c>
    </row>
    <row r="839" spans="1:17" x14ac:dyDescent="0.25">
      <c r="A839" s="6">
        <v>837</v>
      </c>
      <c r="B839" s="8">
        <v>44182.434027777781</v>
      </c>
      <c r="C839" s="2">
        <v>371.56</v>
      </c>
      <c r="D839" s="2">
        <v>371.57</v>
      </c>
      <c r="E839" s="2">
        <v>371.53</v>
      </c>
      <c r="F839" s="2">
        <v>371.565</v>
      </c>
      <c r="G839" s="1">
        <v>69849</v>
      </c>
      <c r="H839" s="2">
        <f>testdata1820[[#This Row],[open]]</f>
        <v>371.56</v>
      </c>
      <c r="I839" s="2">
        <f t="shared" si="12"/>
        <v>372.46</v>
      </c>
      <c r="J839" s="2">
        <f t="shared" si="13"/>
        <v>369.06</v>
      </c>
      <c r="K839" s="9">
        <f>(testdata1820[[#This Row],[H]]+testdata1820[[#This Row],[L]]+2*testdata1820[[#This Row],[O]])/4</f>
        <v>371.15999999999997</v>
      </c>
      <c r="L839" s="9">
        <f>2*testdata1820[[#This Row],[PP]]-testdata1820[[#This Row],[H]]</f>
        <v>369.85999999999996</v>
      </c>
      <c r="M839" s="9">
        <f>testdata1820[[#This Row],[PP]]-(testdata1820[[#This Row],[H]]-testdata1820[[#This Row],[L]])</f>
        <v>367.76</v>
      </c>
      <c r="N839" s="9">
        <f>testdata1820[[#This Row],[L]]-2*(testdata1820[[#This Row],[H]]-testdata1820[[#This Row],[PP]])</f>
        <v>366.46</v>
      </c>
      <c r="O839" s="9">
        <f>2*testdata1820[[#This Row],[PP]]-testdata1820[[#This Row],[L]]</f>
        <v>373.25999999999993</v>
      </c>
      <c r="P839" s="9">
        <f>testdata1820[[#This Row],[PP]]+(testdata1820[[#This Row],[H]]-testdata1820[[#This Row],[L]])</f>
        <v>374.55999999999995</v>
      </c>
      <c r="Q839" s="9">
        <f>testdata1820[[#This Row],[H]]+2*(testdata1820[[#This Row],[PP]]-testdata1820[[#This Row],[L]])</f>
        <v>376.65999999999991</v>
      </c>
    </row>
    <row r="840" spans="1:17" x14ac:dyDescent="0.25">
      <c r="A840" s="6">
        <v>838</v>
      </c>
      <c r="B840" s="8">
        <v>44182.43472222222</v>
      </c>
      <c r="C840" s="2">
        <v>371.565</v>
      </c>
      <c r="D840" s="2">
        <v>371.565</v>
      </c>
      <c r="E840" s="2">
        <v>371.41</v>
      </c>
      <c r="F840" s="2">
        <v>371.53500000000003</v>
      </c>
      <c r="G840" s="1">
        <v>138996</v>
      </c>
      <c r="H840" s="2">
        <f>testdata1820[[#This Row],[open]]</f>
        <v>371.565</v>
      </c>
      <c r="I840" s="2">
        <f t="shared" si="12"/>
        <v>372.46</v>
      </c>
      <c r="J840" s="2">
        <f t="shared" si="13"/>
        <v>369.06</v>
      </c>
      <c r="K840" s="9">
        <f>(testdata1820[[#This Row],[H]]+testdata1820[[#This Row],[L]]+2*testdata1820[[#This Row],[O]])/4</f>
        <v>371.16250000000002</v>
      </c>
      <c r="L840" s="9">
        <f>2*testdata1820[[#This Row],[PP]]-testdata1820[[#This Row],[H]]</f>
        <v>369.86500000000007</v>
      </c>
      <c r="M840" s="9">
        <f>testdata1820[[#This Row],[PP]]-(testdata1820[[#This Row],[H]]-testdata1820[[#This Row],[L]])</f>
        <v>367.76250000000005</v>
      </c>
      <c r="N840" s="9">
        <f>testdata1820[[#This Row],[L]]-2*(testdata1820[[#This Row],[H]]-testdata1820[[#This Row],[PP]])</f>
        <v>366.46500000000009</v>
      </c>
      <c r="O840" s="9">
        <f>2*testdata1820[[#This Row],[PP]]-testdata1820[[#This Row],[L]]</f>
        <v>373.26500000000004</v>
      </c>
      <c r="P840" s="9">
        <f>testdata1820[[#This Row],[PP]]+(testdata1820[[#This Row],[H]]-testdata1820[[#This Row],[L]])</f>
        <v>374.5625</v>
      </c>
      <c r="Q840" s="9">
        <f>testdata1820[[#This Row],[H]]+2*(testdata1820[[#This Row],[PP]]-testdata1820[[#This Row],[L]])</f>
        <v>376.66500000000002</v>
      </c>
    </row>
    <row r="841" spans="1:17" x14ac:dyDescent="0.25">
      <c r="A841" s="6">
        <v>839</v>
      </c>
      <c r="B841" s="8">
        <v>44182.435416666667</v>
      </c>
      <c r="C841" s="2">
        <v>371.53</v>
      </c>
      <c r="D841" s="2">
        <v>371.76</v>
      </c>
      <c r="E841" s="2">
        <v>371.505</v>
      </c>
      <c r="F841" s="2">
        <v>371.74009999999998</v>
      </c>
      <c r="G841" s="1">
        <v>107530</v>
      </c>
      <c r="H841" s="2">
        <f>testdata1820[[#This Row],[open]]</f>
        <v>371.53</v>
      </c>
      <c r="I841" s="2">
        <f t="shared" si="12"/>
        <v>372.46</v>
      </c>
      <c r="J841" s="2">
        <f t="shared" si="13"/>
        <v>369.06</v>
      </c>
      <c r="K841" s="9">
        <f>(testdata1820[[#This Row],[H]]+testdata1820[[#This Row],[L]]+2*testdata1820[[#This Row],[O]])/4</f>
        <v>371.14499999999998</v>
      </c>
      <c r="L841" s="9">
        <f>2*testdata1820[[#This Row],[PP]]-testdata1820[[#This Row],[H]]</f>
        <v>369.83</v>
      </c>
      <c r="M841" s="9">
        <f>testdata1820[[#This Row],[PP]]-(testdata1820[[#This Row],[H]]-testdata1820[[#This Row],[L]])</f>
        <v>367.745</v>
      </c>
      <c r="N841" s="9">
        <f>testdata1820[[#This Row],[L]]-2*(testdata1820[[#This Row],[H]]-testdata1820[[#This Row],[PP]])</f>
        <v>366.43</v>
      </c>
      <c r="O841" s="9">
        <f>2*testdata1820[[#This Row],[PP]]-testdata1820[[#This Row],[L]]</f>
        <v>373.22999999999996</v>
      </c>
      <c r="P841" s="9">
        <f>testdata1820[[#This Row],[PP]]+(testdata1820[[#This Row],[H]]-testdata1820[[#This Row],[L]])</f>
        <v>374.54499999999996</v>
      </c>
      <c r="Q841" s="9">
        <f>testdata1820[[#This Row],[H]]+2*(testdata1820[[#This Row],[PP]]-testdata1820[[#This Row],[L]])</f>
        <v>376.62999999999994</v>
      </c>
    </row>
    <row r="842" spans="1:17" x14ac:dyDescent="0.25">
      <c r="A842" s="6">
        <v>840</v>
      </c>
      <c r="B842" s="8">
        <v>44182.436111111114</v>
      </c>
      <c r="C842" s="2">
        <v>371.74</v>
      </c>
      <c r="D842" s="2">
        <v>371.88</v>
      </c>
      <c r="E842" s="2">
        <v>371.74</v>
      </c>
      <c r="F842" s="2">
        <v>371.85</v>
      </c>
      <c r="G842" s="1">
        <v>114603</v>
      </c>
      <c r="H842" s="2">
        <f>testdata1820[[#This Row],[open]]</f>
        <v>371.74</v>
      </c>
      <c r="I842" s="2">
        <f t="shared" ref="I842:I905" si="14">MAX($D451:$D825)</f>
        <v>372.46</v>
      </c>
      <c r="J842" s="2">
        <f t="shared" ref="J842:J905" si="15">MIN($E451:$E825)</f>
        <v>369.06</v>
      </c>
      <c r="K842" s="9">
        <f>(testdata1820[[#This Row],[H]]+testdata1820[[#This Row],[L]]+2*testdata1820[[#This Row],[O]])/4</f>
        <v>371.25</v>
      </c>
      <c r="L842" s="9">
        <f>2*testdata1820[[#This Row],[PP]]-testdata1820[[#This Row],[H]]</f>
        <v>370.04</v>
      </c>
      <c r="M842" s="9">
        <f>testdata1820[[#This Row],[PP]]-(testdata1820[[#This Row],[H]]-testdata1820[[#This Row],[L]])</f>
        <v>367.85</v>
      </c>
      <c r="N842" s="9">
        <f>testdata1820[[#This Row],[L]]-2*(testdata1820[[#This Row],[H]]-testdata1820[[#This Row],[PP]])</f>
        <v>366.64000000000004</v>
      </c>
      <c r="O842" s="9">
        <f>2*testdata1820[[#This Row],[PP]]-testdata1820[[#This Row],[L]]</f>
        <v>373.44</v>
      </c>
      <c r="P842" s="9">
        <f>testdata1820[[#This Row],[PP]]+(testdata1820[[#This Row],[H]]-testdata1820[[#This Row],[L]])</f>
        <v>374.65</v>
      </c>
      <c r="Q842" s="9">
        <f>testdata1820[[#This Row],[H]]+2*(testdata1820[[#This Row],[PP]]-testdata1820[[#This Row],[L]])</f>
        <v>376.84</v>
      </c>
    </row>
    <row r="843" spans="1:17" x14ac:dyDescent="0.25">
      <c r="A843" s="6">
        <v>841</v>
      </c>
      <c r="B843" s="8">
        <v>44182.436805555553</v>
      </c>
      <c r="C843" s="2">
        <v>371.85</v>
      </c>
      <c r="D843" s="2">
        <v>371.96</v>
      </c>
      <c r="E843" s="2">
        <v>371.82</v>
      </c>
      <c r="F843" s="2">
        <v>371.89499999999998</v>
      </c>
      <c r="G843" s="1">
        <v>200672</v>
      </c>
      <c r="H843" s="2">
        <f>testdata1820[[#This Row],[open]]</f>
        <v>371.85</v>
      </c>
      <c r="I843" s="2">
        <f t="shared" si="14"/>
        <v>372.46</v>
      </c>
      <c r="J843" s="2">
        <f t="shared" si="15"/>
        <v>369.06</v>
      </c>
      <c r="K843" s="9">
        <f>(testdata1820[[#This Row],[H]]+testdata1820[[#This Row],[L]]+2*testdata1820[[#This Row],[O]])/4</f>
        <v>371.30500000000001</v>
      </c>
      <c r="L843" s="9">
        <f>2*testdata1820[[#This Row],[PP]]-testdata1820[[#This Row],[H]]</f>
        <v>370.15000000000003</v>
      </c>
      <c r="M843" s="9">
        <f>testdata1820[[#This Row],[PP]]-(testdata1820[[#This Row],[H]]-testdata1820[[#This Row],[L]])</f>
        <v>367.90500000000003</v>
      </c>
      <c r="N843" s="9">
        <f>testdata1820[[#This Row],[L]]-2*(testdata1820[[#This Row],[H]]-testdata1820[[#This Row],[PP]])</f>
        <v>366.75000000000006</v>
      </c>
      <c r="O843" s="9">
        <f>2*testdata1820[[#This Row],[PP]]-testdata1820[[#This Row],[L]]</f>
        <v>373.55</v>
      </c>
      <c r="P843" s="9">
        <f>testdata1820[[#This Row],[PP]]+(testdata1820[[#This Row],[H]]-testdata1820[[#This Row],[L]])</f>
        <v>374.70499999999998</v>
      </c>
      <c r="Q843" s="9">
        <f>testdata1820[[#This Row],[H]]+2*(testdata1820[[#This Row],[PP]]-testdata1820[[#This Row],[L]])</f>
        <v>376.95</v>
      </c>
    </row>
    <row r="844" spans="1:17" x14ac:dyDescent="0.25">
      <c r="A844" s="6">
        <v>842</v>
      </c>
      <c r="B844" s="8">
        <v>44182.4375</v>
      </c>
      <c r="C844" s="2">
        <v>371.88</v>
      </c>
      <c r="D844" s="2">
        <v>371.93</v>
      </c>
      <c r="E844" s="2">
        <v>371.77</v>
      </c>
      <c r="F844" s="2">
        <v>371.90780000000001</v>
      </c>
      <c r="G844" s="1">
        <v>101816</v>
      </c>
      <c r="H844" s="2">
        <f>testdata1820[[#This Row],[open]]</f>
        <v>371.88</v>
      </c>
      <c r="I844" s="2">
        <f t="shared" si="14"/>
        <v>372.46</v>
      </c>
      <c r="J844" s="2">
        <f t="shared" si="15"/>
        <v>369.06</v>
      </c>
      <c r="K844" s="9">
        <f>(testdata1820[[#This Row],[H]]+testdata1820[[#This Row],[L]]+2*testdata1820[[#This Row],[O]])/4</f>
        <v>371.32</v>
      </c>
      <c r="L844" s="9">
        <f>2*testdata1820[[#This Row],[PP]]-testdata1820[[#This Row],[H]]</f>
        <v>370.18</v>
      </c>
      <c r="M844" s="9">
        <f>testdata1820[[#This Row],[PP]]-(testdata1820[[#This Row],[H]]-testdata1820[[#This Row],[L]])</f>
        <v>367.92</v>
      </c>
      <c r="N844" s="9">
        <f>testdata1820[[#This Row],[L]]-2*(testdata1820[[#This Row],[H]]-testdata1820[[#This Row],[PP]])</f>
        <v>366.78000000000003</v>
      </c>
      <c r="O844" s="9">
        <f>2*testdata1820[[#This Row],[PP]]-testdata1820[[#This Row],[L]]</f>
        <v>373.58</v>
      </c>
      <c r="P844" s="9">
        <f>testdata1820[[#This Row],[PP]]+(testdata1820[[#This Row],[H]]-testdata1820[[#This Row],[L]])</f>
        <v>374.71999999999997</v>
      </c>
      <c r="Q844" s="9">
        <f>testdata1820[[#This Row],[H]]+2*(testdata1820[[#This Row],[PP]]-testdata1820[[#This Row],[L]])</f>
        <v>376.97999999999996</v>
      </c>
    </row>
    <row r="845" spans="1:17" x14ac:dyDescent="0.25">
      <c r="A845" s="6">
        <v>843</v>
      </c>
      <c r="B845" s="8">
        <v>44182.438194444447</v>
      </c>
      <c r="C845" s="2">
        <v>371.89</v>
      </c>
      <c r="D845" s="2">
        <v>372</v>
      </c>
      <c r="E845" s="2">
        <v>371.86</v>
      </c>
      <c r="F845" s="2">
        <v>371.96109999999999</v>
      </c>
      <c r="G845" s="1">
        <v>106598</v>
      </c>
      <c r="H845" s="2">
        <f>testdata1820[[#This Row],[open]]</f>
        <v>371.89</v>
      </c>
      <c r="I845" s="2">
        <f t="shared" si="14"/>
        <v>372.46</v>
      </c>
      <c r="J845" s="2">
        <f t="shared" si="15"/>
        <v>369.06</v>
      </c>
      <c r="K845" s="9">
        <f>(testdata1820[[#This Row],[H]]+testdata1820[[#This Row],[L]]+2*testdata1820[[#This Row],[O]])/4</f>
        <v>371.32499999999999</v>
      </c>
      <c r="L845" s="9">
        <f>2*testdata1820[[#This Row],[PP]]-testdata1820[[#This Row],[H]]</f>
        <v>370.19</v>
      </c>
      <c r="M845" s="9">
        <f>testdata1820[[#This Row],[PP]]-(testdata1820[[#This Row],[H]]-testdata1820[[#This Row],[L]])</f>
        <v>367.92500000000001</v>
      </c>
      <c r="N845" s="9">
        <f>testdata1820[[#This Row],[L]]-2*(testdata1820[[#This Row],[H]]-testdata1820[[#This Row],[PP]])</f>
        <v>366.79</v>
      </c>
      <c r="O845" s="9">
        <f>2*testdata1820[[#This Row],[PP]]-testdata1820[[#This Row],[L]]</f>
        <v>373.59</v>
      </c>
      <c r="P845" s="9">
        <f>testdata1820[[#This Row],[PP]]+(testdata1820[[#This Row],[H]]-testdata1820[[#This Row],[L]])</f>
        <v>374.72499999999997</v>
      </c>
      <c r="Q845" s="9">
        <f>testdata1820[[#This Row],[H]]+2*(testdata1820[[#This Row],[PP]]-testdata1820[[#This Row],[L]])</f>
        <v>376.98999999999995</v>
      </c>
    </row>
    <row r="846" spans="1:17" x14ac:dyDescent="0.25">
      <c r="A846" s="6">
        <v>844</v>
      </c>
      <c r="B846" s="8">
        <v>44182.438888888886</v>
      </c>
      <c r="C846" s="2">
        <v>371.97370000000001</v>
      </c>
      <c r="D846" s="2">
        <v>372.05</v>
      </c>
      <c r="E846" s="2">
        <v>371.96</v>
      </c>
      <c r="F846" s="2">
        <v>371.98500000000001</v>
      </c>
      <c r="G846" s="1">
        <v>73197</v>
      </c>
      <c r="H846" s="2">
        <f>testdata1820[[#This Row],[open]]</f>
        <v>371.97370000000001</v>
      </c>
      <c r="I846" s="2">
        <f t="shared" si="14"/>
        <v>372.46</v>
      </c>
      <c r="J846" s="2">
        <f t="shared" si="15"/>
        <v>369.06</v>
      </c>
      <c r="K846" s="9">
        <f>(testdata1820[[#This Row],[H]]+testdata1820[[#This Row],[L]]+2*testdata1820[[#This Row],[O]])/4</f>
        <v>371.36685</v>
      </c>
      <c r="L846" s="9">
        <f>2*testdata1820[[#This Row],[PP]]-testdata1820[[#This Row],[H]]</f>
        <v>370.27370000000002</v>
      </c>
      <c r="M846" s="9">
        <f>testdata1820[[#This Row],[PP]]-(testdata1820[[#This Row],[H]]-testdata1820[[#This Row],[L]])</f>
        <v>367.96685000000002</v>
      </c>
      <c r="N846" s="9">
        <f>testdata1820[[#This Row],[L]]-2*(testdata1820[[#This Row],[H]]-testdata1820[[#This Row],[PP]])</f>
        <v>366.87370000000004</v>
      </c>
      <c r="O846" s="9">
        <f>2*testdata1820[[#This Row],[PP]]-testdata1820[[#This Row],[L]]</f>
        <v>373.6737</v>
      </c>
      <c r="P846" s="9">
        <f>testdata1820[[#This Row],[PP]]+(testdata1820[[#This Row],[H]]-testdata1820[[#This Row],[L]])</f>
        <v>374.76684999999998</v>
      </c>
      <c r="Q846" s="9">
        <f>testdata1820[[#This Row],[H]]+2*(testdata1820[[#This Row],[PP]]-testdata1820[[#This Row],[L]])</f>
        <v>377.07369999999997</v>
      </c>
    </row>
    <row r="847" spans="1:17" x14ac:dyDescent="0.25">
      <c r="A847" s="6">
        <v>845</v>
      </c>
      <c r="B847" s="8">
        <v>44182.439583333333</v>
      </c>
      <c r="C847" s="2">
        <v>371.98</v>
      </c>
      <c r="D847" s="2">
        <v>372.02</v>
      </c>
      <c r="E847" s="2">
        <v>371.93</v>
      </c>
      <c r="F847" s="2">
        <v>371.99889999999999</v>
      </c>
      <c r="G847" s="1">
        <v>55023</v>
      </c>
      <c r="H847" s="2">
        <f>testdata1820[[#This Row],[open]]</f>
        <v>371.98</v>
      </c>
      <c r="I847" s="2">
        <f t="shared" si="14"/>
        <v>372.46</v>
      </c>
      <c r="J847" s="2">
        <f t="shared" si="15"/>
        <v>369.06</v>
      </c>
      <c r="K847" s="9">
        <f>(testdata1820[[#This Row],[H]]+testdata1820[[#This Row],[L]]+2*testdata1820[[#This Row],[O]])/4</f>
        <v>371.37</v>
      </c>
      <c r="L847" s="9">
        <f>2*testdata1820[[#This Row],[PP]]-testdata1820[[#This Row],[H]]</f>
        <v>370.28000000000003</v>
      </c>
      <c r="M847" s="9">
        <f>testdata1820[[#This Row],[PP]]-(testdata1820[[#This Row],[H]]-testdata1820[[#This Row],[L]])</f>
        <v>367.97</v>
      </c>
      <c r="N847" s="9">
        <f>testdata1820[[#This Row],[L]]-2*(testdata1820[[#This Row],[H]]-testdata1820[[#This Row],[PP]])</f>
        <v>366.88000000000005</v>
      </c>
      <c r="O847" s="9">
        <f>2*testdata1820[[#This Row],[PP]]-testdata1820[[#This Row],[L]]</f>
        <v>373.68</v>
      </c>
      <c r="P847" s="9">
        <f>testdata1820[[#This Row],[PP]]+(testdata1820[[#This Row],[H]]-testdata1820[[#This Row],[L]])</f>
        <v>374.77</v>
      </c>
      <c r="Q847" s="9">
        <f>testdata1820[[#This Row],[H]]+2*(testdata1820[[#This Row],[PP]]-testdata1820[[#This Row],[L]])</f>
        <v>377.08</v>
      </c>
    </row>
    <row r="848" spans="1:17" x14ac:dyDescent="0.25">
      <c r="A848" s="6">
        <v>846</v>
      </c>
      <c r="B848" s="8">
        <v>44182.44027777778</v>
      </c>
      <c r="C848" s="2">
        <v>371.99</v>
      </c>
      <c r="D848" s="2">
        <v>372.02</v>
      </c>
      <c r="E848" s="2">
        <v>371.92</v>
      </c>
      <c r="F848" s="2">
        <v>371.93380000000002</v>
      </c>
      <c r="G848" s="1">
        <v>58021</v>
      </c>
      <c r="H848" s="2">
        <f>testdata1820[[#This Row],[open]]</f>
        <v>371.99</v>
      </c>
      <c r="I848" s="2">
        <f t="shared" si="14"/>
        <v>372.46</v>
      </c>
      <c r="J848" s="2">
        <f t="shared" si="15"/>
        <v>369.06</v>
      </c>
      <c r="K848" s="9">
        <f>(testdata1820[[#This Row],[H]]+testdata1820[[#This Row],[L]]+2*testdata1820[[#This Row],[O]])/4</f>
        <v>371.375</v>
      </c>
      <c r="L848" s="9">
        <f>2*testdata1820[[#This Row],[PP]]-testdata1820[[#This Row],[H]]</f>
        <v>370.29</v>
      </c>
      <c r="M848" s="9">
        <f>testdata1820[[#This Row],[PP]]-(testdata1820[[#This Row],[H]]-testdata1820[[#This Row],[L]])</f>
        <v>367.97500000000002</v>
      </c>
      <c r="N848" s="9">
        <f>testdata1820[[#This Row],[L]]-2*(testdata1820[[#This Row],[H]]-testdata1820[[#This Row],[PP]])</f>
        <v>366.89000000000004</v>
      </c>
      <c r="O848" s="9">
        <f>2*testdata1820[[#This Row],[PP]]-testdata1820[[#This Row],[L]]</f>
        <v>373.69</v>
      </c>
      <c r="P848" s="9">
        <f>testdata1820[[#This Row],[PP]]+(testdata1820[[#This Row],[H]]-testdata1820[[#This Row],[L]])</f>
        <v>374.77499999999998</v>
      </c>
      <c r="Q848" s="9">
        <f>testdata1820[[#This Row],[H]]+2*(testdata1820[[#This Row],[PP]]-testdata1820[[#This Row],[L]])</f>
        <v>377.09</v>
      </c>
    </row>
    <row r="849" spans="1:17" x14ac:dyDescent="0.25">
      <c r="A849" s="6">
        <v>847</v>
      </c>
      <c r="B849" s="8">
        <v>44182.440972222219</v>
      </c>
      <c r="C849" s="2">
        <v>371.92</v>
      </c>
      <c r="D849" s="2">
        <v>371.9264</v>
      </c>
      <c r="E849" s="2">
        <v>371.815</v>
      </c>
      <c r="F849" s="2">
        <v>371.86</v>
      </c>
      <c r="G849" s="1">
        <v>65245</v>
      </c>
      <c r="H849" s="2">
        <f>testdata1820[[#This Row],[open]]</f>
        <v>371.92</v>
      </c>
      <c r="I849" s="2">
        <f t="shared" si="14"/>
        <v>372.46</v>
      </c>
      <c r="J849" s="2">
        <f t="shared" si="15"/>
        <v>369.06</v>
      </c>
      <c r="K849" s="9">
        <f>(testdata1820[[#This Row],[H]]+testdata1820[[#This Row],[L]]+2*testdata1820[[#This Row],[O]])/4</f>
        <v>371.34000000000003</v>
      </c>
      <c r="L849" s="9">
        <f>2*testdata1820[[#This Row],[PP]]-testdata1820[[#This Row],[H]]</f>
        <v>370.22000000000008</v>
      </c>
      <c r="M849" s="9">
        <f>testdata1820[[#This Row],[PP]]-(testdata1820[[#This Row],[H]]-testdata1820[[#This Row],[L]])</f>
        <v>367.94000000000005</v>
      </c>
      <c r="N849" s="9">
        <f>testdata1820[[#This Row],[L]]-2*(testdata1820[[#This Row],[H]]-testdata1820[[#This Row],[PP]])</f>
        <v>366.82000000000011</v>
      </c>
      <c r="O849" s="9">
        <f>2*testdata1820[[#This Row],[PP]]-testdata1820[[#This Row],[L]]</f>
        <v>373.62000000000006</v>
      </c>
      <c r="P849" s="9">
        <f>testdata1820[[#This Row],[PP]]+(testdata1820[[#This Row],[H]]-testdata1820[[#This Row],[L]])</f>
        <v>374.74</v>
      </c>
      <c r="Q849" s="9">
        <f>testdata1820[[#This Row],[H]]+2*(testdata1820[[#This Row],[PP]]-testdata1820[[#This Row],[L]])</f>
        <v>377.02000000000004</v>
      </c>
    </row>
    <row r="850" spans="1:17" x14ac:dyDescent="0.25">
      <c r="A850" s="6">
        <v>848</v>
      </c>
      <c r="B850" s="8">
        <v>44182.441666666666</v>
      </c>
      <c r="C850" s="2">
        <v>371.85</v>
      </c>
      <c r="D850" s="2">
        <v>371.91</v>
      </c>
      <c r="E850" s="2">
        <v>371.83</v>
      </c>
      <c r="F850" s="2">
        <v>371.86799999999999</v>
      </c>
      <c r="G850" s="1">
        <v>32883</v>
      </c>
      <c r="H850" s="2">
        <f>testdata1820[[#This Row],[open]]</f>
        <v>371.85</v>
      </c>
      <c r="I850" s="2">
        <f t="shared" si="14"/>
        <v>372.46</v>
      </c>
      <c r="J850" s="2">
        <f t="shared" si="15"/>
        <v>369.06</v>
      </c>
      <c r="K850" s="9">
        <f>(testdata1820[[#This Row],[H]]+testdata1820[[#This Row],[L]]+2*testdata1820[[#This Row],[O]])/4</f>
        <v>371.30500000000001</v>
      </c>
      <c r="L850" s="9">
        <f>2*testdata1820[[#This Row],[PP]]-testdata1820[[#This Row],[H]]</f>
        <v>370.15000000000003</v>
      </c>
      <c r="M850" s="9">
        <f>testdata1820[[#This Row],[PP]]-(testdata1820[[#This Row],[H]]-testdata1820[[#This Row],[L]])</f>
        <v>367.90500000000003</v>
      </c>
      <c r="N850" s="9">
        <f>testdata1820[[#This Row],[L]]-2*(testdata1820[[#This Row],[H]]-testdata1820[[#This Row],[PP]])</f>
        <v>366.75000000000006</v>
      </c>
      <c r="O850" s="9">
        <f>2*testdata1820[[#This Row],[PP]]-testdata1820[[#This Row],[L]]</f>
        <v>373.55</v>
      </c>
      <c r="P850" s="9">
        <f>testdata1820[[#This Row],[PP]]+(testdata1820[[#This Row],[H]]-testdata1820[[#This Row],[L]])</f>
        <v>374.70499999999998</v>
      </c>
      <c r="Q850" s="9">
        <f>testdata1820[[#This Row],[H]]+2*(testdata1820[[#This Row],[PP]]-testdata1820[[#This Row],[L]])</f>
        <v>376.95</v>
      </c>
    </row>
    <row r="851" spans="1:17" x14ac:dyDescent="0.25">
      <c r="A851" s="6">
        <v>849</v>
      </c>
      <c r="B851" s="8">
        <v>44182.442361111112</v>
      </c>
      <c r="C851" s="2">
        <v>371.87</v>
      </c>
      <c r="D851" s="2">
        <v>371.99</v>
      </c>
      <c r="E851" s="2">
        <v>371.81</v>
      </c>
      <c r="F851" s="2">
        <v>371.96</v>
      </c>
      <c r="G851" s="1">
        <v>205126</v>
      </c>
      <c r="H851" s="2">
        <f>testdata1820[[#This Row],[open]]</f>
        <v>371.87</v>
      </c>
      <c r="I851" s="2">
        <f t="shared" si="14"/>
        <v>372.46</v>
      </c>
      <c r="J851" s="2">
        <f t="shared" si="15"/>
        <v>369.06</v>
      </c>
      <c r="K851" s="9">
        <f>(testdata1820[[#This Row],[H]]+testdata1820[[#This Row],[L]]+2*testdata1820[[#This Row],[O]])/4</f>
        <v>371.315</v>
      </c>
      <c r="L851" s="9">
        <f>2*testdata1820[[#This Row],[PP]]-testdata1820[[#This Row],[H]]</f>
        <v>370.17</v>
      </c>
      <c r="M851" s="9">
        <f>testdata1820[[#This Row],[PP]]-(testdata1820[[#This Row],[H]]-testdata1820[[#This Row],[L]])</f>
        <v>367.91500000000002</v>
      </c>
      <c r="N851" s="9">
        <f>testdata1820[[#This Row],[L]]-2*(testdata1820[[#This Row],[H]]-testdata1820[[#This Row],[PP]])</f>
        <v>366.77000000000004</v>
      </c>
      <c r="O851" s="9">
        <f>2*testdata1820[[#This Row],[PP]]-testdata1820[[#This Row],[L]]</f>
        <v>373.57</v>
      </c>
      <c r="P851" s="9">
        <f>testdata1820[[#This Row],[PP]]+(testdata1820[[#This Row],[H]]-testdata1820[[#This Row],[L]])</f>
        <v>374.71499999999997</v>
      </c>
      <c r="Q851" s="9">
        <f>testdata1820[[#This Row],[H]]+2*(testdata1820[[#This Row],[PP]]-testdata1820[[#This Row],[L]])</f>
        <v>376.96999999999997</v>
      </c>
    </row>
    <row r="852" spans="1:17" x14ac:dyDescent="0.25">
      <c r="A852" s="6">
        <v>850</v>
      </c>
      <c r="B852" s="8">
        <v>44182.443055555559</v>
      </c>
      <c r="C852" s="2">
        <v>371.96</v>
      </c>
      <c r="D852" s="2">
        <v>372</v>
      </c>
      <c r="E852" s="2">
        <v>371.94499999999999</v>
      </c>
      <c r="F852" s="2">
        <v>371.95499999999998</v>
      </c>
      <c r="G852" s="1">
        <v>47473</v>
      </c>
      <c r="H852" s="2">
        <f>testdata1820[[#This Row],[open]]</f>
        <v>371.96</v>
      </c>
      <c r="I852" s="2">
        <f t="shared" si="14"/>
        <v>372.46</v>
      </c>
      <c r="J852" s="2">
        <f t="shared" si="15"/>
        <v>369.06</v>
      </c>
      <c r="K852" s="9">
        <f>(testdata1820[[#This Row],[H]]+testdata1820[[#This Row],[L]]+2*testdata1820[[#This Row],[O]])/4</f>
        <v>371.36</v>
      </c>
      <c r="L852" s="9">
        <f>2*testdata1820[[#This Row],[PP]]-testdata1820[[#This Row],[H]]</f>
        <v>370.26000000000005</v>
      </c>
      <c r="M852" s="9">
        <f>testdata1820[[#This Row],[PP]]-(testdata1820[[#This Row],[H]]-testdata1820[[#This Row],[L]])</f>
        <v>367.96000000000004</v>
      </c>
      <c r="N852" s="9">
        <f>testdata1820[[#This Row],[L]]-2*(testdata1820[[#This Row],[H]]-testdata1820[[#This Row],[PP]])</f>
        <v>366.86000000000007</v>
      </c>
      <c r="O852" s="9">
        <f>2*testdata1820[[#This Row],[PP]]-testdata1820[[#This Row],[L]]</f>
        <v>373.66</v>
      </c>
      <c r="P852" s="9">
        <f>testdata1820[[#This Row],[PP]]+(testdata1820[[#This Row],[H]]-testdata1820[[#This Row],[L]])</f>
        <v>374.76</v>
      </c>
      <c r="Q852" s="9">
        <f>testdata1820[[#This Row],[H]]+2*(testdata1820[[#This Row],[PP]]-testdata1820[[#This Row],[L]])</f>
        <v>377.06</v>
      </c>
    </row>
    <row r="853" spans="1:17" x14ac:dyDescent="0.25">
      <c r="A853" s="6">
        <v>851</v>
      </c>
      <c r="B853" s="8">
        <v>44182.443749999999</v>
      </c>
      <c r="C853" s="2">
        <v>371.95499999999998</v>
      </c>
      <c r="D853" s="2">
        <v>372</v>
      </c>
      <c r="E853" s="2">
        <v>371.91</v>
      </c>
      <c r="F853" s="2">
        <v>371.93</v>
      </c>
      <c r="G853" s="1">
        <v>60694</v>
      </c>
      <c r="H853" s="2">
        <f>testdata1820[[#This Row],[open]]</f>
        <v>371.95499999999998</v>
      </c>
      <c r="I853" s="2">
        <f t="shared" si="14"/>
        <v>372.46</v>
      </c>
      <c r="J853" s="2">
        <f t="shared" si="15"/>
        <v>369.06</v>
      </c>
      <c r="K853" s="9">
        <f>(testdata1820[[#This Row],[H]]+testdata1820[[#This Row],[L]]+2*testdata1820[[#This Row],[O]])/4</f>
        <v>371.35749999999996</v>
      </c>
      <c r="L853" s="9">
        <f>2*testdata1820[[#This Row],[PP]]-testdata1820[[#This Row],[H]]</f>
        <v>370.25499999999994</v>
      </c>
      <c r="M853" s="9">
        <f>testdata1820[[#This Row],[PP]]-(testdata1820[[#This Row],[H]]-testdata1820[[#This Row],[L]])</f>
        <v>367.95749999999998</v>
      </c>
      <c r="N853" s="9">
        <f>testdata1820[[#This Row],[L]]-2*(testdata1820[[#This Row],[H]]-testdata1820[[#This Row],[PP]])</f>
        <v>366.85499999999996</v>
      </c>
      <c r="O853" s="9">
        <f>2*testdata1820[[#This Row],[PP]]-testdata1820[[#This Row],[L]]</f>
        <v>373.65499999999992</v>
      </c>
      <c r="P853" s="9">
        <f>testdata1820[[#This Row],[PP]]+(testdata1820[[#This Row],[H]]-testdata1820[[#This Row],[L]])</f>
        <v>374.75749999999994</v>
      </c>
      <c r="Q853" s="9">
        <f>testdata1820[[#This Row],[H]]+2*(testdata1820[[#This Row],[PP]]-testdata1820[[#This Row],[L]])</f>
        <v>377.05499999999989</v>
      </c>
    </row>
    <row r="854" spans="1:17" x14ac:dyDescent="0.25">
      <c r="A854" s="6">
        <v>852</v>
      </c>
      <c r="B854" s="8">
        <v>44182.444444444445</v>
      </c>
      <c r="C854" s="2">
        <v>371.93</v>
      </c>
      <c r="D854" s="2">
        <v>371.96</v>
      </c>
      <c r="E854" s="2">
        <v>371.8</v>
      </c>
      <c r="F854" s="2">
        <v>371.83</v>
      </c>
      <c r="G854" s="1">
        <v>44974</v>
      </c>
      <c r="H854" s="2">
        <f>testdata1820[[#This Row],[open]]</f>
        <v>371.93</v>
      </c>
      <c r="I854" s="2">
        <f t="shared" si="14"/>
        <v>372.46</v>
      </c>
      <c r="J854" s="2">
        <f t="shared" si="15"/>
        <v>369.06</v>
      </c>
      <c r="K854" s="9">
        <f>(testdata1820[[#This Row],[H]]+testdata1820[[#This Row],[L]]+2*testdata1820[[#This Row],[O]])/4</f>
        <v>371.34500000000003</v>
      </c>
      <c r="L854" s="9">
        <f>2*testdata1820[[#This Row],[PP]]-testdata1820[[#This Row],[H]]</f>
        <v>370.23000000000008</v>
      </c>
      <c r="M854" s="9">
        <f>testdata1820[[#This Row],[PP]]-(testdata1820[[#This Row],[H]]-testdata1820[[#This Row],[L]])</f>
        <v>367.94500000000005</v>
      </c>
      <c r="N854" s="9">
        <f>testdata1820[[#This Row],[L]]-2*(testdata1820[[#This Row],[H]]-testdata1820[[#This Row],[PP]])</f>
        <v>366.8300000000001</v>
      </c>
      <c r="O854" s="9">
        <f>2*testdata1820[[#This Row],[PP]]-testdata1820[[#This Row],[L]]</f>
        <v>373.63000000000005</v>
      </c>
      <c r="P854" s="9">
        <f>testdata1820[[#This Row],[PP]]+(testdata1820[[#This Row],[H]]-testdata1820[[#This Row],[L]])</f>
        <v>374.745</v>
      </c>
      <c r="Q854" s="9">
        <f>testdata1820[[#This Row],[H]]+2*(testdata1820[[#This Row],[PP]]-testdata1820[[#This Row],[L]])</f>
        <v>377.03000000000003</v>
      </c>
    </row>
    <row r="855" spans="1:17" x14ac:dyDescent="0.25">
      <c r="A855" s="6">
        <v>853</v>
      </c>
      <c r="B855" s="8">
        <v>44182.445138888892</v>
      </c>
      <c r="C855" s="2">
        <v>371.84</v>
      </c>
      <c r="D855" s="2">
        <v>371.87</v>
      </c>
      <c r="E855" s="2">
        <v>371.8</v>
      </c>
      <c r="F855" s="2">
        <v>371.82499999999999</v>
      </c>
      <c r="G855" s="1">
        <v>65174</v>
      </c>
      <c r="H855" s="2">
        <f>testdata1820[[#This Row],[open]]</f>
        <v>371.84</v>
      </c>
      <c r="I855" s="2">
        <f t="shared" si="14"/>
        <v>372.46</v>
      </c>
      <c r="J855" s="2">
        <f t="shared" si="15"/>
        <v>369.06</v>
      </c>
      <c r="K855" s="9">
        <f>(testdata1820[[#This Row],[H]]+testdata1820[[#This Row],[L]]+2*testdata1820[[#This Row],[O]])/4</f>
        <v>371.29999999999995</v>
      </c>
      <c r="L855" s="9">
        <f>2*testdata1820[[#This Row],[PP]]-testdata1820[[#This Row],[H]]</f>
        <v>370.13999999999993</v>
      </c>
      <c r="M855" s="9">
        <f>testdata1820[[#This Row],[PP]]-(testdata1820[[#This Row],[H]]-testdata1820[[#This Row],[L]])</f>
        <v>367.9</v>
      </c>
      <c r="N855" s="9">
        <f>testdata1820[[#This Row],[L]]-2*(testdata1820[[#This Row],[H]]-testdata1820[[#This Row],[PP]])</f>
        <v>366.73999999999995</v>
      </c>
      <c r="O855" s="9">
        <f>2*testdata1820[[#This Row],[PP]]-testdata1820[[#This Row],[L]]</f>
        <v>373.53999999999991</v>
      </c>
      <c r="P855" s="9">
        <f>testdata1820[[#This Row],[PP]]+(testdata1820[[#This Row],[H]]-testdata1820[[#This Row],[L]])</f>
        <v>374.69999999999993</v>
      </c>
      <c r="Q855" s="9">
        <f>testdata1820[[#This Row],[H]]+2*(testdata1820[[#This Row],[PP]]-testdata1820[[#This Row],[L]])</f>
        <v>376.93999999999988</v>
      </c>
    </row>
    <row r="856" spans="1:17" x14ac:dyDescent="0.25">
      <c r="A856" s="6">
        <v>854</v>
      </c>
      <c r="B856" s="8">
        <v>44182.445833333331</v>
      </c>
      <c r="C856" s="2">
        <v>371.82499999999999</v>
      </c>
      <c r="D856" s="2">
        <v>371.88</v>
      </c>
      <c r="E856" s="2">
        <v>371.81</v>
      </c>
      <c r="F856" s="2">
        <v>371.86</v>
      </c>
      <c r="G856" s="1">
        <v>45733</v>
      </c>
      <c r="H856" s="2">
        <f>testdata1820[[#This Row],[open]]</f>
        <v>371.82499999999999</v>
      </c>
      <c r="I856" s="2">
        <f t="shared" si="14"/>
        <v>372.46</v>
      </c>
      <c r="J856" s="2">
        <f t="shared" si="15"/>
        <v>369.06</v>
      </c>
      <c r="K856" s="9">
        <f>(testdata1820[[#This Row],[H]]+testdata1820[[#This Row],[L]]+2*testdata1820[[#This Row],[O]])/4</f>
        <v>371.29250000000002</v>
      </c>
      <c r="L856" s="9">
        <f>2*testdata1820[[#This Row],[PP]]-testdata1820[[#This Row],[H]]</f>
        <v>370.12500000000006</v>
      </c>
      <c r="M856" s="9">
        <f>testdata1820[[#This Row],[PP]]-(testdata1820[[#This Row],[H]]-testdata1820[[#This Row],[L]])</f>
        <v>367.89250000000004</v>
      </c>
      <c r="N856" s="9">
        <f>testdata1820[[#This Row],[L]]-2*(testdata1820[[#This Row],[H]]-testdata1820[[#This Row],[PP]])</f>
        <v>366.72500000000008</v>
      </c>
      <c r="O856" s="9">
        <f>2*testdata1820[[#This Row],[PP]]-testdata1820[[#This Row],[L]]</f>
        <v>373.52500000000003</v>
      </c>
      <c r="P856" s="9">
        <f>testdata1820[[#This Row],[PP]]+(testdata1820[[#This Row],[H]]-testdata1820[[#This Row],[L]])</f>
        <v>374.6925</v>
      </c>
      <c r="Q856" s="9">
        <f>testdata1820[[#This Row],[H]]+2*(testdata1820[[#This Row],[PP]]-testdata1820[[#This Row],[L]])</f>
        <v>376.92500000000001</v>
      </c>
    </row>
    <row r="857" spans="1:17" x14ac:dyDescent="0.25">
      <c r="A857" s="6">
        <v>855</v>
      </c>
      <c r="B857" s="8">
        <v>44182.446527777778</v>
      </c>
      <c r="C857" s="2">
        <v>371.85</v>
      </c>
      <c r="D857" s="2">
        <v>371.87</v>
      </c>
      <c r="E857" s="2">
        <v>371.69</v>
      </c>
      <c r="F857" s="2">
        <v>371.71</v>
      </c>
      <c r="G857" s="1">
        <v>64686</v>
      </c>
      <c r="H857" s="2">
        <f>testdata1820[[#This Row],[open]]</f>
        <v>371.85</v>
      </c>
      <c r="I857" s="2">
        <f t="shared" si="14"/>
        <v>372.46</v>
      </c>
      <c r="J857" s="2">
        <f t="shared" si="15"/>
        <v>369.06</v>
      </c>
      <c r="K857" s="9">
        <f>(testdata1820[[#This Row],[H]]+testdata1820[[#This Row],[L]]+2*testdata1820[[#This Row],[O]])/4</f>
        <v>371.30500000000001</v>
      </c>
      <c r="L857" s="9">
        <f>2*testdata1820[[#This Row],[PP]]-testdata1820[[#This Row],[H]]</f>
        <v>370.15000000000003</v>
      </c>
      <c r="M857" s="9">
        <f>testdata1820[[#This Row],[PP]]-(testdata1820[[#This Row],[H]]-testdata1820[[#This Row],[L]])</f>
        <v>367.90500000000003</v>
      </c>
      <c r="N857" s="9">
        <f>testdata1820[[#This Row],[L]]-2*(testdata1820[[#This Row],[H]]-testdata1820[[#This Row],[PP]])</f>
        <v>366.75000000000006</v>
      </c>
      <c r="O857" s="9">
        <f>2*testdata1820[[#This Row],[PP]]-testdata1820[[#This Row],[L]]</f>
        <v>373.55</v>
      </c>
      <c r="P857" s="9">
        <f>testdata1820[[#This Row],[PP]]+(testdata1820[[#This Row],[H]]-testdata1820[[#This Row],[L]])</f>
        <v>374.70499999999998</v>
      </c>
      <c r="Q857" s="9">
        <f>testdata1820[[#This Row],[H]]+2*(testdata1820[[#This Row],[PP]]-testdata1820[[#This Row],[L]])</f>
        <v>376.95</v>
      </c>
    </row>
    <row r="858" spans="1:17" x14ac:dyDescent="0.25">
      <c r="A858" s="6">
        <v>856</v>
      </c>
      <c r="B858" s="8">
        <v>44182.447222222225</v>
      </c>
      <c r="C858" s="2">
        <v>371.71</v>
      </c>
      <c r="D858" s="2">
        <v>371.72500000000002</v>
      </c>
      <c r="E858" s="2">
        <v>371.37</v>
      </c>
      <c r="F858" s="2">
        <v>371.61009999999999</v>
      </c>
      <c r="G858" s="1">
        <v>157195</v>
      </c>
      <c r="H858" s="2">
        <f>testdata1820[[#This Row],[open]]</f>
        <v>371.71</v>
      </c>
      <c r="I858" s="2">
        <f t="shared" si="14"/>
        <v>372.46</v>
      </c>
      <c r="J858" s="2">
        <f t="shared" si="15"/>
        <v>369.06</v>
      </c>
      <c r="K858" s="9">
        <f>(testdata1820[[#This Row],[H]]+testdata1820[[#This Row],[L]]+2*testdata1820[[#This Row],[O]])/4</f>
        <v>371.23500000000001</v>
      </c>
      <c r="L858" s="9">
        <f>2*testdata1820[[#This Row],[PP]]-testdata1820[[#This Row],[H]]</f>
        <v>370.01000000000005</v>
      </c>
      <c r="M858" s="9">
        <f>testdata1820[[#This Row],[PP]]-(testdata1820[[#This Row],[H]]-testdata1820[[#This Row],[L]])</f>
        <v>367.83500000000004</v>
      </c>
      <c r="N858" s="9">
        <f>testdata1820[[#This Row],[L]]-2*(testdata1820[[#This Row],[H]]-testdata1820[[#This Row],[PP]])</f>
        <v>366.61000000000007</v>
      </c>
      <c r="O858" s="9">
        <f>2*testdata1820[[#This Row],[PP]]-testdata1820[[#This Row],[L]]</f>
        <v>373.41</v>
      </c>
      <c r="P858" s="9">
        <f>testdata1820[[#This Row],[PP]]+(testdata1820[[#This Row],[H]]-testdata1820[[#This Row],[L]])</f>
        <v>374.63499999999999</v>
      </c>
      <c r="Q858" s="9">
        <f>testdata1820[[#This Row],[H]]+2*(testdata1820[[#This Row],[PP]]-testdata1820[[#This Row],[L]])</f>
        <v>376.81</v>
      </c>
    </row>
    <row r="859" spans="1:17" x14ac:dyDescent="0.25">
      <c r="A859" s="6">
        <v>857</v>
      </c>
      <c r="B859" s="8">
        <v>44182.447916666664</v>
      </c>
      <c r="C859" s="2">
        <v>371.62889999999999</v>
      </c>
      <c r="D859" s="2">
        <v>371.88</v>
      </c>
      <c r="E859" s="2">
        <v>371.62889999999999</v>
      </c>
      <c r="F859" s="2">
        <v>371.87</v>
      </c>
      <c r="G859" s="1">
        <v>132804</v>
      </c>
      <c r="H859" s="2">
        <f>testdata1820[[#This Row],[open]]</f>
        <v>371.62889999999999</v>
      </c>
      <c r="I859" s="2">
        <f t="shared" si="14"/>
        <v>372.46</v>
      </c>
      <c r="J859" s="2">
        <f t="shared" si="15"/>
        <v>369.06</v>
      </c>
      <c r="K859" s="9">
        <f>(testdata1820[[#This Row],[H]]+testdata1820[[#This Row],[L]]+2*testdata1820[[#This Row],[O]])/4</f>
        <v>371.19444999999996</v>
      </c>
      <c r="L859" s="9">
        <f>2*testdata1820[[#This Row],[PP]]-testdata1820[[#This Row],[H]]</f>
        <v>369.92889999999994</v>
      </c>
      <c r="M859" s="9">
        <f>testdata1820[[#This Row],[PP]]-(testdata1820[[#This Row],[H]]-testdata1820[[#This Row],[L]])</f>
        <v>367.79444999999998</v>
      </c>
      <c r="N859" s="9">
        <f>testdata1820[[#This Row],[L]]-2*(testdata1820[[#This Row],[H]]-testdata1820[[#This Row],[PP]])</f>
        <v>366.52889999999996</v>
      </c>
      <c r="O859" s="9">
        <f>2*testdata1820[[#This Row],[PP]]-testdata1820[[#This Row],[L]]</f>
        <v>373.32889999999992</v>
      </c>
      <c r="P859" s="9">
        <f>testdata1820[[#This Row],[PP]]+(testdata1820[[#This Row],[H]]-testdata1820[[#This Row],[L]])</f>
        <v>374.59444999999994</v>
      </c>
      <c r="Q859" s="9">
        <f>testdata1820[[#This Row],[H]]+2*(testdata1820[[#This Row],[PP]]-testdata1820[[#This Row],[L]])</f>
        <v>376.7288999999999</v>
      </c>
    </row>
    <row r="860" spans="1:17" x14ac:dyDescent="0.25">
      <c r="A860" s="6">
        <v>858</v>
      </c>
      <c r="B860" s="8">
        <v>44182.448611111111</v>
      </c>
      <c r="C860" s="2">
        <v>371.875</v>
      </c>
      <c r="D860" s="2">
        <v>371.95</v>
      </c>
      <c r="E860" s="2">
        <v>371.86099999999999</v>
      </c>
      <c r="F860" s="2">
        <v>371.88</v>
      </c>
      <c r="G860" s="1">
        <v>52339</v>
      </c>
      <c r="H860" s="2">
        <f>testdata1820[[#This Row],[open]]</f>
        <v>371.875</v>
      </c>
      <c r="I860" s="2">
        <f t="shared" si="14"/>
        <v>372.46</v>
      </c>
      <c r="J860" s="2">
        <f t="shared" si="15"/>
        <v>369.06</v>
      </c>
      <c r="K860" s="9">
        <f>(testdata1820[[#This Row],[H]]+testdata1820[[#This Row],[L]]+2*testdata1820[[#This Row],[O]])/4</f>
        <v>371.3175</v>
      </c>
      <c r="L860" s="9">
        <f>2*testdata1820[[#This Row],[PP]]-testdata1820[[#This Row],[H]]</f>
        <v>370.17500000000001</v>
      </c>
      <c r="M860" s="9">
        <f>testdata1820[[#This Row],[PP]]-(testdata1820[[#This Row],[H]]-testdata1820[[#This Row],[L]])</f>
        <v>367.91750000000002</v>
      </c>
      <c r="N860" s="9">
        <f>testdata1820[[#This Row],[L]]-2*(testdata1820[[#This Row],[H]]-testdata1820[[#This Row],[PP]])</f>
        <v>366.77500000000003</v>
      </c>
      <c r="O860" s="9">
        <f>2*testdata1820[[#This Row],[PP]]-testdata1820[[#This Row],[L]]</f>
        <v>373.57499999999999</v>
      </c>
      <c r="P860" s="9">
        <f>testdata1820[[#This Row],[PP]]+(testdata1820[[#This Row],[H]]-testdata1820[[#This Row],[L]])</f>
        <v>374.71749999999997</v>
      </c>
      <c r="Q860" s="9">
        <f>testdata1820[[#This Row],[H]]+2*(testdata1820[[#This Row],[PP]]-testdata1820[[#This Row],[L]])</f>
        <v>376.97499999999997</v>
      </c>
    </row>
    <row r="861" spans="1:17" x14ac:dyDescent="0.25">
      <c r="A861" s="6">
        <v>859</v>
      </c>
      <c r="B861" s="8">
        <v>44182.449305555558</v>
      </c>
      <c r="C861" s="2">
        <v>371.86</v>
      </c>
      <c r="D861" s="2">
        <v>371.88</v>
      </c>
      <c r="E861" s="2">
        <v>371.7</v>
      </c>
      <c r="F861" s="2">
        <v>371.83499999999998</v>
      </c>
      <c r="G861" s="1">
        <v>52905</v>
      </c>
      <c r="H861" s="2">
        <f>testdata1820[[#This Row],[open]]</f>
        <v>371.86</v>
      </c>
      <c r="I861" s="2">
        <f t="shared" si="14"/>
        <v>372.46</v>
      </c>
      <c r="J861" s="2">
        <f t="shared" si="15"/>
        <v>369.06</v>
      </c>
      <c r="K861" s="9">
        <f>(testdata1820[[#This Row],[H]]+testdata1820[[#This Row],[L]]+2*testdata1820[[#This Row],[O]])/4</f>
        <v>371.31</v>
      </c>
      <c r="L861" s="9">
        <f>2*testdata1820[[#This Row],[PP]]-testdata1820[[#This Row],[H]]</f>
        <v>370.16</v>
      </c>
      <c r="M861" s="9">
        <f>testdata1820[[#This Row],[PP]]-(testdata1820[[#This Row],[H]]-testdata1820[[#This Row],[L]])</f>
        <v>367.91</v>
      </c>
      <c r="N861" s="9">
        <f>testdata1820[[#This Row],[L]]-2*(testdata1820[[#This Row],[H]]-testdata1820[[#This Row],[PP]])</f>
        <v>366.76000000000005</v>
      </c>
      <c r="O861" s="9">
        <f>2*testdata1820[[#This Row],[PP]]-testdata1820[[#This Row],[L]]</f>
        <v>373.56</v>
      </c>
      <c r="P861" s="9">
        <f>testdata1820[[#This Row],[PP]]+(testdata1820[[#This Row],[H]]-testdata1820[[#This Row],[L]])</f>
        <v>374.71</v>
      </c>
      <c r="Q861" s="9">
        <f>testdata1820[[#This Row],[H]]+2*(testdata1820[[#This Row],[PP]]-testdata1820[[#This Row],[L]])</f>
        <v>376.96</v>
      </c>
    </row>
    <row r="862" spans="1:17" x14ac:dyDescent="0.25">
      <c r="A862" s="6">
        <v>860</v>
      </c>
      <c r="B862" s="8">
        <v>44182.45</v>
      </c>
      <c r="C862" s="2">
        <v>371.84500000000003</v>
      </c>
      <c r="D862" s="2">
        <v>371.9101</v>
      </c>
      <c r="E862" s="2">
        <v>371.76499999999999</v>
      </c>
      <c r="F862" s="2">
        <v>371.9101</v>
      </c>
      <c r="G862" s="1">
        <v>90604</v>
      </c>
      <c r="H862" s="2">
        <f>testdata1820[[#This Row],[open]]</f>
        <v>371.84500000000003</v>
      </c>
      <c r="I862" s="2">
        <f t="shared" si="14"/>
        <v>372.46</v>
      </c>
      <c r="J862" s="2">
        <f t="shared" si="15"/>
        <v>369.06</v>
      </c>
      <c r="K862" s="9">
        <f>(testdata1820[[#This Row],[H]]+testdata1820[[#This Row],[L]]+2*testdata1820[[#This Row],[O]])/4</f>
        <v>371.30250000000001</v>
      </c>
      <c r="L862" s="9">
        <f>2*testdata1820[[#This Row],[PP]]-testdata1820[[#This Row],[H]]</f>
        <v>370.14500000000004</v>
      </c>
      <c r="M862" s="9">
        <f>testdata1820[[#This Row],[PP]]-(testdata1820[[#This Row],[H]]-testdata1820[[#This Row],[L]])</f>
        <v>367.90250000000003</v>
      </c>
      <c r="N862" s="9">
        <f>testdata1820[[#This Row],[L]]-2*(testdata1820[[#This Row],[H]]-testdata1820[[#This Row],[PP]])</f>
        <v>366.74500000000006</v>
      </c>
      <c r="O862" s="9">
        <f>2*testdata1820[[#This Row],[PP]]-testdata1820[[#This Row],[L]]</f>
        <v>373.54500000000002</v>
      </c>
      <c r="P862" s="9">
        <f>testdata1820[[#This Row],[PP]]+(testdata1820[[#This Row],[H]]-testdata1820[[#This Row],[L]])</f>
        <v>374.70249999999999</v>
      </c>
      <c r="Q862" s="9">
        <f>testdata1820[[#This Row],[H]]+2*(testdata1820[[#This Row],[PP]]-testdata1820[[#This Row],[L]])</f>
        <v>376.94499999999999</v>
      </c>
    </row>
    <row r="863" spans="1:17" x14ac:dyDescent="0.25">
      <c r="A863" s="6">
        <v>861</v>
      </c>
      <c r="B863" s="8">
        <v>44182.450694444444</v>
      </c>
      <c r="C863" s="2">
        <v>371.91</v>
      </c>
      <c r="D863" s="2">
        <v>371.95</v>
      </c>
      <c r="E863" s="2">
        <v>371.88</v>
      </c>
      <c r="F863" s="2">
        <v>371.92</v>
      </c>
      <c r="G863" s="1">
        <v>23177</v>
      </c>
      <c r="H863" s="2">
        <f>testdata1820[[#This Row],[open]]</f>
        <v>371.91</v>
      </c>
      <c r="I863" s="2">
        <f t="shared" si="14"/>
        <v>372.46</v>
      </c>
      <c r="J863" s="2">
        <f t="shared" si="15"/>
        <v>369.06</v>
      </c>
      <c r="K863" s="9">
        <f>(testdata1820[[#This Row],[H]]+testdata1820[[#This Row],[L]]+2*testdata1820[[#This Row],[O]])/4</f>
        <v>371.33500000000004</v>
      </c>
      <c r="L863" s="9">
        <f>2*testdata1820[[#This Row],[PP]]-testdata1820[[#This Row],[H]]</f>
        <v>370.21000000000009</v>
      </c>
      <c r="M863" s="9">
        <f>testdata1820[[#This Row],[PP]]-(testdata1820[[#This Row],[H]]-testdata1820[[#This Row],[L]])</f>
        <v>367.93500000000006</v>
      </c>
      <c r="N863" s="9">
        <f>testdata1820[[#This Row],[L]]-2*(testdata1820[[#This Row],[H]]-testdata1820[[#This Row],[PP]])</f>
        <v>366.81000000000012</v>
      </c>
      <c r="O863" s="9">
        <f>2*testdata1820[[#This Row],[PP]]-testdata1820[[#This Row],[L]]</f>
        <v>373.61000000000007</v>
      </c>
      <c r="P863" s="9">
        <f>testdata1820[[#This Row],[PP]]+(testdata1820[[#This Row],[H]]-testdata1820[[#This Row],[L]])</f>
        <v>374.73500000000001</v>
      </c>
      <c r="Q863" s="9">
        <f>testdata1820[[#This Row],[H]]+2*(testdata1820[[#This Row],[PP]]-testdata1820[[#This Row],[L]])</f>
        <v>377.01000000000005</v>
      </c>
    </row>
    <row r="864" spans="1:17" x14ac:dyDescent="0.25">
      <c r="A864" s="6">
        <v>862</v>
      </c>
      <c r="B864" s="8">
        <v>44182.451388888891</v>
      </c>
      <c r="C864" s="2">
        <v>371.91500000000002</v>
      </c>
      <c r="D864" s="2">
        <v>371.95</v>
      </c>
      <c r="E864" s="2">
        <v>371.88</v>
      </c>
      <c r="F864" s="2">
        <v>371.92</v>
      </c>
      <c r="G864" s="1">
        <v>19386</v>
      </c>
      <c r="H864" s="2">
        <f>testdata1820[[#This Row],[open]]</f>
        <v>371.91500000000002</v>
      </c>
      <c r="I864" s="2">
        <f t="shared" si="14"/>
        <v>372.46</v>
      </c>
      <c r="J864" s="2">
        <f t="shared" si="15"/>
        <v>369.06</v>
      </c>
      <c r="K864" s="9">
        <f>(testdata1820[[#This Row],[H]]+testdata1820[[#This Row],[L]]+2*testdata1820[[#This Row],[O]])/4</f>
        <v>371.33749999999998</v>
      </c>
      <c r="L864" s="9">
        <f>2*testdata1820[[#This Row],[PP]]-testdata1820[[#This Row],[H]]</f>
        <v>370.21499999999997</v>
      </c>
      <c r="M864" s="9">
        <f>testdata1820[[#This Row],[PP]]-(testdata1820[[#This Row],[H]]-testdata1820[[#This Row],[L]])</f>
        <v>367.9375</v>
      </c>
      <c r="N864" s="9">
        <f>testdata1820[[#This Row],[L]]-2*(testdata1820[[#This Row],[H]]-testdata1820[[#This Row],[PP]])</f>
        <v>366.815</v>
      </c>
      <c r="O864" s="9">
        <f>2*testdata1820[[#This Row],[PP]]-testdata1820[[#This Row],[L]]</f>
        <v>373.61499999999995</v>
      </c>
      <c r="P864" s="9">
        <f>testdata1820[[#This Row],[PP]]+(testdata1820[[#This Row],[H]]-testdata1820[[#This Row],[L]])</f>
        <v>374.73749999999995</v>
      </c>
      <c r="Q864" s="9">
        <f>testdata1820[[#This Row],[H]]+2*(testdata1820[[#This Row],[PP]]-testdata1820[[#This Row],[L]])</f>
        <v>377.01499999999993</v>
      </c>
    </row>
    <row r="865" spans="1:17" x14ac:dyDescent="0.25">
      <c r="A865" s="6">
        <v>863</v>
      </c>
      <c r="B865" s="8">
        <v>44182.45208333333</v>
      </c>
      <c r="C865" s="2">
        <v>371.93</v>
      </c>
      <c r="D865" s="2">
        <v>371.93</v>
      </c>
      <c r="E865" s="2">
        <v>371.75</v>
      </c>
      <c r="F865" s="2">
        <v>371.76049999999998</v>
      </c>
      <c r="G865" s="1">
        <v>58388</v>
      </c>
      <c r="H865" s="2">
        <f>testdata1820[[#This Row],[open]]</f>
        <v>371.93</v>
      </c>
      <c r="I865" s="2">
        <f t="shared" si="14"/>
        <v>372.46</v>
      </c>
      <c r="J865" s="2">
        <f t="shared" si="15"/>
        <v>369.06</v>
      </c>
      <c r="K865" s="9">
        <f>(testdata1820[[#This Row],[H]]+testdata1820[[#This Row],[L]]+2*testdata1820[[#This Row],[O]])/4</f>
        <v>371.34500000000003</v>
      </c>
      <c r="L865" s="9">
        <f>2*testdata1820[[#This Row],[PP]]-testdata1820[[#This Row],[H]]</f>
        <v>370.23000000000008</v>
      </c>
      <c r="M865" s="9">
        <f>testdata1820[[#This Row],[PP]]-(testdata1820[[#This Row],[H]]-testdata1820[[#This Row],[L]])</f>
        <v>367.94500000000005</v>
      </c>
      <c r="N865" s="9">
        <f>testdata1820[[#This Row],[L]]-2*(testdata1820[[#This Row],[H]]-testdata1820[[#This Row],[PP]])</f>
        <v>366.8300000000001</v>
      </c>
      <c r="O865" s="9">
        <f>2*testdata1820[[#This Row],[PP]]-testdata1820[[#This Row],[L]]</f>
        <v>373.63000000000005</v>
      </c>
      <c r="P865" s="9">
        <f>testdata1820[[#This Row],[PP]]+(testdata1820[[#This Row],[H]]-testdata1820[[#This Row],[L]])</f>
        <v>374.745</v>
      </c>
      <c r="Q865" s="9">
        <f>testdata1820[[#This Row],[H]]+2*(testdata1820[[#This Row],[PP]]-testdata1820[[#This Row],[L]])</f>
        <v>377.03000000000003</v>
      </c>
    </row>
    <row r="866" spans="1:17" x14ac:dyDescent="0.25">
      <c r="A866" s="6">
        <v>864</v>
      </c>
      <c r="B866" s="8">
        <v>44182.452777777777</v>
      </c>
      <c r="C866" s="2">
        <v>371.76</v>
      </c>
      <c r="D866" s="2">
        <v>371.84</v>
      </c>
      <c r="E866" s="2">
        <v>371.76</v>
      </c>
      <c r="F866" s="2">
        <v>371.83</v>
      </c>
      <c r="G866" s="1">
        <v>45368</v>
      </c>
      <c r="H866" s="2">
        <f>testdata1820[[#This Row],[open]]</f>
        <v>371.76</v>
      </c>
      <c r="I866" s="2">
        <f t="shared" si="14"/>
        <v>372.46</v>
      </c>
      <c r="J866" s="2">
        <f t="shared" si="15"/>
        <v>369.06</v>
      </c>
      <c r="K866" s="9">
        <f>(testdata1820[[#This Row],[H]]+testdata1820[[#This Row],[L]]+2*testdata1820[[#This Row],[O]])/4</f>
        <v>371.26</v>
      </c>
      <c r="L866" s="9">
        <f>2*testdata1820[[#This Row],[PP]]-testdata1820[[#This Row],[H]]</f>
        <v>370.06</v>
      </c>
      <c r="M866" s="9">
        <f>testdata1820[[#This Row],[PP]]-(testdata1820[[#This Row],[H]]-testdata1820[[#This Row],[L]])</f>
        <v>367.86</v>
      </c>
      <c r="N866" s="9">
        <f>testdata1820[[#This Row],[L]]-2*(testdata1820[[#This Row],[H]]-testdata1820[[#This Row],[PP]])</f>
        <v>366.66</v>
      </c>
      <c r="O866" s="9">
        <f>2*testdata1820[[#This Row],[PP]]-testdata1820[[#This Row],[L]]</f>
        <v>373.46</v>
      </c>
      <c r="P866" s="9">
        <f>testdata1820[[#This Row],[PP]]+(testdata1820[[#This Row],[H]]-testdata1820[[#This Row],[L]])</f>
        <v>374.65999999999997</v>
      </c>
      <c r="Q866" s="9">
        <f>testdata1820[[#This Row],[H]]+2*(testdata1820[[#This Row],[PP]]-testdata1820[[#This Row],[L]])</f>
        <v>376.85999999999996</v>
      </c>
    </row>
    <row r="867" spans="1:17" x14ac:dyDescent="0.25">
      <c r="A867" s="6">
        <v>865</v>
      </c>
      <c r="B867" s="8">
        <v>44182.453472222223</v>
      </c>
      <c r="C867" s="2">
        <v>371.81</v>
      </c>
      <c r="D867" s="2">
        <v>371.82</v>
      </c>
      <c r="E867" s="2">
        <v>371.74</v>
      </c>
      <c r="F867" s="2">
        <v>371.80500000000001</v>
      </c>
      <c r="G867" s="1">
        <v>35020</v>
      </c>
      <c r="H867" s="2">
        <f>testdata1820[[#This Row],[open]]</f>
        <v>371.81</v>
      </c>
      <c r="I867" s="2">
        <f t="shared" si="14"/>
        <v>372.46</v>
      </c>
      <c r="J867" s="2">
        <f t="shared" si="15"/>
        <v>369.06</v>
      </c>
      <c r="K867" s="9">
        <f>(testdata1820[[#This Row],[H]]+testdata1820[[#This Row],[L]]+2*testdata1820[[#This Row],[O]])/4</f>
        <v>371.28499999999997</v>
      </c>
      <c r="L867" s="9">
        <f>2*testdata1820[[#This Row],[PP]]-testdata1820[[#This Row],[H]]</f>
        <v>370.10999999999996</v>
      </c>
      <c r="M867" s="9">
        <f>testdata1820[[#This Row],[PP]]-(testdata1820[[#This Row],[H]]-testdata1820[[#This Row],[L]])</f>
        <v>367.88499999999999</v>
      </c>
      <c r="N867" s="9">
        <f>testdata1820[[#This Row],[L]]-2*(testdata1820[[#This Row],[H]]-testdata1820[[#This Row],[PP]])</f>
        <v>366.71</v>
      </c>
      <c r="O867" s="9">
        <f>2*testdata1820[[#This Row],[PP]]-testdata1820[[#This Row],[L]]</f>
        <v>373.50999999999993</v>
      </c>
      <c r="P867" s="9">
        <f>testdata1820[[#This Row],[PP]]+(testdata1820[[#This Row],[H]]-testdata1820[[#This Row],[L]])</f>
        <v>374.68499999999995</v>
      </c>
      <c r="Q867" s="9">
        <f>testdata1820[[#This Row],[H]]+2*(testdata1820[[#This Row],[PP]]-testdata1820[[#This Row],[L]])</f>
        <v>376.90999999999991</v>
      </c>
    </row>
    <row r="868" spans="1:17" x14ac:dyDescent="0.25">
      <c r="A868" s="6">
        <v>866</v>
      </c>
      <c r="B868" s="8">
        <v>44182.45416666667</v>
      </c>
      <c r="C868" s="2">
        <v>371.80500000000001</v>
      </c>
      <c r="D868" s="2">
        <v>371.82499999999999</v>
      </c>
      <c r="E868" s="2">
        <v>371.72</v>
      </c>
      <c r="F868" s="2">
        <v>371.75</v>
      </c>
      <c r="G868" s="1">
        <v>50055</v>
      </c>
      <c r="H868" s="2">
        <f>testdata1820[[#This Row],[open]]</f>
        <v>371.80500000000001</v>
      </c>
      <c r="I868" s="2">
        <f t="shared" si="14"/>
        <v>372.46</v>
      </c>
      <c r="J868" s="2">
        <f t="shared" si="15"/>
        <v>369.06</v>
      </c>
      <c r="K868" s="9">
        <f>(testdata1820[[#This Row],[H]]+testdata1820[[#This Row],[L]]+2*testdata1820[[#This Row],[O]])/4</f>
        <v>371.28250000000003</v>
      </c>
      <c r="L868" s="9">
        <f>2*testdata1820[[#This Row],[PP]]-testdata1820[[#This Row],[H]]</f>
        <v>370.10500000000008</v>
      </c>
      <c r="M868" s="9">
        <f>testdata1820[[#This Row],[PP]]-(testdata1820[[#This Row],[H]]-testdata1820[[#This Row],[L]])</f>
        <v>367.88250000000005</v>
      </c>
      <c r="N868" s="9">
        <f>testdata1820[[#This Row],[L]]-2*(testdata1820[[#This Row],[H]]-testdata1820[[#This Row],[PP]])</f>
        <v>366.7050000000001</v>
      </c>
      <c r="O868" s="9">
        <f>2*testdata1820[[#This Row],[PP]]-testdata1820[[#This Row],[L]]</f>
        <v>373.50500000000005</v>
      </c>
      <c r="P868" s="9">
        <f>testdata1820[[#This Row],[PP]]+(testdata1820[[#This Row],[H]]-testdata1820[[#This Row],[L]])</f>
        <v>374.6825</v>
      </c>
      <c r="Q868" s="9">
        <f>testdata1820[[#This Row],[H]]+2*(testdata1820[[#This Row],[PP]]-testdata1820[[#This Row],[L]])</f>
        <v>376.90500000000003</v>
      </c>
    </row>
    <row r="869" spans="1:17" x14ac:dyDescent="0.25">
      <c r="A869" s="6">
        <v>867</v>
      </c>
      <c r="B869" s="8">
        <v>44182.454861111109</v>
      </c>
      <c r="C869" s="2">
        <v>371.75</v>
      </c>
      <c r="D869" s="2">
        <v>371.77</v>
      </c>
      <c r="E869" s="2">
        <v>371.63</v>
      </c>
      <c r="F869" s="2">
        <v>371.73</v>
      </c>
      <c r="G869" s="1">
        <v>44457</v>
      </c>
      <c r="H869" s="2">
        <f>testdata1820[[#This Row],[open]]</f>
        <v>371.75</v>
      </c>
      <c r="I869" s="2">
        <f t="shared" si="14"/>
        <v>372.46</v>
      </c>
      <c r="J869" s="2">
        <f t="shared" si="15"/>
        <v>369.06</v>
      </c>
      <c r="K869" s="9">
        <f>(testdata1820[[#This Row],[H]]+testdata1820[[#This Row],[L]]+2*testdata1820[[#This Row],[O]])/4</f>
        <v>371.255</v>
      </c>
      <c r="L869" s="9">
        <f>2*testdata1820[[#This Row],[PP]]-testdata1820[[#This Row],[H]]</f>
        <v>370.05</v>
      </c>
      <c r="M869" s="9">
        <f>testdata1820[[#This Row],[PP]]-(testdata1820[[#This Row],[H]]-testdata1820[[#This Row],[L]])</f>
        <v>367.85500000000002</v>
      </c>
      <c r="N869" s="9">
        <f>testdata1820[[#This Row],[L]]-2*(testdata1820[[#This Row],[H]]-testdata1820[[#This Row],[PP]])</f>
        <v>366.65000000000003</v>
      </c>
      <c r="O869" s="9">
        <f>2*testdata1820[[#This Row],[PP]]-testdata1820[[#This Row],[L]]</f>
        <v>373.45</v>
      </c>
      <c r="P869" s="9">
        <f>testdata1820[[#This Row],[PP]]+(testdata1820[[#This Row],[H]]-testdata1820[[#This Row],[L]])</f>
        <v>374.65499999999997</v>
      </c>
      <c r="Q869" s="9">
        <f>testdata1820[[#This Row],[H]]+2*(testdata1820[[#This Row],[PP]]-testdata1820[[#This Row],[L]])</f>
        <v>376.84999999999997</v>
      </c>
    </row>
    <row r="870" spans="1:17" x14ac:dyDescent="0.25">
      <c r="A870" s="6">
        <v>868</v>
      </c>
      <c r="B870" s="8">
        <v>44182.455555555556</v>
      </c>
      <c r="C870" s="2">
        <v>371.73500000000001</v>
      </c>
      <c r="D870" s="2">
        <v>371.78</v>
      </c>
      <c r="E870" s="2">
        <v>371.64890000000003</v>
      </c>
      <c r="F870" s="2">
        <v>371.71</v>
      </c>
      <c r="G870" s="1">
        <v>99213</v>
      </c>
      <c r="H870" s="2">
        <f>testdata1820[[#This Row],[open]]</f>
        <v>371.73500000000001</v>
      </c>
      <c r="I870" s="2">
        <f t="shared" si="14"/>
        <v>372.46</v>
      </c>
      <c r="J870" s="2">
        <f t="shared" si="15"/>
        <v>369.06</v>
      </c>
      <c r="K870" s="9">
        <f>(testdata1820[[#This Row],[H]]+testdata1820[[#This Row],[L]]+2*testdata1820[[#This Row],[O]])/4</f>
        <v>371.2475</v>
      </c>
      <c r="L870" s="9">
        <f>2*testdata1820[[#This Row],[PP]]-testdata1820[[#This Row],[H]]</f>
        <v>370.03500000000003</v>
      </c>
      <c r="M870" s="9">
        <f>testdata1820[[#This Row],[PP]]-(testdata1820[[#This Row],[H]]-testdata1820[[#This Row],[L]])</f>
        <v>367.84750000000003</v>
      </c>
      <c r="N870" s="9">
        <f>testdata1820[[#This Row],[L]]-2*(testdata1820[[#This Row],[H]]-testdata1820[[#This Row],[PP]])</f>
        <v>366.63500000000005</v>
      </c>
      <c r="O870" s="9">
        <f>2*testdata1820[[#This Row],[PP]]-testdata1820[[#This Row],[L]]</f>
        <v>373.435</v>
      </c>
      <c r="P870" s="9">
        <f>testdata1820[[#This Row],[PP]]+(testdata1820[[#This Row],[H]]-testdata1820[[#This Row],[L]])</f>
        <v>374.64749999999998</v>
      </c>
      <c r="Q870" s="9">
        <f>testdata1820[[#This Row],[H]]+2*(testdata1820[[#This Row],[PP]]-testdata1820[[#This Row],[L]])</f>
        <v>376.83499999999998</v>
      </c>
    </row>
    <row r="871" spans="1:17" x14ac:dyDescent="0.25">
      <c r="A871" s="6">
        <v>869</v>
      </c>
      <c r="B871" s="8">
        <v>44182.456250000003</v>
      </c>
      <c r="C871" s="2">
        <v>371.72</v>
      </c>
      <c r="D871" s="2">
        <v>371.73</v>
      </c>
      <c r="E871" s="2">
        <v>371.58</v>
      </c>
      <c r="F871" s="2">
        <v>371.625</v>
      </c>
      <c r="G871" s="1">
        <v>43506</v>
      </c>
      <c r="H871" s="2">
        <f>testdata1820[[#This Row],[open]]</f>
        <v>371.72</v>
      </c>
      <c r="I871" s="2">
        <f t="shared" si="14"/>
        <v>372.46</v>
      </c>
      <c r="J871" s="2">
        <f t="shared" si="15"/>
        <v>369.06</v>
      </c>
      <c r="K871" s="9">
        <f>(testdata1820[[#This Row],[H]]+testdata1820[[#This Row],[L]]+2*testdata1820[[#This Row],[O]])/4</f>
        <v>371.24</v>
      </c>
      <c r="L871" s="9">
        <f>2*testdata1820[[#This Row],[PP]]-testdata1820[[#This Row],[H]]</f>
        <v>370.02000000000004</v>
      </c>
      <c r="M871" s="9">
        <f>testdata1820[[#This Row],[PP]]-(testdata1820[[#This Row],[H]]-testdata1820[[#This Row],[L]])</f>
        <v>367.84000000000003</v>
      </c>
      <c r="N871" s="9">
        <f>testdata1820[[#This Row],[L]]-2*(testdata1820[[#This Row],[H]]-testdata1820[[#This Row],[PP]])</f>
        <v>366.62000000000006</v>
      </c>
      <c r="O871" s="9">
        <f>2*testdata1820[[#This Row],[PP]]-testdata1820[[#This Row],[L]]</f>
        <v>373.42</v>
      </c>
      <c r="P871" s="9">
        <f>testdata1820[[#This Row],[PP]]+(testdata1820[[#This Row],[H]]-testdata1820[[#This Row],[L]])</f>
        <v>374.64</v>
      </c>
      <c r="Q871" s="9">
        <f>testdata1820[[#This Row],[H]]+2*(testdata1820[[#This Row],[PP]]-testdata1820[[#This Row],[L]])</f>
        <v>376.82</v>
      </c>
    </row>
    <row r="872" spans="1:17" x14ac:dyDescent="0.25">
      <c r="A872" s="6">
        <v>870</v>
      </c>
      <c r="B872" s="8">
        <v>44182.456944444442</v>
      </c>
      <c r="C872" s="2">
        <v>371.63</v>
      </c>
      <c r="D872" s="2">
        <v>371.64</v>
      </c>
      <c r="E872" s="2">
        <v>371.54</v>
      </c>
      <c r="F872" s="2">
        <v>371.56</v>
      </c>
      <c r="G872" s="1">
        <v>46108</v>
      </c>
      <c r="H872" s="2">
        <f>testdata1820[[#This Row],[open]]</f>
        <v>371.63</v>
      </c>
      <c r="I872" s="2">
        <f t="shared" si="14"/>
        <v>372.46</v>
      </c>
      <c r="J872" s="2">
        <f t="shared" si="15"/>
        <v>369.06</v>
      </c>
      <c r="K872" s="9">
        <f>(testdata1820[[#This Row],[H]]+testdata1820[[#This Row],[L]]+2*testdata1820[[#This Row],[O]])/4</f>
        <v>371.19499999999999</v>
      </c>
      <c r="L872" s="9">
        <f>2*testdata1820[[#This Row],[PP]]-testdata1820[[#This Row],[H]]</f>
        <v>369.93</v>
      </c>
      <c r="M872" s="9">
        <f>testdata1820[[#This Row],[PP]]-(testdata1820[[#This Row],[H]]-testdata1820[[#This Row],[L]])</f>
        <v>367.79500000000002</v>
      </c>
      <c r="N872" s="9">
        <f>testdata1820[[#This Row],[L]]-2*(testdata1820[[#This Row],[H]]-testdata1820[[#This Row],[PP]])</f>
        <v>366.53000000000003</v>
      </c>
      <c r="O872" s="9">
        <f>2*testdata1820[[#This Row],[PP]]-testdata1820[[#This Row],[L]]</f>
        <v>373.33</v>
      </c>
      <c r="P872" s="9">
        <f>testdata1820[[#This Row],[PP]]+(testdata1820[[#This Row],[H]]-testdata1820[[#This Row],[L]])</f>
        <v>374.59499999999997</v>
      </c>
      <c r="Q872" s="9">
        <f>testdata1820[[#This Row],[H]]+2*(testdata1820[[#This Row],[PP]]-testdata1820[[#This Row],[L]])</f>
        <v>376.72999999999996</v>
      </c>
    </row>
    <row r="873" spans="1:17" x14ac:dyDescent="0.25">
      <c r="A873" s="6">
        <v>871</v>
      </c>
      <c r="B873" s="8">
        <v>44182.457638888889</v>
      </c>
      <c r="C873" s="2">
        <v>371.55500000000001</v>
      </c>
      <c r="D873" s="2">
        <v>371.59</v>
      </c>
      <c r="E873" s="2">
        <v>371.46499999999997</v>
      </c>
      <c r="F873" s="2">
        <v>371.57499999999999</v>
      </c>
      <c r="G873" s="1">
        <v>101494</v>
      </c>
      <c r="H873" s="2">
        <f>testdata1820[[#This Row],[open]]</f>
        <v>371.55500000000001</v>
      </c>
      <c r="I873" s="2">
        <f t="shared" si="14"/>
        <v>372.46</v>
      </c>
      <c r="J873" s="2">
        <f t="shared" si="15"/>
        <v>369.06</v>
      </c>
      <c r="K873" s="9">
        <f>(testdata1820[[#This Row],[H]]+testdata1820[[#This Row],[L]]+2*testdata1820[[#This Row],[O]])/4</f>
        <v>371.15750000000003</v>
      </c>
      <c r="L873" s="9">
        <f>2*testdata1820[[#This Row],[PP]]-testdata1820[[#This Row],[H]]</f>
        <v>369.85500000000008</v>
      </c>
      <c r="M873" s="9">
        <f>testdata1820[[#This Row],[PP]]-(testdata1820[[#This Row],[H]]-testdata1820[[#This Row],[L]])</f>
        <v>367.75750000000005</v>
      </c>
      <c r="N873" s="9">
        <f>testdata1820[[#This Row],[L]]-2*(testdata1820[[#This Row],[H]]-testdata1820[[#This Row],[PP]])</f>
        <v>366.4550000000001</v>
      </c>
      <c r="O873" s="9">
        <f>2*testdata1820[[#This Row],[PP]]-testdata1820[[#This Row],[L]]</f>
        <v>373.25500000000005</v>
      </c>
      <c r="P873" s="9">
        <f>testdata1820[[#This Row],[PP]]+(testdata1820[[#This Row],[H]]-testdata1820[[#This Row],[L]])</f>
        <v>374.5575</v>
      </c>
      <c r="Q873" s="9">
        <f>testdata1820[[#This Row],[H]]+2*(testdata1820[[#This Row],[PP]]-testdata1820[[#This Row],[L]])</f>
        <v>376.65500000000003</v>
      </c>
    </row>
    <row r="874" spans="1:17" x14ac:dyDescent="0.25">
      <c r="A874" s="6">
        <v>872</v>
      </c>
      <c r="B874" s="8">
        <v>44182.458333333336</v>
      </c>
      <c r="C874" s="2">
        <v>371.58</v>
      </c>
      <c r="D874" s="2">
        <v>371.61</v>
      </c>
      <c r="E874" s="2">
        <v>371.51</v>
      </c>
      <c r="F874" s="2">
        <v>371.565</v>
      </c>
      <c r="G874" s="1">
        <v>101348</v>
      </c>
      <c r="H874" s="2">
        <f>testdata1820[[#This Row],[open]]</f>
        <v>371.58</v>
      </c>
      <c r="I874" s="2">
        <f t="shared" si="14"/>
        <v>372.46</v>
      </c>
      <c r="J874" s="2">
        <f t="shared" si="15"/>
        <v>369.06</v>
      </c>
      <c r="K874" s="9">
        <f>(testdata1820[[#This Row],[H]]+testdata1820[[#This Row],[L]]+2*testdata1820[[#This Row],[O]])/4</f>
        <v>371.16999999999996</v>
      </c>
      <c r="L874" s="9">
        <f>2*testdata1820[[#This Row],[PP]]-testdata1820[[#This Row],[H]]</f>
        <v>369.87999999999994</v>
      </c>
      <c r="M874" s="9">
        <f>testdata1820[[#This Row],[PP]]-(testdata1820[[#This Row],[H]]-testdata1820[[#This Row],[L]])</f>
        <v>367.77</v>
      </c>
      <c r="N874" s="9">
        <f>testdata1820[[#This Row],[L]]-2*(testdata1820[[#This Row],[H]]-testdata1820[[#This Row],[PP]])</f>
        <v>366.47999999999996</v>
      </c>
      <c r="O874" s="9">
        <f>2*testdata1820[[#This Row],[PP]]-testdata1820[[#This Row],[L]]</f>
        <v>373.27999999999992</v>
      </c>
      <c r="P874" s="9">
        <f>testdata1820[[#This Row],[PP]]+(testdata1820[[#This Row],[H]]-testdata1820[[#This Row],[L]])</f>
        <v>374.56999999999994</v>
      </c>
      <c r="Q874" s="9">
        <f>testdata1820[[#This Row],[H]]+2*(testdata1820[[#This Row],[PP]]-testdata1820[[#This Row],[L]])</f>
        <v>376.67999999999989</v>
      </c>
    </row>
    <row r="875" spans="1:17" x14ac:dyDescent="0.25">
      <c r="A875" s="6">
        <v>873</v>
      </c>
      <c r="B875" s="8">
        <v>44182.459027777775</v>
      </c>
      <c r="C875" s="2">
        <v>371.56</v>
      </c>
      <c r="D875" s="2">
        <v>371.62</v>
      </c>
      <c r="E875" s="2">
        <v>371.49</v>
      </c>
      <c r="F875" s="2">
        <v>371.58</v>
      </c>
      <c r="G875" s="1">
        <v>50695</v>
      </c>
      <c r="H875" s="2">
        <f>testdata1820[[#This Row],[open]]</f>
        <v>371.56</v>
      </c>
      <c r="I875" s="2">
        <f t="shared" si="14"/>
        <v>372.46</v>
      </c>
      <c r="J875" s="2">
        <f t="shared" si="15"/>
        <v>369.06</v>
      </c>
      <c r="K875" s="9">
        <f>(testdata1820[[#This Row],[H]]+testdata1820[[#This Row],[L]]+2*testdata1820[[#This Row],[O]])/4</f>
        <v>371.15999999999997</v>
      </c>
      <c r="L875" s="9">
        <f>2*testdata1820[[#This Row],[PP]]-testdata1820[[#This Row],[H]]</f>
        <v>369.85999999999996</v>
      </c>
      <c r="M875" s="9">
        <f>testdata1820[[#This Row],[PP]]-(testdata1820[[#This Row],[H]]-testdata1820[[#This Row],[L]])</f>
        <v>367.76</v>
      </c>
      <c r="N875" s="9">
        <f>testdata1820[[#This Row],[L]]-2*(testdata1820[[#This Row],[H]]-testdata1820[[#This Row],[PP]])</f>
        <v>366.46</v>
      </c>
      <c r="O875" s="9">
        <f>2*testdata1820[[#This Row],[PP]]-testdata1820[[#This Row],[L]]</f>
        <v>373.25999999999993</v>
      </c>
      <c r="P875" s="9">
        <f>testdata1820[[#This Row],[PP]]+(testdata1820[[#This Row],[H]]-testdata1820[[#This Row],[L]])</f>
        <v>374.55999999999995</v>
      </c>
      <c r="Q875" s="9">
        <f>testdata1820[[#This Row],[H]]+2*(testdata1820[[#This Row],[PP]]-testdata1820[[#This Row],[L]])</f>
        <v>376.65999999999991</v>
      </c>
    </row>
    <row r="876" spans="1:17" x14ac:dyDescent="0.25">
      <c r="A876" s="6">
        <v>874</v>
      </c>
      <c r="B876" s="8">
        <v>44182.459722222222</v>
      </c>
      <c r="C876" s="2">
        <v>371.59</v>
      </c>
      <c r="D876" s="2">
        <v>371.61</v>
      </c>
      <c r="E876" s="2">
        <v>371.53</v>
      </c>
      <c r="F876" s="2">
        <v>371.58499999999998</v>
      </c>
      <c r="G876" s="1">
        <v>58513</v>
      </c>
      <c r="H876" s="2">
        <f>testdata1820[[#This Row],[open]]</f>
        <v>371.59</v>
      </c>
      <c r="I876" s="2">
        <f t="shared" si="14"/>
        <v>372.46</v>
      </c>
      <c r="J876" s="2">
        <f t="shared" si="15"/>
        <v>369.06</v>
      </c>
      <c r="K876" s="9">
        <f>(testdata1820[[#This Row],[H]]+testdata1820[[#This Row],[L]]+2*testdata1820[[#This Row],[O]])/4</f>
        <v>371.17499999999995</v>
      </c>
      <c r="L876" s="9">
        <f>2*testdata1820[[#This Row],[PP]]-testdata1820[[#This Row],[H]]</f>
        <v>369.88999999999993</v>
      </c>
      <c r="M876" s="9">
        <f>testdata1820[[#This Row],[PP]]-(testdata1820[[#This Row],[H]]-testdata1820[[#This Row],[L]])</f>
        <v>367.77499999999998</v>
      </c>
      <c r="N876" s="9">
        <f>testdata1820[[#This Row],[L]]-2*(testdata1820[[#This Row],[H]]-testdata1820[[#This Row],[PP]])</f>
        <v>366.48999999999995</v>
      </c>
      <c r="O876" s="9">
        <f>2*testdata1820[[#This Row],[PP]]-testdata1820[[#This Row],[L]]</f>
        <v>373.28999999999991</v>
      </c>
      <c r="P876" s="9">
        <f>testdata1820[[#This Row],[PP]]+(testdata1820[[#This Row],[H]]-testdata1820[[#This Row],[L]])</f>
        <v>374.57499999999993</v>
      </c>
      <c r="Q876" s="9">
        <f>testdata1820[[#This Row],[H]]+2*(testdata1820[[#This Row],[PP]]-testdata1820[[#This Row],[L]])</f>
        <v>376.68999999999988</v>
      </c>
    </row>
    <row r="877" spans="1:17" x14ac:dyDescent="0.25">
      <c r="A877" s="6">
        <v>875</v>
      </c>
      <c r="B877" s="8">
        <v>44182.460416666669</v>
      </c>
      <c r="C877" s="2">
        <v>371.59</v>
      </c>
      <c r="D877" s="2">
        <v>371.7</v>
      </c>
      <c r="E877" s="2">
        <v>371.57499999999999</v>
      </c>
      <c r="F877" s="2">
        <v>371.66</v>
      </c>
      <c r="G877" s="1">
        <v>82566</v>
      </c>
      <c r="H877" s="2">
        <f>testdata1820[[#This Row],[open]]</f>
        <v>371.59</v>
      </c>
      <c r="I877" s="2">
        <f t="shared" si="14"/>
        <v>372.46</v>
      </c>
      <c r="J877" s="2">
        <f t="shared" si="15"/>
        <v>369.06</v>
      </c>
      <c r="K877" s="9">
        <f>(testdata1820[[#This Row],[H]]+testdata1820[[#This Row],[L]]+2*testdata1820[[#This Row],[O]])/4</f>
        <v>371.17499999999995</v>
      </c>
      <c r="L877" s="9">
        <f>2*testdata1820[[#This Row],[PP]]-testdata1820[[#This Row],[H]]</f>
        <v>369.88999999999993</v>
      </c>
      <c r="M877" s="9">
        <f>testdata1820[[#This Row],[PP]]-(testdata1820[[#This Row],[H]]-testdata1820[[#This Row],[L]])</f>
        <v>367.77499999999998</v>
      </c>
      <c r="N877" s="9">
        <f>testdata1820[[#This Row],[L]]-2*(testdata1820[[#This Row],[H]]-testdata1820[[#This Row],[PP]])</f>
        <v>366.48999999999995</v>
      </c>
      <c r="O877" s="9">
        <f>2*testdata1820[[#This Row],[PP]]-testdata1820[[#This Row],[L]]</f>
        <v>373.28999999999991</v>
      </c>
      <c r="P877" s="9">
        <f>testdata1820[[#This Row],[PP]]+(testdata1820[[#This Row],[H]]-testdata1820[[#This Row],[L]])</f>
        <v>374.57499999999993</v>
      </c>
      <c r="Q877" s="9">
        <f>testdata1820[[#This Row],[H]]+2*(testdata1820[[#This Row],[PP]]-testdata1820[[#This Row],[L]])</f>
        <v>376.68999999999988</v>
      </c>
    </row>
    <row r="878" spans="1:17" x14ac:dyDescent="0.25">
      <c r="A878" s="6">
        <v>876</v>
      </c>
      <c r="B878" s="8">
        <v>44182.461111111108</v>
      </c>
      <c r="C878" s="2">
        <v>371.66</v>
      </c>
      <c r="D878" s="2">
        <v>371.66</v>
      </c>
      <c r="E878" s="2">
        <v>371.41199999999998</v>
      </c>
      <c r="F878" s="2">
        <v>371.48050000000001</v>
      </c>
      <c r="G878" s="1">
        <v>90741</v>
      </c>
      <c r="H878" s="2">
        <f>testdata1820[[#This Row],[open]]</f>
        <v>371.66</v>
      </c>
      <c r="I878" s="2">
        <f t="shared" si="14"/>
        <v>372.46</v>
      </c>
      <c r="J878" s="2">
        <f t="shared" si="15"/>
        <v>369.06</v>
      </c>
      <c r="K878" s="9">
        <f>(testdata1820[[#This Row],[H]]+testdata1820[[#This Row],[L]]+2*testdata1820[[#This Row],[O]])/4</f>
        <v>371.21000000000004</v>
      </c>
      <c r="L878" s="9">
        <f>2*testdata1820[[#This Row],[PP]]-testdata1820[[#This Row],[H]]</f>
        <v>369.96000000000009</v>
      </c>
      <c r="M878" s="9">
        <f>testdata1820[[#This Row],[PP]]-(testdata1820[[#This Row],[H]]-testdata1820[[#This Row],[L]])</f>
        <v>367.81000000000006</v>
      </c>
      <c r="N878" s="9">
        <f>testdata1820[[#This Row],[L]]-2*(testdata1820[[#This Row],[H]]-testdata1820[[#This Row],[PP]])</f>
        <v>366.56000000000012</v>
      </c>
      <c r="O878" s="9">
        <f>2*testdata1820[[#This Row],[PP]]-testdata1820[[#This Row],[L]]</f>
        <v>373.36000000000007</v>
      </c>
      <c r="P878" s="9">
        <f>testdata1820[[#This Row],[PP]]+(testdata1820[[#This Row],[H]]-testdata1820[[#This Row],[L]])</f>
        <v>374.61</v>
      </c>
      <c r="Q878" s="9">
        <f>testdata1820[[#This Row],[H]]+2*(testdata1820[[#This Row],[PP]]-testdata1820[[#This Row],[L]])</f>
        <v>376.76000000000005</v>
      </c>
    </row>
    <row r="879" spans="1:17" x14ac:dyDescent="0.25">
      <c r="A879" s="6">
        <v>877</v>
      </c>
      <c r="B879" s="8">
        <v>44182.461805555555</v>
      </c>
      <c r="C879" s="2">
        <v>371.47</v>
      </c>
      <c r="D879" s="2">
        <v>371.68</v>
      </c>
      <c r="E879" s="2">
        <v>371.47</v>
      </c>
      <c r="F879" s="2">
        <v>371.64499999999998</v>
      </c>
      <c r="G879" s="1">
        <v>96117</v>
      </c>
      <c r="H879" s="2">
        <f>testdata1820[[#This Row],[open]]</f>
        <v>371.47</v>
      </c>
      <c r="I879" s="2">
        <f t="shared" si="14"/>
        <v>372.46</v>
      </c>
      <c r="J879" s="2">
        <f t="shared" si="15"/>
        <v>369.06</v>
      </c>
      <c r="K879" s="9">
        <f>(testdata1820[[#This Row],[H]]+testdata1820[[#This Row],[L]]+2*testdata1820[[#This Row],[O]])/4</f>
        <v>371.11500000000001</v>
      </c>
      <c r="L879" s="9">
        <f>2*testdata1820[[#This Row],[PP]]-testdata1820[[#This Row],[H]]</f>
        <v>369.77000000000004</v>
      </c>
      <c r="M879" s="9">
        <f>testdata1820[[#This Row],[PP]]-(testdata1820[[#This Row],[H]]-testdata1820[[#This Row],[L]])</f>
        <v>367.71500000000003</v>
      </c>
      <c r="N879" s="9">
        <f>testdata1820[[#This Row],[L]]-2*(testdata1820[[#This Row],[H]]-testdata1820[[#This Row],[PP]])</f>
        <v>366.37000000000006</v>
      </c>
      <c r="O879" s="9">
        <f>2*testdata1820[[#This Row],[PP]]-testdata1820[[#This Row],[L]]</f>
        <v>373.17</v>
      </c>
      <c r="P879" s="9">
        <f>testdata1820[[#This Row],[PP]]+(testdata1820[[#This Row],[H]]-testdata1820[[#This Row],[L]])</f>
        <v>374.51499999999999</v>
      </c>
      <c r="Q879" s="9">
        <f>testdata1820[[#This Row],[H]]+2*(testdata1820[[#This Row],[PP]]-testdata1820[[#This Row],[L]])</f>
        <v>376.57</v>
      </c>
    </row>
    <row r="880" spans="1:17" x14ac:dyDescent="0.25">
      <c r="A880" s="6">
        <v>878</v>
      </c>
      <c r="B880" s="8">
        <v>44182.462500000001</v>
      </c>
      <c r="C880" s="2">
        <v>371.65499999999997</v>
      </c>
      <c r="D880" s="2">
        <v>371.66</v>
      </c>
      <c r="E880" s="2">
        <v>371.6</v>
      </c>
      <c r="F880" s="2">
        <v>371.60500000000002</v>
      </c>
      <c r="G880" s="1">
        <v>32388</v>
      </c>
      <c r="H880" s="2">
        <f>testdata1820[[#This Row],[open]]</f>
        <v>371.65499999999997</v>
      </c>
      <c r="I880" s="2">
        <f t="shared" si="14"/>
        <v>372.46</v>
      </c>
      <c r="J880" s="2">
        <f t="shared" si="15"/>
        <v>369.06</v>
      </c>
      <c r="K880" s="9">
        <f>(testdata1820[[#This Row],[H]]+testdata1820[[#This Row],[L]]+2*testdata1820[[#This Row],[O]])/4</f>
        <v>371.20749999999998</v>
      </c>
      <c r="L880" s="9">
        <f>2*testdata1820[[#This Row],[PP]]-testdata1820[[#This Row],[H]]</f>
        <v>369.95499999999998</v>
      </c>
      <c r="M880" s="9">
        <f>testdata1820[[#This Row],[PP]]-(testdata1820[[#This Row],[H]]-testdata1820[[#This Row],[L]])</f>
        <v>367.8075</v>
      </c>
      <c r="N880" s="9">
        <f>testdata1820[[#This Row],[L]]-2*(testdata1820[[#This Row],[H]]-testdata1820[[#This Row],[PP]])</f>
        <v>366.55500000000001</v>
      </c>
      <c r="O880" s="9">
        <f>2*testdata1820[[#This Row],[PP]]-testdata1820[[#This Row],[L]]</f>
        <v>373.35499999999996</v>
      </c>
      <c r="P880" s="9">
        <f>testdata1820[[#This Row],[PP]]+(testdata1820[[#This Row],[H]]-testdata1820[[#This Row],[L]])</f>
        <v>374.60749999999996</v>
      </c>
      <c r="Q880" s="9">
        <f>testdata1820[[#This Row],[H]]+2*(testdata1820[[#This Row],[PP]]-testdata1820[[#This Row],[L]])</f>
        <v>376.75499999999994</v>
      </c>
    </row>
    <row r="881" spans="1:17" x14ac:dyDescent="0.25">
      <c r="A881" s="6">
        <v>879</v>
      </c>
      <c r="B881" s="8">
        <v>44182.463194444441</v>
      </c>
      <c r="C881" s="2">
        <v>371.60500000000002</v>
      </c>
      <c r="D881" s="2">
        <v>371.63639999999998</v>
      </c>
      <c r="E881" s="2">
        <v>371.57</v>
      </c>
      <c r="F881" s="2">
        <v>371.6</v>
      </c>
      <c r="G881" s="1">
        <v>44766</v>
      </c>
      <c r="H881" s="2">
        <f>testdata1820[[#This Row],[open]]</f>
        <v>371.60500000000002</v>
      </c>
      <c r="I881" s="2">
        <f t="shared" si="14"/>
        <v>372.46</v>
      </c>
      <c r="J881" s="2">
        <f t="shared" si="15"/>
        <v>369.06</v>
      </c>
      <c r="K881" s="9">
        <f>(testdata1820[[#This Row],[H]]+testdata1820[[#This Row],[L]]+2*testdata1820[[#This Row],[O]])/4</f>
        <v>371.1825</v>
      </c>
      <c r="L881" s="9">
        <f>2*testdata1820[[#This Row],[PP]]-testdata1820[[#This Row],[H]]</f>
        <v>369.90500000000003</v>
      </c>
      <c r="M881" s="9">
        <f>testdata1820[[#This Row],[PP]]-(testdata1820[[#This Row],[H]]-testdata1820[[#This Row],[L]])</f>
        <v>367.78250000000003</v>
      </c>
      <c r="N881" s="9">
        <f>testdata1820[[#This Row],[L]]-2*(testdata1820[[#This Row],[H]]-testdata1820[[#This Row],[PP]])</f>
        <v>366.50500000000005</v>
      </c>
      <c r="O881" s="9">
        <f>2*testdata1820[[#This Row],[PP]]-testdata1820[[#This Row],[L]]</f>
        <v>373.30500000000001</v>
      </c>
      <c r="P881" s="9">
        <f>testdata1820[[#This Row],[PP]]+(testdata1820[[#This Row],[H]]-testdata1820[[#This Row],[L]])</f>
        <v>374.58249999999998</v>
      </c>
      <c r="Q881" s="9">
        <f>testdata1820[[#This Row],[H]]+2*(testdata1820[[#This Row],[PP]]-testdata1820[[#This Row],[L]])</f>
        <v>376.70499999999998</v>
      </c>
    </row>
    <row r="882" spans="1:17" x14ac:dyDescent="0.25">
      <c r="A882" s="6">
        <v>880</v>
      </c>
      <c r="B882" s="8">
        <v>44182.463888888888</v>
      </c>
      <c r="C882" s="2">
        <v>371.59</v>
      </c>
      <c r="D882" s="2">
        <v>371.69</v>
      </c>
      <c r="E882" s="2">
        <v>371.58</v>
      </c>
      <c r="F882" s="2">
        <v>371.67009999999999</v>
      </c>
      <c r="G882" s="1">
        <v>45161</v>
      </c>
      <c r="H882" s="2">
        <f>testdata1820[[#This Row],[open]]</f>
        <v>371.59</v>
      </c>
      <c r="I882" s="2">
        <f t="shared" si="14"/>
        <v>372.46</v>
      </c>
      <c r="J882" s="2">
        <f t="shared" si="15"/>
        <v>369.06</v>
      </c>
      <c r="K882" s="9">
        <f>(testdata1820[[#This Row],[H]]+testdata1820[[#This Row],[L]]+2*testdata1820[[#This Row],[O]])/4</f>
        <v>371.17499999999995</v>
      </c>
      <c r="L882" s="9">
        <f>2*testdata1820[[#This Row],[PP]]-testdata1820[[#This Row],[H]]</f>
        <v>369.88999999999993</v>
      </c>
      <c r="M882" s="9">
        <f>testdata1820[[#This Row],[PP]]-(testdata1820[[#This Row],[H]]-testdata1820[[#This Row],[L]])</f>
        <v>367.77499999999998</v>
      </c>
      <c r="N882" s="9">
        <f>testdata1820[[#This Row],[L]]-2*(testdata1820[[#This Row],[H]]-testdata1820[[#This Row],[PP]])</f>
        <v>366.48999999999995</v>
      </c>
      <c r="O882" s="9">
        <f>2*testdata1820[[#This Row],[PP]]-testdata1820[[#This Row],[L]]</f>
        <v>373.28999999999991</v>
      </c>
      <c r="P882" s="9">
        <f>testdata1820[[#This Row],[PP]]+(testdata1820[[#This Row],[H]]-testdata1820[[#This Row],[L]])</f>
        <v>374.57499999999993</v>
      </c>
      <c r="Q882" s="9">
        <f>testdata1820[[#This Row],[H]]+2*(testdata1820[[#This Row],[PP]]-testdata1820[[#This Row],[L]])</f>
        <v>376.68999999999988</v>
      </c>
    </row>
    <row r="883" spans="1:17" x14ac:dyDescent="0.25">
      <c r="A883" s="6">
        <v>881</v>
      </c>
      <c r="B883" s="8">
        <v>44182.464583333334</v>
      </c>
      <c r="C883" s="2">
        <v>371.67</v>
      </c>
      <c r="D883" s="2">
        <v>371.73</v>
      </c>
      <c r="E883" s="2">
        <v>371.64</v>
      </c>
      <c r="F883" s="2">
        <v>371.71</v>
      </c>
      <c r="G883" s="1">
        <v>78194</v>
      </c>
      <c r="H883" s="2">
        <f>testdata1820[[#This Row],[open]]</f>
        <v>371.67</v>
      </c>
      <c r="I883" s="2">
        <f t="shared" si="14"/>
        <v>372.46</v>
      </c>
      <c r="J883" s="2">
        <f t="shared" si="15"/>
        <v>369.06</v>
      </c>
      <c r="K883" s="9">
        <f>(testdata1820[[#This Row],[H]]+testdata1820[[#This Row],[L]]+2*testdata1820[[#This Row],[O]])/4</f>
        <v>371.21500000000003</v>
      </c>
      <c r="L883" s="9">
        <f>2*testdata1820[[#This Row],[PP]]-testdata1820[[#This Row],[H]]</f>
        <v>369.97000000000008</v>
      </c>
      <c r="M883" s="9">
        <f>testdata1820[[#This Row],[PP]]-(testdata1820[[#This Row],[H]]-testdata1820[[#This Row],[L]])</f>
        <v>367.81500000000005</v>
      </c>
      <c r="N883" s="9">
        <f>testdata1820[[#This Row],[L]]-2*(testdata1820[[#This Row],[H]]-testdata1820[[#This Row],[PP]])</f>
        <v>366.57000000000011</v>
      </c>
      <c r="O883" s="9">
        <f>2*testdata1820[[#This Row],[PP]]-testdata1820[[#This Row],[L]]</f>
        <v>373.37000000000006</v>
      </c>
      <c r="P883" s="9">
        <f>testdata1820[[#This Row],[PP]]+(testdata1820[[#This Row],[H]]-testdata1820[[#This Row],[L]])</f>
        <v>374.61500000000001</v>
      </c>
      <c r="Q883" s="9">
        <f>testdata1820[[#This Row],[H]]+2*(testdata1820[[#This Row],[PP]]-testdata1820[[#This Row],[L]])</f>
        <v>376.77000000000004</v>
      </c>
    </row>
    <row r="884" spans="1:17" x14ac:dyDescent="0.25">
      <c r="A884" s="6">
        <v>882</v>
      </c>
      <c r="B884" s="8">
        <v>44182.465277777781</v>
      </c>
      <c r="C884" s="2">
        <v>371.71</v>
      </c>
      <c r="D884" s="2">
        <v>371.72500000000002</v>
      </c>
      <c r="E884" s="2">
        <v>371.66500000000002</v>
      </c>
      <c r="F884" s="2">
        <v>371.70499999999998</v>
      </c>
      <c r="G884" s="1">
        <v>49203</v>
      </c>
      <c r="H884" s="2">
        <f>testdata1820[[#This Row],[open]]</f>
        <v>371.71</v>
      </c>
      <c r="I884" s="2">
        <f t="shared" si="14"/>
        <v>372.46</v>
      </c>
      <c r="J884" s="2">
        <f t="shared" si="15"/>
        <v>369.06</v>
      </c>
      <c r="K884" s="9">
        <f>(testdata1820[[#This Row],[H]]+testdata1820[[#This Row],[L]]+2*testdata1820[[#This Row],[O]])/4</f>
        <v>371.23500000000001</v>
      </c>
      <c r="L884" s="9">
        <f>2*testdata1820[[#This Row],[PP]]-testdata1820[[#This Row],[H]]</f>
        <v>370.01000000000005</v>
      </c>
      <c r="M884" s="9">
        <f>testdata1820[[#This Row],[PP]]-(testdata1820[[#This Row],[H]]-testdata1820[[#This Row],[L]])</f>
        <v>367.83500000000004</v>
      </c>
      <c r="N884" s="9">
        <f>testdata1820[[#This Row],[L]]-2*(testdata1820[[#This Row],[H]]-testdata1820[[#This Row],[PP]])</f>
        <v>366.61000000000007</v>
      </c>
      <c r="O884" s="9">
        <f>2*testdata1820[[#This Row],[PP]]-testdata1820[[#This Row],[L]]</f>
        <v>373.41</v>
      </c>
      <c r="P884" s="9">
        <f>testdata1820[[#This Row],[PP]]+(testdata1820[[#This Row],[H]]-testdata1820[[#This Row],[L]])</f>
        <v>374.63499999999999</v>
      </c>
      <c r="Q884" s="9">
        <f>testdata1820[[#This Row],[H]]+2*(testdata1820[[#This Row],[PP]]-testdata1820[[#This Row],[L]])</f>
        <v>376.81</v>
      </c>
    </row>
    <row r="885" spans="1:17" x14ac:dyDescent="0.25">
      <c r="A885" s="6">
        <v>883</v>
      </c>
      <c r="B885" s="8">
        <v>44182.46597222222</v>
      </c>
      <c r="C885" s="2">
        <v>371.70499999999998</v>
      </c>
      <c r="D885" s="2">
        <v>371.74990000000003</v>
      </c>
      <c r="E885" s="2">
        <v>371.67</v>
      </c>
      <c r="F885" s="2">
        <v>371.68</v>
      </c>
      <c r="G885" s="1">
        <v>41968</v>
      </c>
      <c r="H885" s="2">
        <f>testdata1820[[#This Row],[open]]</f>
        <v>371.70499999999998</v>
      </c>
      <c r="I885" s="2">
        <f t="shared" si="14"/>
        <v>372.46</v>
      </c>
      <c r="J885" s="2">
        <f t="shared" si="15"/>
        <v>369.06</v>
      </c>
      <c r="K885" s="9">
        <f>(testdata1820[[#This Row],[H]]+testdata1820[[#This Row],[L]]+2*testdata1820[[#This Row],[O]])/4</f>
        <v>371.23249999999996</v>
      </c>
      <c r="L885" s="9">
        <f>2*testdata1820[[#This Row],[PP]]-testdata1820[[#This Row],[H]]</f>
        <v>370.00499999999994</v>
      </c>
      <c r="M885" s="9">
        <f>testdata1820[[#This Row],[PP]]-(testdata1820[[#This Row],[H]]-testdata1820[[#This Row],[L]])</f>
        <v>367.83249999999998</v>
      </c>
      <c r="N885" s="9">
        <f>testdata1820[[#This Row],[L]]-2*(testdata1820[[#This Row],[H]]-testdata1820[[#This Row],[PP]])</f>
        <v>366.60499999999996</v>
      </c>
      <c r="O885" s="9">
        <f>2*testdata1820[[#This Row],[PP]]-testdata1820[[#This Row],[L]]</f>
        <v>373.40499999999992</v>
      </c>
      <c r="P885" s="9">
        <f>testdata1820[[#This Row],[PP]]+(testdata1820[[#This Row],[H]]-testdata1820[[#This Row],[L]])</f>
        <v>374.63249999999994</v>
      </c>
      <c r="Q885" s="9">
        <f>testdata1820[[#This Row],[H]]+2*(testdata1820[[#This Row],[PP]]-testdata1820[[#This Row],[L]])</f>
        <v>376.80499999999989</v>
      </c>
    </row>
    <row r="886" spans="1:17" x14ac:dyDescent="0.25">
      <c r="A886" s="6">
        <v>884</v>
      </c>
      <c r="B886" s="8">
        <v>44182.466666666667</v>
      </c>
      <c r="C886" s="2">
        <v>371.68</v>
      </c>
      <c r="D886" s="2">
        <v>371.74</v>
      </c>
      <c r="E886" s="2">
        <v>371.6</v>
      </c>
      <c r="F886" s="2">
        <v>371.61</v>
      </c>
      <c r="G886" s="1">
        <v>44304</v>
      </c>
      <c r="H886" s="2">
        <f>testdata1820[[#This Row],[open]]</f>
        <v>371.68</v>
      </c>
      <c r="I886" s="2">
        <f t="shared" si="14"/>
        <v>372.46</v>
      </c>
      <c r="J886" s="2">
        <f t="shared" si="15"/>
        <v>369.06</v>
      </c>
      <c r="K886" s="9">
        <f>(testdata1820[[#This Row],[H]]+testdata1820[[#This Row],[L]]+2*testdata1820[[#This Row],[O]])/4</f>
        <v>371.22</v>
      </c>
      <c r="L886" s="9">
        <f>2*testdata1820[[#This Row],[PP]]-testdata1820[[#This Row],[H]]</f>
        <v>369.98000000000008</v>
      </c>
      <c r="M886" s="9">
        <f>testdata1820[[#This Row],[PP]]-(testdata1820[[#This Row],[H]]-testdata1820[[#This Row],[L]])</f>
        <v>367.82000000000005</v>
      </c>
      <c r="N886" s="9">
        <f>testdata1820[[#This Row],[L]]-2*(testdata1820[[#This Row],[H]]-testdata1820[[#This Row],[PP]])</f>
        <v>366.5800000000001</v>
      </c>
      <c r="O886" s="9">
        <f>2*testdata1820[[#This Row],[PP]]-testdata1820[[#This Row],[L]]</f>
        <v>373.38000000000005</v>
      </c>
      <c r="P886" s="9">
        <f>testdata1820[[#This Row],[PP]]+(testdata1820[[#This Row],[H]]-testdata1820[[#This Row],[L]])</f>
        <v>374.62</v>
      </c>
      <c r="Q886" s="9">
        <f>testdata1820[[#This Row],[H]]+2*(testdata1820[[#This Row],[PP]]-testdata1820[[#This Row],[L]])</f>
        <v>376.78000000000003</v>
      </c>
    </row>
    <row r="887" spans="1:17" x14ac:dyDescent="0.25">
      <c r="A887" s="6">
        <v>885</v>
      </c>
      <c r="B887" s="8">
        <v>44182.467361111114</v>
      </c>
      <c r="C887" s="2">
        <v>371.61180000000002</v>
      </c>
      <c r="D887" s="2">
        <v>371.79500000000002</v>
      </c>
      <c r="E887" s="2">
        <v>371.61180000000002</v>
      </c>
      <c r="F887" s="2">
        <v>371.76839999999999</v>
      </c>
      <c r="G887" s="1">
        <v>69016</v>
      </c>
      <c r="H887" s="2">
        <f>testdata1820[[#This Row],[open]]</f>
        <v>371.61180000000002</v>
      </c>
      <c r="I887" s="2">
        <f t="shared" si="14"/>
        <v>372.46</v>
      </c>
      <c r="J887" s="2">
        <f t="shared" si="15"/>
        <v>369.06</v>
      </c>
      <c r="K887" s="9">
        <f>(testdata1820[[#This Row],[H]]+testdata1820[[#This Row],[L]]+2*testdata1820[[#This Row],[O]])/4</f>
        <v>371.1859</v>
      </c>
      <c r="L887" s="9">
        <f>2*testdata1820[[#This Row],[PP]]-testdata1820[[#This Row],[H]]</f>
        <v>369.91180000000003</v>
      </c>
      <c r="M887" s="9">
        <f>testdata1820[[#This Row],[PP]]-(testdata1820[[#This Row],[H]]-testdata1820[[#This Row],[L]])</f>
        <v>367.78590000000003</v>
      </c>
      <c r="N887" s="9">
        <f>testdata1820[[#This Row],[L]]-2*(testdata1820[[#This Row],[H]]-testdata1820[[#This Row],[PP]])</f>
        <v>366.51180000000005</v>
      </c>
      <c r="O887" s="9">
        <f>2*testdata1820[[#This Row],[PP]]-testdata1820[[#This Row],[L]]</f>
        <v>373.31180000000001</v>
      </c>
      <c r="P887" s="9">
        <f>testdata1820[[#This Row],[PP]]+(testdata1820[[#This Row],[H]]-testdata1820[[#This Row],[L]])</f>
        <v>374.58589999999998</v>
      </c>
      <c r="Q887" s="9">
        <f>testdata1820[[#This Row],[H]]+2*(testdata1820[[#This Row],[PP]]-testdata1820[[#This Row],[L]])</f>
        <v>376.71179999999998</v>
      </c>
    </row>
    <row r="888" spans="1:17" x14ac:dyDescent="0.25">
      <c r="A888" s="6">
        <v>886</v>
      </c>
      <c r="B888" s="8">
        <v>44182.468055555553</v>
      </c>
      <c r="C888" s="2">
        <v>371.76</v>
      </c>
      <c r="D888" s="2">
        <v>371.76</v>
      </c>
      <c r="E888" s="2">
        <v>371.63499999999999</v>
      </c>
      <c r="F888" s="2">
        <v>371.65</v>
      </c>
      <c r="G888" s="1">
        <v>52081</v>
      </c>
      <c r="H888" s="2">
        <f>testdata1820[[#This Row],[open]]</f>
        <v>371.76</v>
      </c>
      <c r="I888" s="2">
        <f t="shared" si="14"/>
        <v>372.46</v>
      </c>
      <c r="J888" s="2">
        <f t="shared" si="15"/>
        <v>369.06</v>
      </c>
      <c r="K888" s="9">
        <f>(testdata1820[[#This Row],[H]]+testdata1820[[#This Row],[L]]+2*testdata1820[[#This Row],[O]])/4</f>
        <v>371.26</v>
      </c>
      <c r="L888" s="9">
        <f>2*testdata1820[[#This Row],[PP]]-testdata1820[[#This Row],[H]]</f>
        <v>370.06</v>
      </c>
      <c r="M888" s="9">
        <f>testdata1820[[#This Row],[PP]]-(testdata1820[[#This Row],[H]]-testdata1820[[#This Row],[L]])</f>
        <v>367.86</v>
      </c>
      <c r="N888" s="9">
        <f>testdata1820[[#This Row],[L]]-2*(testdata1820[[#This Row],[H]]-testdata1820[[#This Row],[PP]])</f>
        <v>366.66</v>
      </c>
      <c r="O888" s="9">
        <f>2*testdata1820[[#This Row],[PP]]-testdata1820[[#This Row],[L]]</f>
        <v>373.46</v>
      </c>
      <c r="P888" s="9">
        <f>testdata1820[[#This Row],[PP]]+(testdata1820[[#This Row],[H]]-testdata1820[[#This Row],[L]])</f>
        <v>374.65999999999997</v>
      </c>
      <c r="Q888" s="9">
        <f>testdata1820[[#This Row],[H]]+2*(testdata1820[[#This Row],[PP]]-testdata1820[[#This Row],[L]])</f>
        <v>376.85999999999996</v>
      </c>
    </row>
    <row r="889" spans="1:17" x14ac:dyDescent="0.25">
      <c r="A889" s="6">
        <v>887</v>
      </c>
      <c r="B889" s="8">
        <v>44182.46875</v>
      </c>
      <c r="C889" s="2">
        <v>371.65109999999999</v>
      </c>
      <c r="D889" s="2">
        <v>371.8</v>
      </c>
      <c r="E889" s="2">
        <v>371.62</v>
      </c>
      <c r="F889" s="2">
        <v>371.79329999999999</v>
      </c>
      <c r="G889" s="1">
        <v>55169</v>
      </c>
      <c r="H889" s="2">
        <f>testdata1820[[#This Row],[open]]</f>
        <v>371.65109999999999</v>
      </c>
      <c r="I889" s="2">
        <f t="shared" si="14"/>
        <v>372.46</v>
      </c>
      <c r="J889" s="2">
        <f t="shared" si="15"/>
        <v>369.06</v>
      </c>
      <c r="K889" s="9">
        <f>(testdata1820[[#This Row],[H]]+testdata1820[[#This Row],[L]]+2*testdata1820[[#This Row],[O]])/4</f>
        <v>371.20555000000002</v>
      </c>
      <c r="L889" s="9">
        <f>2*testdata1820[[#This Row],[PP]]-testdata1820[[#This Row],[H]]</f>
        <v>369.95110000000005</v>
      </c>
      <c r="M889" s="9">
        <f>testdata1820[[#This Row],[PP]]-(testdata1820[[#This Row],[H]]-testdata1820[[#This Row],[L]])</f>
        <v>367.80555000000004</v>
      </c>
      <c r="N889" s="9">
        <f>testdata1820[[#This Row],[L]]-2*(testdata1820[[#This Row],[H]]-testdata1820[[#This Row],[PP]])</f>
        <v>366.55110000000008</v>
      </c>
      <c r="O889" s="9">
        <f>2*testdata1820[[#This Row],[PP]]-testdata1820[[#This Row],[L]]</f>
        <v>373.35110000000003</v>
      </c>
      <c r="P889" s="9">
        <f>testdata1820[[#This Row],[PP]]+(testdata1820[[#This Row],[H]]-testdata1820[[#This Row],[L]])</f>
        <v>374.60554999999999</v>
      </c>
      <c r="Q889" s="9">
        <f>testdata1820[[#This Row],[H]]+2*(testdata1820[[#This Row],[PP]]-testdata1820[[#This Row],[L]])</f>
        <v>376.75110000000001</v>
      </c>
    </row>
    <row r="890" spans="1:17" x14ac:dyDescent="0.25">
      <c r="A890" s="6">
        <v>888</v>
      </c>
      <c r="B890" s="8">
        <v>44182.469444444447</v>
      </c>
      <c r="C890" s="2">
        <v>371.79070000000002</v>
      </c>
      <c r="D890" s="2">
        <v>371.87</v>
      </c>
      <c r="E890" s="2">
        <v>371.77229999999997</v>
      </c>
      <c r="F890" s="2">
        <v>371.86</v>
      </c>
      <c r="G890" s="1">
        <v>100248</v>
      </c>
      <c r="H890" s="2">
        <f>testdata1820[[#This Row],[open]]</f>
        <v>371.79070000000002</v>
      </c>
      <c r="I890" s="2">
        <f t="shared" si="14"/>
        <v>372.46</v>
      </c>
      <c r="J890" s="2">
        <f t="shared" si="15"/>
        <v>369.06</v>
      </c>
      <c r="K890" s="9">
        <f>(testdata1820[[#This Row],[H]]+testdata1820[[#This Row],[L]]+2*testdata1820[[#This Row],[O]])/4</f>
        <v>371.27535</v>
      </c>
      <c r="L890" s="9">
        <f>2*testdata1820[[#This Row],[PP]]-testdata1820[[#This Row],[H]]</f>
        <v>370.09070000000003</v>
      </c>
      <c r="M890" s="9">
        <f>testdata1820[[#This Row],[PP]]-(testdata1820[[#This Row],[H]]-testdata1820[[#This Row],[L]])</f>
        <v>367.87535000000003</v>
      </c>
      <c r="N890" s="9">
        <f>testdata1820[[#This Row],[L]]-2*(testdata1820[[#This Row],[H]]-testdata1820[[#This Row],[PP]])</f>
        <v>366.69070000000005</v>
      </c>
      <c r="O890" s="9">
        <f>2*testdata1820[[#This Row],[PP]]-testdata1820[[#This Row],[L]]</f>
        <v>373.4907</v>
      </c>
      <c r="P890" s="9">
        <f>testdata1820[[#This Row],[PP]]+(testdata1820[[#This Row],[H]]-testdata1820[[#This Row],[L]])</f>
        <v>374.67534999999998</v>
      </c>
      <c r="Q890" s="9">
        <f>testdata1820[[#This Row],[H]]+2*(testdata1820[[#This Row],[PP]]-testdata1820[[#This Row],[L]])</f>
        <v>376.89069999999998</v>
      </c>
    </row>
    <row r="891" spans="1:17" x14ac:dyDescent="0.25">
      <c r="A891" s="6">
        <v>889</v>
      </c>
      <c r="B891" s="8">
        <v>44182.470138888886</v>
      </c>
      <c r="C891" s="2">
        <v>371.86</v>
      </c>
      <c r="D891" s="2">
        <v>371.9</v>
      </c>
      <c r="E891" s="2">
        <v>371.78</v>
      </c>
      <c r="F891" s="2">
        <v>371.86500000000001</v>
      </c>
      <c r="G891" s="1">
        <v>65278</v>
      </c>
      <c r="H891" s="2">
        <f>testdata1820[[#This Row],[open]]</f>
        <v>371.86</v>
      </c>
      <c r="I891" s="2">
        <f t="shared" si="14"/>
        <v>372.46</v>
      </c>
      <c r="J891" s="2">
        <f t="shared" si="15"/>
        <v>369.06</v>
      </c>
      <c r="K891" s="9">
        <f>(testdata1820[[#This Row],[H]]+testdata1820[[#This Row],[L]]+2*testdata1820[[#This Row],[O]])/4</f>
        <v>371.31</v>
      </c>
      <c r="L891" s="9">
        <f>2*testdata1820[[#This Row],[PP]]-testdata1820[[#This Row],[H]]</f>
        <v>370.16</v>
      </c>
      <c r="M891" s="9">
        <f>testdata1820[[#This Row],[PP]]-(testdata1820[[#This Row],[H]]-testdata1820[[#This Row],[L]])</f>
        <v>367.91</v>
      </c>
      <c r="N891" s="9">
        <f>testdata1820[[#This Row],[L]]-2*(testdata1820[[#This Row],[H]]-testdata1820[[#This Row],[PP]])</f>
        <v>366.76000000000005</v>
      </c>
      <c r="O891" s="9">
        <f>2*testdata1820[[#This Row],[PP]]-testdata1820[[#This Row],[L]]</f>
        <v>373.56</v>
      </c>
      <c r="P891" s="9">
        <f>testdata1820[[#This Row],[PP]]+(testdata1820[[#This Row],[H]]-testdata1820[[#This Row],[L]])</f>
        <v>374.71</v>
      </c>
      <c r="Q891" s="9">
        <f>testdata1820[[#This Row],[H]]+2*(testdata1820[[#This Row],[PP]]-testdata1820[[#This Row],[L]])</f>
        <v>376.96</v>
      </c>
    </row>
    <row r="892" spans="1:17" x14ac:dyDescent="0.25">
      <c r="A892" s="6">
        <v>890</v>
      </c>
      <c r="B892" s="8">
        <v>44182.470833333333</v>
      </c>
      <c r="C892" s="2">
        <v>371.86500000000001</v>
      </c>
      <c r="D892" s="2">
        <v>371.88819999999998</v>
      </c>
      <c r="E892" s="2">
        <v>371.84179999999998</v>
      </c>
      <c r="F892" s="2">
        <v>371.875</v>
      </c>
      <c r="G892" s="1">
        <v>53532</v>
      </c>
      <c r="H892" s="2">
        <f>testdata1820[[#This Row],[open]]</f>
        <v>371.86500000000001</v>
      </c>
      <c r="I892" s="2">
        <f t="shared" si="14"/>
        <v>372.46</v>
      </c>
      <c r="J892" s="2">
        <f t="shared" si="15"/>
        <v>369.06</v>
      </c>
      <c r="K892" s="9">
        <f>(testdata1820[[#This Row],[H]]+testdata1820[[#This Row],[L]]+2*testdata1820[[#This Row],[O]])/4</f>
        <v>371.3125</v>
      </c>
      <c r="L892" s="9">
        <f>2*testdata1820[[#This Row],[PP]]-testdata1820[[#This Row],[H]]</f>
        <v>370.16500000000002</v>
      </c>
      <c r="M892" s="9">
        <f>testdata1820[[#This Row],[PP]]-(testdata1820[[#This Row],[H]]-testdata1820[[#This Row],[L]])</f>
        <v>367.91250000000002</v>
      </c>
      <c r="N892" s="9">
        <f>testdata1820[[#This Row],[L]]-2*(testdata1820[[#This Row],[H]]-testdata1820[[#This Row],[PP]])</f>
        <v>366.76500000000004</v>
      </c>
      <c r="O892" s="9">
        <f>2*testdata1820[[#This Row],[PP]]-testdata1820[[#This Row],[L]]</f>
        <v>373.565</v>
      </c>
      <c r="P892" s="9">
        <f>testdata1820[[#This Row],[PP]]+(testdata1820[[#This Row],[H]]-testdata1820[[#This Row],[L]])</f>
        <v>374.71249999999998</v>
      </c>
      <c r="Q892" s="9">
        <f>testdata1820[[#This Row],[H]]+2*(testdata1820[[#This Row],[PP]]-testdata1820[[#This Row],[L]])</f>
        <v>376.96499999999997</v>
      </c>
    </row>
    <row r="893" spans="1:17" x14ac:dyDescent="0.25">
      <c r="A893" s="6">
        <v>891</v>
      </c>
      <c r="B893" s="8">
        <v>44182.47152777778</v>
      </c>
      <c r="C893" s="2">
        <v>371.87180000000001</v>
      </c>
      <c r="D893" s="2">
        <v>371.87920000000003</v>
      </c>
      <c r="E893" s="2">
        <v>371.78</v>
      </c>
      <c r="F893" s="2">
        <v>371.78500000000003</v>
      </c>
      <c r="G893" s="1">
        <v>49991</v>
      </c>
      <c r="H893" s="2">
        <f>testdata1820[[#This Row],[open]]</f>
        <v>371.87180000000001</v>
      </c>
      <c r="I893" s="2">
        <f t="shared" si="14"/>
        <v>372.46</v>
      </c>
      <c r="J893" s="2">
        <f t="shared" si="15"/>
        <v>369.06</v>
      </c>
      <c r="K893" s="9">
        <f>(testdata1820[[#This Row],[H]]+testdata1820[[#This Row],[L]]+2*testdata1820[[#This Row],[O]])/4</f>
        <v>371.3159</v>
      </c>
      <c r="L893" s="9">
        <f>2*testdata1820[[#This Row],[PP]]-testdata1820[[#This Row],[H]]</f>
        <v>370.17180000000002</v>
      </c>
      <c r="M893" s="9">
        <f>testdata1820[[#This Row],[PP]]-(testdata1820[[#This Row],[H]]-testdata1820[[#This Row],[L]])</f>
        <v>367.91590000000002</v>
      </c>
      <c r="N893" s="9">
        <f>testdata1820[[#This Row],[L]]-2*(testdata1820[[#This Row],[H]]-testdata1820[[#This Row],[PP]])</f>
        <v>366.77180000000004</v>
      </c>
      <c r="O893" s="9">
        <f>2*testdata1820[[#This Row],[PP]]-testdata1820[[#This Row],[L]]</f>
        <v>373.5718</v>
      </c>
      <c r="P893" s="9">
        <f>testdata1820[[#This Row],[PP]]+(testdata1820[[#This Row],[H]]-testdata1820[[#This Row],[L]])</f>
        <v>374.71589999999998</v>
      </c>
      <c r="Q893" s="9">
        <f>testdata1820[[#This Row],[H]]+2*(testdata1820[[#This Row],[PP]]-testdata1820[[#This Row],[L]])</f>
        <v>376.97179999999997</v>
      </c>
    </row>
    <row r="894" spans="1:17" x14ac:dyDescent="0.25">
      <c r="A894" s="6">
        <v>892</v>
      </c>
      <c r="B894" s="8">
        <v>44182.472222222219</v>
      </c>
      <c r="C894" s="2">
        <v>371.78</v>
      </c>
      <c r="D894" s="2">
        <v>371.79</v>
      </c>
      <c r="E894" s="2">
        <v>371.69</v>
      </c>
      <c r="F894" s="2">
        <v>371.73009999999999</v>
      </c>
      <c r="G894" s="1">
        <v>93915</v>
      </c>
      <c r="H894" s="2">
        <f>testdata1820[[#This Row],[open]]</f>
        <v>371.78</v>
      </c>
      <c r="I894" s="2">
        <f t="shared" si="14"/>
        <v>372.46</v>
      </c>
      <c r="J894" s="2">
        <f t="shared" si="15"/>
        <v>369.06</v>
      </c>
      <c r="K894" s="9">
        <f>(testdata1820[[#This Row],[H]]+testdata1820[[#This Row],[L]]+2*testdata1820[[#This Row],[O]])/4</f>
        <v>371.27</v>
      </c>
      <c r="L894" s="9">
        <f>2*testdata1820[[#This Row],[PP]]-testdata1820[[#This Row],[H]]</f>
        <v>370.08</v>
      </c>
      <c r="M894" s="9">
        <f>testdata1820[[#This Row],[PP]]-(testdata1820[[#This Row],[H]]-testdata1820[[#This Row],[L]])</f>
        <v>367.87</v>
      </c>
      <c r="N894" s="9">
        <f>testdata1820[[#This Row],[L]]-2*(testdata1820[[#This Row],[H]]-testdata1820[[#This Row],[PP]])</f>
        <v>366.68</v>
      </c>
      <c r="O894" s="9">
        <f>2*testdata1820[[#This Row],[PP]]-testdata1820[[#This Row],[L]]</f>
        <v>373.47999999999996</v>
      </c>
      <c r="P894" s="9">
        <f>testdata1820[[#This Row],[PP]]+(testdata1820[[#This Row],[H]]-testdata1820[[#This Row],[L]])</f>
        <v>374.66999999999996</v>
      </c>
      <c r="Q894" s="9">
        <f>testdata1820[[#This Row],[H]]+2*(testdata1820[[#This Row],[PP]]-testdata1820[[#This Row],[L]])</f>
        <v>376.87999999999994</v>
      </c>
    </row>
    <row r="895" spans="1:17" x14ac:dyDescent="0.25">
      <c r="A895" s="6">
        <v>893</v>
      </c>
      <c r="B895" s="8">
        <v>44182.472916666666</v>
      </c>
      <c r="C895" s="2">
        <v>371.73</v>
      </c>
      <c r="D895" s="2">
        <v>371.76</v>
      </c>
      <c r="E895" s="2">
        <v>371.7</v>
      </c>
      <c r="F895" s="2">
        <v>371.74</v>
      </c>
      <c r="G895" s="1">
        <v>46952</v>
      </c>
      <c r="H895" s="2">
        <f>testdata1820[[#This Row],[open]]</f>
        <v>371.73</v>
      </c>
      <c r="I895" s="2">
        <f t="shared" si="14"/>
        <v>372.46</v>
      </c>
      <c r="J895" s="2">
        <f t="shared" si="15"/>
        <v>369.06</v>
      </c>
      <c r="K895" s="9">
        <f>(testdata1820[[#This Row],[H]]+testdata1820[[#This Row],[L]]+2*testdata1820[[#This Row],[O]])/4</f>
        <v>371.245</v>
      </c>
      <c r="L895" s="9">
        <f>2*testdata1820[[#This Row],[PP]]-testdata1820[[#This Row],[H]]</f>
        <v>370.03000000000003</v>
      </c>
      <c r="M895" s="9">
        <f>testdata1820[[#This Row],[PP]]-(testdata1820[[#This Row],[H]]-testdata1820[[#This Row],[L]])</f>
        <v>367.84500000000003</v>
      </c>
      <c r="N895" s="9">
        <f>testdata1820[[#This Row],[L]]-2*(testdata1820[[#This Row],[H]]-testdata1820[[#This Row],[PP]])</f>
        <v>366.63000000000005</v>
      </c>
      <c r="O895" s="9">
        <f>2*testdata1820[[#This Row],[PP]]-testdata1820[[#This Row],[L]]</f>
        <v>373.43</v>
      </c>
      <c r="P895" s="9">
        <f>testdata1820[[#This Row],[PP]]+(testdata1820[[#This Row],[H]]-testdata1820[[#This Row],[L]])</f>
        <v>374.64499999999998</v>
      </c>
      <c r="Q895" s="9">
        <f>testdata1820[[#This Row],[H]]+2*(testdata1820[[#This Row],[PP]]-testdata1820[[#This Row],[L]])</f>
        <v>376.83</v>
      </c>
    </row>
    <row r="896" spans="1:17" x14ac:dyDescent="0.25">
      <c r="A896" s="6">
        <v>894</v>
      </c>
      <c r="B896" s="8">
        <v>44182.473611111112</v>
      </c>
      <c r="C896" s="2">
        <v>371.73500000000001</v>
      </c>
      <c r="D896" s="2">
        <v>371.77809999999999</v>
      </c>
      <c r="E896" s="2">
        <v>371.71</v>
      </c>
      <c r="F896" s="2">
        <v>371.76100000000002</v>
      </c>
      <c r="G896" s="1">
        <v>45704</v>
      </c>
      <c r="H896" s="2">
        <f>testdata1820[[#This Row],[open]]</f>
        <v>371.73500000000001</v>
      </c>
      <c r="I896" s="2">
        <f t="shared" si="14"/>
        <v>372.46</v>
      </c>
      <c r="J896" s="2">
        <f t="shared" si="15"/>
        <v>369.06</v>
      </c>
      <c r="K896" s="9">
        <f>(testdata1820[[#This Row],[H]]+testdata1820[[#This Row],[L]]+2*testdata1820[[#This Row],[O]])/4</f>
        <v>371.2475</v>
      </c>
      <c r="L896" s="9">
        <f>2*testdata1820[[#This Row],[PP]]-testdata1820[[#This Row],[H]]</f>
        <v>370.03500000000003</v>
      </c>
      <c r="M896" s="9">
        <f>testdata1820[[#This Row],[PP]]-(testdata1820[[#This Row],[H]]-testdata1820[[#This Row],[L]])</f>
        <v>367.84750000000003</v>
      </c>
      <c r="N896" s="9">
        <f>testdata1820[[#This Row],[L]]-2*(testdata1820[[#This Row],[H]]-testdata1820[[#This Row],[PP]])</f>
        <v>366.63500000000005</v>
      </c>
      <c r="O896" s="9">
        <f>2*testdata1820[[#This Row],[PP]]-testdata1820[[#This Row],[L]]</f>
        <v>373.435</v>
      </c>
      <c r="P896" s="9">
        <f>testdata1820[[#This Row],[PP]]+(testdata1820[[#This Row],[H]]-testdata1820[[#This Row],[L]])</f>
        <v>374.64749999999998</v>
      </c>
      <c r="Q896" s="9">
        <f>testdata1820[[#This Row],[H]]+2*(testdata1820[[#This Row],[PP]]-testdata1820[[#This Row],[L]])</f>
        <v>376.83499999999998</v>
      </c>
    </row>
    <row r="897" spans="1:17" x14ac:dyDescent="0.25">
      <c r="A897" s="6">
        <v>895</v>
      </c>
      <c r="B897" s="8">
        <v>44182.474305555559</v>
      </c>
      <c r="C897" s="2">
        <v>371.7611</v>
      </c>
      <c r="D897" s="2">
        <v>371.82299999999998</v>
      </c>
      <c r="E897" s="2">
        <v>371.74</v>
      </c>
      <c r="F897" s="2">
        <v>371.78</v>
      </c>
      <c r="G897" s="1">
        <v>43392</v>
      </c>
      <c r="H897" s="2">
        <f>testdata1820[[#This Row],[open]]</f>
        <v>371.7611</v>
      </c>
      <c r="I897" s="2">
        <f t="shared" si="14"/>
        <v>372.46</v>
      </c>
      <c r="J897" s="2">
        <f t="shared" si="15"/>
        <v>369.06</v>
      </c>
      <c r="K897" s="9">
        <f>(testdata1820[[#This Row],[H]]+testdata1820[[#This Row],[L]]+2*testdata1820[[#This Row],[O]])/4</f>
        <v>371.26054999999997</v>
      </c>
      <c r="L897" s="9">
        <f>2*testdata1820[[#This Row],[PP]]-testdata1820[[#This Row],[H]]</f>
        <v>370.06109999999995</v>
      </c>
      <c r="M897" s="9">
        <f>testdata1820[[#This Row],[PP]]-(testdata1820[[#This Row],[H]]-testdata1820[[#This Row],[L]])</f>
        <v>367.86054999999999</v>
      </c>
      <c r="N897" s="9">
        <f>testdata1820[[#This Row],[L]]-2*(testdata1820[[#This Row],[H]]-testdata1820[[#This Row],[PP]])</f>
        <v>366.66109999999998</v>
      </c>
      <c r="O897" s="9">
        <f>2*testdata1820[[#This Row],[PP]]-testdata1820[[#This Row],[L]]</f>
        <v>373.46109999999993</v>
      </c>
      <c r="P897" s="9">
        <f>testdata1820[[#This Row],[PP]]+(testdata1820[[#This Row],[H]]-testdata1820[[#This Row],[L]])</f>
        <v>374.66054999999994</v>
      </c>
      <c r="Q897" s="9">
        <f>testdata1820[[#This Row],[H]]+2*(testdata1820[[#This Row],[PP]]-testdata1820[[#This Row],[L]])</f>
        <v>376.86109999999991</v>
      </c>
    </row>
    <row r="898" spans="1:17" x14ac:dyDescent="0.25">
      <c r="A898" s="6">
        <v>896</v>
      </c>
      <c r="B898" s="8">
        <v>44182.474999999999</v>
      </c>
      <c r="C898" s="2">
        <v>371.76220000000001</v>
      </c>
      <c r="D898" s="2">
        <v>371.82</v>
      </c>
      <c r="E898" s="2">
        <v>371.76</v>
      </c>
      <c r="F898" s="2">
        <v>371.79989999999998</v>
      </c>
      <c r="G898" s="1">
        <v>66284</v>
      </c>
      <c r="H898" s="2">
        <f>testdata1820[[#This Row],[open]]</f>
        <v>371.76220000000001</v>
      </c>
      <c r="I898" s="2">
        <f t="shared" si="14"/>
        <v>372.46</v>
      </c>
      <c r="J898" s="2">
        <f t="shared" si="15"/>
        <v>369.06</v>
      </c>
      <c r="K898" s="9">
        <f>(testdata1820[[#This Row],[H]]+testdata1820[[#This Row],[L]]+2*testdata1820[[#This Row],[O]])/4</f>
        <v>371.2611</v>
      </c>
      <c r="L898" s="9">
        <f>2*testdata1820[[#This Row],[PP]]-testdata1820[[#This Row],[H]]</f>
        <v>370.06220000000002</v>
      </c>
      <c r="M898" s="9">
        <f>testdata1820[[#This Row],[PP]]-(testdata1820[[#This Row],[H]]-testdata1820[[#This Row],[L]])</f>
        <v>367.86110000000002</v>
      </c>
      <c r="N898" s="9">
        <f>testdata1820[[#This Row],[L]]-2*(testdata1820[[#This Row],[H]]-testdata1820[[#This Row],[PP]])</f>
        <v>366.66220000000004</v>
      </c>
      <c r="O898" s="9">
        <f>2*testdata1820[[#This Row],[PP]]-testdata1820[[#This Row],[L]]</f>
        <v>373.4622</v>
      </c>
      <c r="P898" s="9">
        <f>testdata1820[[#This Row],[PP]]+(testdata1820[[#This Row],[H]]-testdata1820[[#This Row],[L]])</f>
        <v>374.66109999999998</v>
      </c>
      <c r="Q898" s="9">
        <f>testdata1820[[#This Row],[H]]+2*(testdata1820[[#This Row],[PP]]-testdata1820[[#This Row],[L]])</f>
        <v>376.86219999999997</v>
      </c>
    </row>
    <row r="899" spans="1:17" x14ac:dyDescent="0.25">
      <c r="A899" s="6">
        <v>897</v>
      </c>
      <c r="B899" s="8">
        <v>44182.475694444445</v>
      </c>
      <c r="C899" s="2">
        <v>371.79820000000001</v>
      </c>
      <c r="D899" s="2">
        <v>371.83</v>
      </c>
      <c r="E899" s="2">
        <v>371.75</v>
      </c>
      <c r="F899" s="2">
        <v>371.75</v>
      </c>
      <c r="G899" s="1">
        <v>40377</v>
      </c>
      <c r="H899" s="2">
        <f>testdata1820[[#This Row],[open]]</f>
        <v>371.79820000000001</v>
      </c>
      <c r="I899" s="2">
        <f t="shared" si="14"/>
        <v>372.46</v>
      </c>
      <c r="J899" s="2">
        <f t="shared" si="15"/>
        <v>369.06</v>
      </c>
      <c r="K899" s="9">
        <f>(testdata1820[[#This Row],[H]]+testdata1820[[#This Row],[L]]+2*testdata1820[[#This Row],[O]])/4</f>
        <v>371.27909999999997</v>
      </c>
      <c r="L899" s="9">
        <f>2*testdata1820[[#This Row],[PP]]-testdata1820[[#This Row],[H]]</f>
        <v>370.09819999999996</v>
      </c>
      <c r="M899" s="9">
        <f>testdata1820[[#This Row],[PP]]-(testdata1820[[#This Row],[H]]-testdata1820[[#This Row],[L]])</f>
        <v>367.87909999999999</v>
      </c>
      <c r="N899" s="9">
        <f>testdata1820[[#This Row],[L]]-2*(testdata1820[[#This Row],[H]]-testdata1820[[#This Row],[PP]])</f>
        <v>366.69819999999999</v>
      </c>
      <c r="O899" s="9">
        <f>2*testdata1820[[#This Row],[PP]]-testdata1820[[#This Row],[L]]</f>
        <v>373.49819999999994</v>
      </c>
      <c r="P899" s="9">
        <f>testdata1820[[#This Row],[PP]]+(testdata1820[[#This Row],[H]]-testdata1820[[#This Row],[L]])</f>
        <v>374.67909999999995</v>
      </c>
      <c r="Q899" s="9">
        <f>testdata1820[[#This Row],[H]]+2*(testdata1820[[#This Row],[PP]]-testdata1820[[#This Row],[L]])</f>
        <v>376.89819999999992</v>
      </c>
    </row>
    <row r="900" spans="1:17" x14ac:dyDescent="0.25">
      <c r="A900" s="6">
        <v>898</v>
      </c>
      <c r="B900" s="8">
        <v>44182.476388888892</v>
      </c>
      <c r="C900" s="2">
        <v>371.75810000000001</v>
      </c>
      <c r="D900" s="2">
        <v>371.78</v>
      </c>
      <c r="E900" s="2">
        <v>371.73</v>
      </c>
      <c r="F900" s="2">
        <v>371.74</v>
      </c>
      <c r="G900" s="1">
        <v>38263</v>
      </c>
      <c r="H900" s="2">
        <f>testdata1820[[#This Row],[open]]</f>
        <v>371.75810000000001</v>
      </c>
      <c r="I900" s="2">
        <f t="shared" si="14"/>
        <v>372.46</v>
      </c>
      <c r="J900" s="2">
        <f t="shared" si="15"/>
        <v>369.06</v>
      </c>
      <c r="K900" s="9">
        <f>(testdata1820[[#This Row],[H]]+testdata1820[[#This Row],[L]]+2*testdata1820[[#This Row],[O]])/4</f>
        <v>371.25905</v>
      </c>
      <c r="L900" s="9">
        <f>2*testdata1820[[#This Row],[PP]]-testdata1820[[#This Row],[H]]</f>
        <v>370.05810000000002</v>
      </c>
      <c r="M900" s="9">
        <f>testdata1820[[#This Row],[PP]]-(testdata1820[[#This Row],[H]]-testdata1820[[#This Row],[L]])</f>
        <v>367.85905000000002</v>
      </c>
      <c r="N900" s="9">
        <f>testdata1820[[#This Row],[L]]-2*(testdata1820[[#This Row],[H]]-testdata1820[[#This Row],[PP]])</f>
        <v>366.65810000000005</v>
      </c>
      <c r="O900" s="9">
        <f>2*testdata1820[[#This Row],[PP]]-testdata1820[[#This Row],[L]]</f>
        <v>373.4581</v>
      </c>
      <c r="P900" s="9">
        <f>testdata1820[[#This Row],[PP]]+(testdata1820[[#This Row],[H]]-testdata1820[[#This Row],[L]])</f>
        <v>374.65904999999998</v>
      </c>
      <c r="Q900" s="9">
        <f>testdata1820[[#This Row],[H]]+2*(testdata1820[[#This Row],[PP]]-testdata1820[[#This Row],[L]])</f>
        <v>376.85809999999998</v>
      </c>
    </row>
    <row r="901" spans="1:17" x14ac:dyDescent="0.25">
      <c r="A901" s="6">
        <v>899</v>
      </c>
      <c r="B901" s="8">
        <v>44182.477083333331</v>
      </c>
      <c r="C901" s="2">
        <v>371.73500000000001</v>
      </c>
      <c r="D901" s="2">
        <v>371.76</v>
      </c>
      <c r="E901" s="2">
        <v>371.69</v>
      </c>
      <c r="F901" s="2">
        <v>371.73</v>
      </c>
      <c r="G901" s="1">
        <v>28675</v>
      </c>
      <c r="H901" s="2">
        <f>testdata1820[[#This Row],[open]]</f>
        <v>371.73500000000001</v>
      </c>
      <c r="I901" s="2">
        <f t="shared" si="14"/>
        <v>372.46</v>
      </c>
      <c r="J901" s="2">
        <f t="shared" si="15"/>
        <v>369.06</v>
      </c>
      <c r="K901" s="9">
        <f>(testdata1820[[#This Row],[H]]+testdata1820[[#This Row],[L]]+2*testdata1820[[#This Row],[O]])/4</f>
        <v>371.2475</v>
      </c>
      <c r="L901" s="9">
        <f>2*testdata1820[[#This Row],[PP]]-testdata1820[[#This Row],[H]]</f>
        <v>370.03500000000003</v>
      </c>
      <c r="M901" s="9">
        <f>testdata1820[[#This Row],[PP]]-(testdata1820[[#This Row],[H]]-testdata1820[[#This Row],[L]])</f>
        <v>367.84750000000003</v>
      </c>
      <c r="N901" s="9">
        <f>testdata1820[[#This Row],[L]]-2*(testdata1820[[#This Row],[H]]-testdata1820[[#This Row],[PP]])</f>
        <v>366.63500000000005</v>
      </c>
      <c r="O901" s="9">
        <f>2*testdata1820[[#This Row],[PP]]-testdata1820[[#This Row],[L]]</f>
        <v>373.435</v>
      </c>
      <c r="P901" s="9">
        <f>testdata1820[[#This Row],[PP]]+(testdata1820[[#This Row],[H]]-testdata1820[[#This Row],[L]])</f>
        <v>374.64749999999998</v>
      </c>
      <c r="Q901" s="9">
        <f>testdata1820[[#This Row],[H]]+2*(testdata1820[[#This Row],[PP]]-testdata1820[[#This Row],[L]])</f>
        <v>376.83499999999998</v>
      </c>
    </row>
    <row r="902" spans="1:17" x14ac:dyDescent="0.25">
      <c r="A902" s="6">
        <v>900</v>
      </c>
      <c r="B902" s="8">
        <v>44182.477777777778</v>
      </c>
      <c r="C902" s="2">
        <v>371.73</v>
      </c>
      <c r="D902" s="2">
        <v>371.8</v>
      </c>
      <c r="E902" s="2">
        <v>371.69</v>
      </c>
      <c r="F902" s="2">
        <v>371.70499999999998</v>
      </c>
      <c r="G902" s="1">
        <v>59738</v>
      </c>
      <c r="H902" s="2">
        <f>testdata1820[[#This Row],[open]]</f>
        <v>371.73</v>
      </c>
      <c r="I902" s="2">
        <f t="shared" si="14"/>
        <v>372.46</v>
      </c>
      <c r="J902" s="2">
        <f t="shared" si="15"/>
        <v>369.06</v>
      </c>
      <c r="K902" s="9">
        <f>(testdata1820[[#This Row],[H]]+testdata1820[[#This Row],[L]]+2*testdata1820[[#This Row],[O]])/4</f>
        <v>371.245</v>
      </c>
      <c r="L902" s="9">
        <f>2*testdata1820[[#This Row],[PP]]-testdata1820[[#This Row],[H]]</f>
        <v>370.03000000000003</v>
      </c>
      <c r="M902" s="9">
        <f>testdata1820[[#This Row],[PP]]-(testdata1820[[#This Row],[H]]-testdata1820[[#This Row],[L]])</f>
        <v>367.84500000000003</v>
      </c>
      <c r="N902" s="9">
        <f>testdata1820[[#This Row],[L]]-2*(testdata1820[[#This Row],[H]]-testdata1820[[#This Row],[PP]])</f>
        <v>366.63000000000005</v>
      </c>
      <c r="O902" s="9">
        <f>2*testdata1820[[#This Row],[PP]]-testdata1820[[#This Row],[L]]</f>
        <v>373.43</v>
      </c>
      <c r="P902" s="9">
        <f>testdata1820[[#This Row],[PP]]+(testdata1820[[#This Row],[H]]-testdata1820[[#This Row],[L]])</f>
        <v>374.64499999999998</v>
      </c>
      <c r="Q902" s="9">
        <f>testdata1820[[#This Row],[H]]+2*(testdata1820[[#This Row],[PP]]-testdata1820[[#This Row],[L]])</f>
        <v>376.83</v>
      </c>
    </row>
    <row r="903" spans="1:17" x14ac:dyDescent="0.25">
      <c r="A903" s="6">
        <v>901</v>
      </c>
      <c r="B903" s="8">
        <v>44182.478472222225</v>
      </c>
      <c r="C903" s="2">
        <v>371.7</v>
      </c>
      <c r="D903" s="2">
        <v>371.72</v>
      </c>
      <c r="E903" s="2">
        <v>371.64</v>
      </c>
      <c r="F903" s="2">
        <v>371.69</v>
      </c>
      <c r="G903" s="1">
        <v>85242</v>
      </c>
      <c r="H903" s="2">
        <f>testdata1820[[#This Row],[open]]</f>
        <v>371.7</v>
      </c>
      <c r="I903" s="2">
        <f t="shared" si="14"/>
        <v>372.46</v>
      </c>
      <c r="J903" s="2">
        <f t="shared" si="15"/>
        <v>369.06</v>
      </c>
      <c r="K903" s="9">
        <f>(testdata1820[[#This Row],[H]]+testdata1820[[#This Row],[L]]+2*testdata1820[[#This Row],[O]])/4</f>
        <v>371.23</v>
      </c>
      <c r="L903" s="9">
        <f>2*testdata1820[[#This Row],[PP]]-testdata1820[[#This Row],[H]]</f>
        <v>370.00000000000006</v>
      </c>
      <c r="M903" s="9">
        <f>testdata1820[[#This Row],[PP]]-(testdata1820[[#This Row],[H]]-testdata1820[[#This Row],[L]])</f>
        <v>367.83000000000004</v>
      </c>
      <c r="N903" s="9">
        <f>testdata1820[[#This Row],[L]]-2*(testdata1820[[#This Row],[H]]-testdata1820[[#This Row],[PP]])</f>
        <v>366.60000000000008</v>
      </c>
      <c r="O903" s="9">
        <f>2*testdata1820[[#This Row],[PP]]-testdata1820[[#This Row],[L]]</f>
        <v>373.40000000000003</v>
      </c>
      <c r="P903" s="9">
        <f>testdata1820[[#This Row],[PP]]+(testdata1820[[#This Row],[H]]-testdata1820[[#This Row],[L]])</f>
        <v>374.63</v>
      </c>
      <c r="Q903" s="9">
        <f>testdata1820[[#This Row],[H]]+2*(testdata1820[[#This Row],[PP]]-testdata1820[[#This Row],[L]])</f>
        <v>376.8</v>
      </c>
    </row>
    <row r="904" spans="1:17" x14ac:dyDescent="0.25">
      <c r="A904" s="6">
        <v>902</v>
      </c>
      <c r="B904" s="8">
        <v>44182.479166666664</v>
      </c>
      <c r="C904" s="2">
        <v>371.67</v>
      </c>
      <c r="D904" s="2">
        <v>371.73</v>
      </c>
      <c r="E904" s="2">
        <v>371.51</v>
      </c>
      <c r="F904" s="2">
        <v>371.57</v>
      </c>
      <c r="G904" s="1">
        <v>64332</v>
      </c>
      <c r="H904" s="2">
        <f>testdata1820[[#This Row],[open]]</f>
        <v>371.67</v>
      </c>
      <c r="I904" s="2">
        <f t="shared" si="14"/>
        <v>372.46</v>
      </c>
      <c r="J904" s="2">
        <f t="shared" si="15"/>
        <v>369.06</v>
      </c>
      <c r="K904" s="9">
        <f>(testdata1820[[#This Row],[H]]+testdata1820[[#This Row],[L]]+2*testdata1820[[#This Row],[O]])/4</f>
        <v>371.21500000000003</v>
      </c>
      <c r="L904" s="9">
        <f>2*testdata1820[[#This Row],[PP]]-testdata1820[[#This Row],[H]]</f>
        <v>369.97000000000008</v>
      </c>
      <c r="M904" s="9">
        <f>testdata1820[[#This Row],[PP]]-(testdata1820[[#This Row],[H]]-testdata1820[[#This Row],[L]])</f>
        <v>367.81500000000005</v>
      </c>
      <c r="N904" s="9">
        <f>testdata1820[[#This Row],[L]]-2*(testdata1820[[#This Row],[H]]-testdata1820[[#This Row],[PP]])</f>
        <v>366.57000000000011</v>
      </c>
      <c r="O904" s="9">
        <f>2*testdata1820[[#This Row],[PP]]-testdata1820[[#This Row],[L]]</f>
        <v>373.37000000000006</v>
      </c>
      <c r="P904" s="9">
        <f>testdata1820[[#This Row],[PP]]+(testdata1820[[#This Row],[H]]-testdata1820[[#This Row],[L]])</f>
        <v>374.61500000000001</v>
      </c>
      <c r="Q904" s="9">
        <f>testdata1820[[#This Row],[H]]+2*(testdata1820[[#This Row],[PP]]-testdata1820[[#This Row],[L]])</f>
        <v>376.77000000000004</v>
      </c>
    </row>
    <row r="905" spans="1:17" x14ac:dyDescent="0.25">
      <c r="A905" s="6">
        <v>903</v>
      </c>
      <c r="B905" s="8">
        <v>44182.479861111111</v>
      </c>
      <c r="C905" s="2">
        <v>371.57</v>
      </c>
      <c r="D905" s="2">
        <v>371.57</v>
      </c>
      <c r="E905" s="2">
        <v>371.44</v>
      </c>
      <c r="F905" s="2">
        <v>371.44889999999998</v>
      </c>
      <c r="G905" s="1">
        <v>69546</v>
      </c>
      <c r="H905" s="2">
        <f>testdata1820[[#This Row],[open]]</f>
        <v>371.57</v>
      </c>
      <c r="I905" s="2">
        <f t="shared" si="14"/>
        <v>372.46</v>
      </c>
      <c r="J905" s="2">
        <f t="shared" si="15"/>
        <v>369.06</v>
      </c>
      <c r="K905" s="9">
        <f>(testdata1820[[#This Row],[H]]+testdata1820[[#This Row],[L]]+2*testdata1820[[#This Row],[O]])/4</f>
        <v>371.16499999999996</v>
      </c>
      <c r="L905" s="9">
        <f>2*testdata1820[[#This Row],[PP]]-testdata1820[[#This Row],[H]]</f>
        <v>369.86999999999995</v>
      </c>
      <c r="M905" s="9">
        <f>testdata1820[[#This Row],[PP]]-(testdata1820[[#This Row],[H]]-testdata1820[[#This Row],[L]])</f>
        <v>367.76499999999999</v>
      </c>
      <c r="N905" s="9">
        <f>testdata1820[[#This Row],[L]]-2*(testdata1820[[#This Row],[H]]-testdata1820[[#This Row],[PP]])</f>
        <v>366.46999999999997</v>
      </c>
      <c r="O905" s="9">
        <f>2*testdata1820[[#This Row],[PP]]-testdata1820[[#This Row],[L]]</f>
        <v>373.26999999999992</v>
      </c>
      <c r="P905" s="9">
        <f>testdata1820[[#This Row],[PP]]+(testdata1820[[#This Row],[H]]-testdata1820[[#This Row],[L]])</f>
        <v>374.56499999999994</v>
      </c>
      <c r="Q905" s="9">
        <f>testdata1820[[#This Row],[H]]+2*(testdata1820[[#This Row],[PP]]-testdata1820[[#This Row],[L]])</f>
        <v>376.6699999999999</v>
      </c>
    </row>
    <row r="906" spans="1:17" x14ac:dyDescent="0.25">
      <c r="A906" s="6">
        <v>904</v>
      </c>
      <c r="B906" s="8">
        <v>44182.480555555558</v>
      </c>
      <c r="C906" s="2">
        <v>371.45</v>
      </c>
      <c r="D906" s="2">
        <v>371.505</v>
      </c>
      <c r="E906" s="2">
        <v>371.42</v>
      </c>
      <c r="F906" s="2">
        <v>371.5</v>
      </c>
      <c r="G906" s="1">
        <v>96798</v>
      </c>
      <c r="H906" s="2">
        <f>testdata1820[[#This Row],[open]]</f>
        <v>371.45</v>
      </c>
      <c r="I906" s="2">
        <f t="shared" ref="I906:I969" si="16">MAX($D515:$D889)</f>
        <v>372.46</v>
      </c>
      <c r="J906" s="2">
        <f t="shared" ref="J906:J969" si="17">MIN($E515:$E889)</f>
        <v>369.06</v>
      </c>
      <c r="K906" s="9">
        <f>(testdata1820[[#This Row],[H]]+testdata1820[[#This Row],[L]]+2*testdata1820[[#This Row],[O]])/4</f>
        <v>371.10500000000002</v>
      </c>
      <c r="L906" s="9">
        <f>2*testdata1820[[#This Row],[PP]]-testdata1820[[#This Row],[H]]</f>
        <v>369.75000000000006</v>
      </c>
      <c r="M906" s="9">
        <f>testdata1820[[#This Row],[PP]]-(testdata1820[[#This Row],[H]]-testdata1820[[#This Row],[L]])</f>
        <v>367.70500000000004</v>
      </c>
      <c r="N906" s="9">
        <f>testdata1820[[#This Row],[L]]-2*(testdata1820[[#This Row],[H]]-testdata1820[[#This Row],[PP]])</f>
        <v>366.35000000000008</v>
      </c>
      <c r="O906" s="9">
        <f>2*testdata1820[[#This Row],[PP]]-testdata1820[[#This Row],[L]]</f>
        <v>373.15000000000003</v>
      </c>
      <c r="P906" s="9">
        <f>testdata1820[[#This Row],[PP]]+(testdata1820[[#This Row],[H]]-testdata1820[[#This Row],[L]])</f>
        <v>374.505</v>
      </c>
      <c r="Q906" s="9">
        <f>testdata1820[[#This Row],[H]]+2*(testdata1820[[#This Row],[PP]]-testdata1820[[#This Row],[L]])</f>
        <v>376.55</v>
      </c>
    </row>
    <row r="907" spans="1:17" x14ac:dyDescent="0.25">
      <c r="A907" s="6">
        <v>905</v>
      </c>
      <c r="B907" s="8">
        <v>44182.481249999997</v>
      </c>
      <c r="C907" s="2">
        <v>371.49</v>
      </c>
      <c r="D907" s="2">
        <v>371.55500000000001</v>
      </c>
      <c r="E907" s="2">
        <v>371.38</v>
      </c>
      <c r="F907" s="2">
        <v>371.44</v>
      </c>
      <c r="G907" s="1">
        <v>67752</v>
      </c>
      <c r="H907" s="2">
        <f>testdata1820[[#This Row],[open]]</f>
        <v>371.49</v>
      </c>
      <c r="I907" s="2">
        <f t="shared" si="16"/>
        <v>372.46</v>
      </c>
      <c r="J907" s="2">
        <f t="shared" si="17"/>
        <v>369.06</v>
      </c>
      <c r="K907" s="9">
        <f>(testdata1820[[#This Row],[H]]+testdata1820[[#This Row],[L]]+2*testdata1820[[#This Row],[O]])/4</f>
        <v>371.125</v>
      </c>
      <c r="L907" s="9">
        <f>2*testdata1820[[#This Row],[PP]]-testdata1820[[#This Row],[H]]</f>
        <v>369.79</v>
      </c>
      <c r="M907" s="9">
        <f>testdata1820[[#This Row],[PP]]-(testdata1820[[#This Row],[H]]-testdata1820[[#This Row],[L]])</f>
        <v>367.72500000000002</v>
      </c>
      <c r="N907" s="9">
        <f>testdata1820[[#This Row],[L]]-2*(testdata1820[[#This Row],[H]]-testdata1820[[#This Row],[PP]])</f>
        <v>366.39000000000004</v>
      </c>
      <c r="O907" s="9">
        <f>2*testdata1820[[#This Row],[PP]]-testdata1820[[#This Row],[L]]</f>
        <v>373.19</v>
      </c>
      <c r="P907" s="9">
        <f>testdata1820[[#This Row],[PP]]+(testdata1820[[#This Row],[H]]-testdata1820[[#This Row],[L]])</f>
        <v>374.52499999999998</v>
      </c>
      <c r="Q907" s="9">
        <f>testdata1820[[#This Row],[H]]+2*(testdata1820[[#This Row],[PP]]-testdata1820[[#This Row],[L]])</f>
        <v>376.59</v>
      </c>
    </row>
    <row r="908" spans="1:17" x14ac:dyDescent="0.25">
      <c r="A908" s="6">
        <v>906</v>
      </c>
      <c r="B908" s="8">
        <v>44182.481944444444</v>
      </c>
      <c r="C908" s="2">
        <v>371.44</v>
      </c>
      <c r="D908" s="2">
        <v>371.62</v>
      </c>
      <c r="E908" s="2">
        <v>371.4</v>
      </c>
      <c r="F908" s="2">
        <v>371.58</v>
      </c>
      <c r="G908" s="1">
        <v>123666</v>
      </c>
      <c r="H908" s="2">
        <f>testdata1820[[#This Row],[open]]</f>
        <v>371.44</v>
      </c>
      <c r="I908" s="2">
        <f t="shared" si="16"/>
        <v>372.46</v>
      </c>
      <c r="J908" s="2">
        <f t="shared" si="17"/>
        <v>369.06</v>
      </c>
      <c r="K908" s="9">
        <f>(testdata1820[[#This Row],[H]]+testdata1820[[#This Row],[L]]+2*testdata1820[[#This Row],[O]])/4</f>
        <v>371.1</v>
      </c>
      <c r="L908" s="9">
        <f>2*testdata1820[[#This Row],[PP]]-testdata1820[[#This Row],[H]]</f>
        <v>369.74000000000007</v>
      </c>
      <c r="M908" s="9">
        <f>testdata1820[[#This Row],[PP]]-(testdata1820[[#This Row],[H]]-testdata1820[[#This Row],[L]])</f>
        <v>367.70000000000005</v>
      </c>
      <c r="N908" s="9">
        <f>testdata1820[[#This Row],[L]]-2*(testdata1820[[#This Row],[H]]-testdata1820[[#This Row],[PP]])</f>
        <v>366.34000000000009</v>
      </c>
      <c r="O908" s="9">
        <f>2*testdata1820[[#This Row],[PP]]-testdata1820[[#This Row],[L]]</f>
        <v>373.14000000000004</v>
      </c>
      <c r="P908" s="9">
        <f>testdata1820[[#This Row],[PP]]+(testdata1820[[#This Row],[H]]-testdata1820[[#This Row],[L]])</f>
        <v>374.5</v>
      </c>
      <c r="Q908" s="9">
        <f>testdata1820[[#This Row],[H]]+2*(testdata1820[[#This Row],[PP]]-testdata1820[[#This Row],[L]])</f>
        <v>376.54</v>
      </c>
    </row>
    <row r="909" spans="1:17" x14ac:dyDescent="0.25">
      <c r="A909" s="6">
        <v>907</v>
      </c>
      <c r="B909" s="8">
        <v>44182.482638888891</v>
      </c>
      <c r="C909" s="2">
        <v>371.58</v>
      </c>
      <c r="D909" s="2">
        <v>371.63</v>
      </c>
      <c r="E909" s="2">
        <v>371.53</v>
      </c>
      <c r="F909" s="2">
        <v>371.56</v>
      </c>
      <c r="G909" s="1">
        <v>47521</v>
      </c>
      <c r="H909" s="2">
        <f>testdata1820[[#This Row],[open]]</f>
        <v>371.58</v>
      </c>
      <c r="I909" s="2">
        <f t="shared" si="16"/>
        <v>372.46</v>
      </c>
      <c r="J909" s="2">
        <f t="shared" si="17"/>
        <v>369.06</v>
      </c>
      <c r="K909" s="9">
        <f>(testdata1820[[#This Row],[H]]+testdata1820[[#This Row],[L]]+2*testdata1820[[#This Row],[O]])/4</f>
        <v>371.16999999999996</v>
      </c>
      <c r="L909" s="9">
        <f>2*testdata1820[[#This Row],[PP]]-testdata1820[[#This Row],[H]]</f>
        <v>369.87999999999994</v>
      </c>
      <c r="M909" s="9">
        <f>testdata1820[[#This Row],[PP]]-(testdata1820[[#This Row],[H]]-testdata1820[[#This Row],[L]])</f>
        <v>367.77</v>
      </c>
      <c r="N909" s="9">
        <f>testdata1820[[#This Row],[L]]-2*(testdata1820[[#This Row],[H]]-testdata1820[[#This Row],[PP]])</f>
        <v>366.47999999999996</v>
      </c>
      <c r="O909" s="9">
        <f>2*testdata1820[[#This Row],[PP]]-testdata1820[[#This Row],[L]]</f>
        <v>373.27999999999992</v>
      </c>
      <c r="P909" s="9">
        <f>testdata1820[[#This Row],[PP]]+(testdata1820[[#This Row],[H]]-testdata1820[[#This Row],[L]])</f>
        <v>374.56999999999994</v>
      </c>
      <c r="Q909" s="9">
        <f>testdata1820[[#This Row],[H]]+2*(testdata1820[[#This Row],[PP]]-testdata1820[[#This Row],[L]])</f>
        <v>376.67999999999989</v>
      </c>
    </row>
    <row r="910" spans="1:17" x14ac:dyDescent="0.25">
      <c r="A910" s="6">
        <v>908</v>
      </c>
      <c r="B910" s="8">
        <v>44182.48333333333</v>
      </c>
      <c r="C910" s="2">
        <v>371.55</v>
      </c>
      <c r="D910" s="2">
        <v>371.62</v>
      </c>
      <c r="E910" s="2">
        <v>371.54</v>
      </c>
      <c r="F910" s="2">
        <v>371.58890000000002</v>
      </c>
      <c r="G910" s="1">
        <v>61164</v>
      </c>
      <c r="H910" s="2">
        <f>testdata1820[[#This Row],[open]]</f>
        <v>371.55</v>
      </c>
      <c r="I910" s="2">
        <f t="shared" si="16"/>
        <v>372.46</v>
      </c>
      <c r="J910" s="2">
        <f t="shared" si="17"/>
        <v>369.06</v>
      </c>
      <c r="K910" s="9">
        <f>(testdata1820[[#This Row],[H]]+testdata1820[[#This Row],[L]]+2*testdata1820[[#This Row],[O]])/4</f>
        <v>371.15499999999997</v>
      </c>
      <c r="L910" s="9">
        <f>2*testdata1820[[#This Row],[PP]]-testdata1820[[#This Row],[H]]</f>
        <v>369.84999999999997</v>
      </c>
      <c r="M910" s="9">
        <f>testdata1820[[#This Row],[PP]]-(testdata1820[[#This Row],[H]]-testdata1820[[#This Row],[L]])</f>
        <v>367.755</v>
      </c>
      <c r="N910" s="9">
        <f>testdata1820[[#This Row],[L]]-2*(testdata1820[[#This Row],[H]]-testdata1820[[#This Row],[PP]])</f>
        <v>366.45</v>
      </c>
      <c r="O910" s="9">
        <f>2*testdata1820[[#This Row],[PP]]-testdata1820[[#This Row],[L]]</f>
        <v>373.24999999999994</v>
      </c>
      <c r="P910" s="9">
        <f>testdata1820[[#This Row],[PP]]+(testdata1820[[#This Row],[H]]-testdata1820[[#This Row],[L]])</f>
        <v>374.55499999999995</v>
      </c>
      <c r="Q910" s="9">
        <f>testdata1820[[#This Row],[H]]+2*(testdata1820[[#This Row],[PP]]-testdata1820[[#This Row],[L]])</f>
        <v>376.64999999999992</v>
      </c>
    </row>
    <row r="911" spans="1:17" x14ac:dyDescent="0.25">
      <c r="A911" s="6">
        <v>909</v>
      </c>
      <c r="B911" s="8">
        <v>44182.484027777777</v>
      </c>
      <c r="C911" s="2">
        <v>371.58</v>
      </c>
      <c r="D911" s="2">
        <v>371.6</v>
      </c>
      <c r="E911" s="2">
        <v>371.55</v>
      </c>
      <c r="F911" s="2">
        <v>371.58</v>
      </c>
      <c r="G911" s="1">
        <v>42769</v>
      </c>
      <c r="H911" s="2">
        <f>testdata1820[[#This Row],[open]]</f>
        <v>371.58</v>
      </c>
      <c r="I911" s="2">
        <f t="shared" si="16"/>
        <v>372.46</v>
      </c>
      <c r="J911" s="2">
        <f t="shared" si="17"/>
        <v>369.06</v>
      </c>
      <c r="K911" s="9">
        <f>(testdata1820[[#This Row],[H]]+testdata1820[[#This Row],[L]]+2*testdata1820[[#This Row],[O]])/4</f>
        <v>371.16999999999996</v>
      </c>
      <c r="L911" s="9">
        <f>2*testdata1820[[#This Row],[PP]]-testdata1820[[#This Row],[H]]</f>
        <v>369.87999999999994</v>
      </c>
      <c r="M911" s="9">
        <f>testdata1820[[#This Row],[PP]]-(testdata1820[[#This Row],[H]]-testdata1820[[#This Row],[L]])</f>
        <v>367.77</v>
      </c>
      <c r="N911" s="9">
        <f>testdata1820[[#This Row],[L]]-2*(testdata1820[[#This Row],[H]]-testdata1820[[#This Row],[PP]])</f>
        <v>366.47999999999996</v>
      </c>
      <c r="O911" s="9">
        <f>2*testdata1820[[#This Row],[PP]]-testdata1820[[#This Row],[L]]</f>
        <v>373.27999999999992</v>
      </c>
      <c r="P911" s="9">
        <f>testdata1820[[#This Row],[PP]]+(testdata1820[[#This Row],[H]]-testdata1820[[#This Row],[L]])</f>
        <v>374.56999999999994</v>
      </c>
      <c r="Q911" s="9">
        <f>testdata1820[[#This Row],[H]]+2*(testdata1820[[#This Row],[PP]]-testdata1820[[#This Row],[L]])</f>
        <v>376.67999999999989</v>
      </c>
    </row>
    <row r="912" spans="1:17" x14ac:dyDescent="0.25">
      <c r="A912" s="6">
        <v>910</v>
      </c>
      <c r="B912" s="8">
        <v>44182.484722222223</v>
      </c>
      <c r="C912" s="2">
        <v>371.58089999999999</v>
      </c>
      <c r="D912" s="2">
        <v>371.63</v>
      </c>
      <c r="E912" s="2">
        <v>371.54</v>
      </c>
      <c r="F912" s="2">
        <v>371.60199999999998</v>
      </c>
      <c r="G912" s="1">
        <v>34489</v>
      </c>
      <c r="H912" s="2">
        <f>testdata1820[[#This Row],[open]]</f>
        <v>371.58089999999999</v>
      </c>
      <c r="I912" s="2">
        <f t="shared" si="16"/>
        <v>372.46</v>
      </c>
      <c r="J912" s="2">
        <f t="shared" si="17"/>
        <v>369.06</v>
      </c>
      <c r="K912" s="9">
        <f>(testdata1820[[#This Row],[H]]+testdata1820[[#This Row],[L]]+2*testdata1820[[#This Row],[O]])/4</f>
        <v>371.17044999999996</v>
      </c>
      <c r="L912" s="9">
        <f>2*testdata1820[[#This Row],[PP]]-testdata1820[[#This Row],[H]]</f>
        <v>369.88089999999994</v>
      </c>
      <c r="M912" s="9">
        <f>testdata1820[[#This Row],[PP]]-(testdata1820[[#This Row],[H]]-testdata1820[[#This Row],[L]])</f>
        <v>367.77044999999998</v>
      </c>
      <c r="N912" s="9">
        <f>testdata1820[[#This Row],[L]]-2*(testdata1820[[#This Row],[H]]-testdata1820[[#This Row],[PP]])</f>
        <v>366.48089999999996</v>
      </c>
      <c r="O912" s="9">
        <f>2*testdata1820[[#This Row],[PP]]-testdata1820[[#This Row],[L]]</f>
        <v>373.28089999999992</v>
      </c>
      <c r="P912" s="9">
        <f>testdata1820[[#This Row],[PP]]+(testdata1820[[#This Row],[H]]-testdata1820[[#This Row],[L]])</f>
        <v>374.57044999999994</v>
      </c>
      <c r="Q912" s="9">
        <f>testdata1820[[#This Row],[H]]+2*(testdata1820[[#This Row],[PP]]-testdata1820[[#This Row],[L]])</f>
        <v>376.68089999999989</v>
      </c>
    </row>
    <row r="913" spans="1:17" x14ac:dyDescent="0.25">
      <c r="A913" s="6">
        <v>911</v>
      </c>
      <c r="B913" s="8">
        <v>44182.48541666667</v>
      </c>
      <c r="C913" s="2">
        <v>371.6</v>
      </c>
      <c r="D913" s="2">
        <v>371.6</v>
      </c>
      <c r="E913" s="2">
        <v>371.54</v>
      </c>
      <c r="F913" s="2">
        <v>371.55799999999999</v>
      </c>
      <c r="G913" s="1">
        <v>26244</v>
      </c>
      <c r="H913" s="2">
        <f>testdata1820[[#This Row],[open]]</f>
        <v>371.6</v>
      </c>
      <c r="I913" s="2">
        <f t="shared" si="16"/>
        <v>372.46</v>
      </c>
      <c r="J913" s="2">
        <f t="shared" si="17"/>
        <v>369.06</v>
      </c>
      <c r="K913" s="9">
        <f>(testdata1820[[#This Row],[H]]+testdata1820[[#This Row],[L]]+2*testdata1820[[#This Row],[O]])/4</f>
        <v>371.18</v>
      </c>
      <c r="L913" s="9">
        <f>2*testdata1820[[#This Row],[PP]]-testdata1820[[#This Row],[H]]</f>
        <v>369.90000000000003</v>
      </c>
      <c r="M913" s="9">
        <f>testdata1820[[#This Row],[PP]]-(testdata1820[[#This Row],[H]]-testdata1820[[#This Row],[L]])</f>
        <v>367.78000000000003</v>
      </c>
      <c r="N913" s="9">
        <f>testdata1820[[#This Row],[L]]-2*(testdata1820[[#This Row],[H]]-testdata1820[[#This Row],[PP]])</f>
        <v>366.50000000000006</v>
      </c>
      <c r="O913" s="9">
        <f>2*testdata1820[[#This Row],[PP]]-testdata1820[[#This Row],[L]]</f>
        <v>373.3</v>
      </c>
      <c r="P913" s="9">
        <f>testdata1820[[#This Row],[PP]]+(testdata1820[[#This Row],[H]]-testdata1820[[#This Row],[L]])</f>
        <v>374.58</v>
      </c>
      <c r="Q913" s="9">
        <f>testdata1820[[#This Row],[H]]+2*(testdata1820[[#This Row],[PP]]-testdata1820[[#This Row],[L]])</f>
        <v>376.7</v>
      </c>
    </row>
    <row r="914" spans="1:17" x14ac:dyDescent="0.25">
      <c r="A914" s="6">
        <v>912</v>
      </c>
      <c r="B914" s="8">
        <v>44182.486111111109</v>
      </c>
      <c r="C914" s="2">
        <v>371.55200000000002</v>
      </c>
      <c r="D914" s="2">
        <v>371.61619999999999</v>
      </c>
      <c r="E914" s="2">
        <v>371.54</v>
      </c>
      <c r="F914" s="2">
        <v>371.61009999999999</v>
      </c>
      <c r="G914" s="1">
        <v>28899</v>
      </c>
      <c r="H914" s="2">
        <f>testdata1820[[#This Row],[open]]</f>
        <v>371.55200000000002</v>
      </c>
      <c r="I914" s="2">
        <f t="shared" si="16"/>
        <v>372.46</v>
      </c>
      <c r="J914" s="2">
        <f t="shared" si="17"/>
        <v>369.06</v>
      </c>
      <c r="K914" s="9">
        <f>(testdata1820[[#This Row],[H]]+testdata1820[[#This Row],[L]]+2*testdata1820[[#This Row],[O]])/4</f>
        <v>371.15600000000001</v>
      </c>
      <c r="L914" s="9">
        <f>2*testdata1820[[#This Row],[PP]]-testdata1820[[#This Row],[H]]</f>
        <v>369.85200000000003</v>
      </c>
      <c r="M914" s="9">
        <f>testdata1820[[#This Row],[PP]]-(testdata1820[[#This Row],[H]]-testdata1820[[#This Row],[L]])</f>
        <v>367.75600000000003</v>
      </c>
      <c r="N914" s="9">
        <f>testdata1820[[#This Row],[L]]-2*(testdata1820[[#This Row],[H]]-testdata1820[[#This Row],[PP]])</f>
        <v>366.45200000000006</v>
      </c>
      <c r="O914" s="9">
        <f>2*testdata1820[[#This Row],[PP]]-testdata1820[[#This Row],[L]]</f>
        <v>373.25200000000001</v>
      </c>
      <c r="P914" s="9">
        <f>testdata1820[[#This Row],[PP]]+(testdata1820[[#This Row],[H]]-testdata1820[[#This Row],[L]])</f>
        <v>374.55599999999998</v>
      </c>
      <c r="Q914" s="9">
        <f>testdata1820[[#This Row],[H]]+2*(testdata1820[[#This Row],[PP]]-testdata1820[[#This Row],[L]])</f>
        <v>376.65199999999999</v>
      </c>
    </row>
    <row r="915" spans="1:17" x14ac:dyDescent="0.25">
      <c r="A915" s="6">
        <v>913</v>
      </c>
      <c r="B915" s="8">
        <v>44182.486805555556</v>
      </c>
      <c r="C915" s="2">
        <v>371.61500000000001</v>
      </c>
      <c r="D915" s="2">
        <v>371.64</v>
      </c>
      <c r="E915" s="2">
        <v>371.58</v>
      </c>
      <c r="F915" s="2">
        <v>371.61500000000001</v>
      </c>
      <c r="G915" s="1">
        <v>41619</v>
      </c>
      <c r="H915" s="2">
        <f>testdata1820[[#This Row],[open]]</f>
        <v>371.61500000000001</v>
      </c>
      <c r="I915" s="2">
        <f t="shared" si="16"/>
        <v>372.46</v>
      </c>
      <c r="J915" s="2">
        <f t="shared" si="17"/>
        <v>369.06</v>
      </c>
      <c r="K915" s="9">
        <f>(testdata1820[[#This Row],[H]]+testdata1820[[#This Row],[L]]+2*testdata1820[[#This Row],[O]])/4</f>
        <v>371.1875</v>
      </c>
      <c r="L915" s="9">
        <f>2*testdata1820[[#This Row],[PP]]-testdata1820[[#This Row],[H]]</f>
        <v>369.91500000000002</v>
      </c>
      <c r="M915" s="9">
        <f>testdata1820[[#This Row],[PP]]-(testdata1820[[#This Row],[H]]-testdata1820[[#This Row],[L]])</f>
        <v>367.78750000000002</v>
      </c>
      <c r="N915" s="9">
        <f>testdata1820[[#This Row],[L]]-2*(testdata1820[[#This Row],[H]]-testdata1820[[#This Row],[PP]])</f>
        <v>366.51500000000004</v>
      </c>
      <c r="O915" s="9">
        <f>2*testdata1820[[#This Row],[PP]]-testdata1820[[#This Row],[L]]</f>
        <v>373.315</v>
      </c>
      <c r="P915" s="9">
        <f>testdata1820[[#This Row],[PP]]+(testdata1820[[#This Row],[H]]-testdata1820[[#This Row],[L]])</f>
        <v>374.58749999999998</v>
      </c>
      <c r="Q915" s="9">
        <f>testdata1820[[#This Row],[H]]+2*(testdata1820[[#This Row],[PP]]-testdata1820[[#This Row],[L]])</f>
        <v>376.71499999999997</v>
      </c>
    </row>
    <row r="916" spans="1:17" x14ac:dyDescent="0.25">
      <c r="A916" s="6">
        <v>914</v>
      </c>
      <c r="B916" s="8">
        <v>44182.487500000003</v>
      </c>
      <c r="C916" s="2">
        <v>371.61500000000001</v>
      </c>
      <c r="D916" s="2">
        <v>371.65</v>
      </c>
      <c r="E916" s="2">
        <v>371.55500000000001</v>
      </c>
      <c r="F916" s="2">
        <v>371.65</v>
      </c>
      <c r="G916" s="1">
        <v>28584</v>
      </c>
      <c r="H916" s="2">
        <f>testdata1820[[#This Row],[open]]</f>
        <v>371.61500000000001</v>
      </c>
      <c r="I916" s="2">
        <f t="shared" si="16"/>
        <v>372.46</v>
      </c>
      <c r="J916" s="2">
        <f t="shared" si="17"/>
        <v>369.06</v>
      </c>
      <c r="K916" s="9">
        <f>(testdata1820[[#This Row],[H]]+testdata1820[[#This Row],[L]]+2*testdata1820[[#This Row],[O]])/4</f>
        <v>371.1875</v>
      </c>
      <c r="L916" s="9">
        <f>2*testdata1820[[#This Row],[PP]]-testdata1820[[#This Row],[H]]</f>
        <v>369.91500000000002</v>
      </c>
      <c r="M916" s="9">
        <f>testdata1820[[#This Row],[PP]]-(testdata1820[[#This Row],[H]]-testdata1820[[#This Row],[L]])</f>
        <v>367.78750000000002</v>
      </c>
      <c r="N916" s="9">
        <f>testdata1820[[#This Row],[L]]-2*(testdata1820[[#This Row],[H]]-testdata1820[[#This Row],[PP]])</f>
        <v>366.51500000000004</v>
      </c>
      <c r="O916" s="9">
        <f>2*testdata1820[[#This Row],[PP]]-testdata1820[[#This Row],[L]]</f>
        <v>373.315</v>
      </c>
      <c r="P916" s="9">
        <f>testdata1820[[#This Row],[PP]]+(testdata1820[[#This Row],[H]]-testdata1820[[#This Row],[L]])</f>
        <v>374.58749999999998</v>
      </c>
      <c r="Q916" s="9">
        <f>testdata1820[[#This Row],[H]]+2*(testdata1820[[#This Row],[PP]]-testdata1820[[#This Row],[L]])</f>
        <v>376.71499999999997</v>
      </c>
    </row>
    <row r="917" spans="1:17" x14ac:dyDescent="0.25">
      <c r="A917" s="6">
        <v>915</v>
      </c>
      <c r="B917" s="8">
        <v>44182.488194444442</v>
      </c>
      <c r="C917" s="2">
        <v>371.65</v>
      </c>
      <c r="D917" s="2">
        <v>371.67</v>
      </c>
      <c r="E917" s="2">
        <v>371.58</v>
      </c>
      <c r="F917" s="2">
        <v>371.5838</v>
      </c>
      <c r="G917" s="1">
        <v>35783</v>
      </c>
      <c r="H917" s="2">
        <f>testdata1820[[#This Row],[open]]</f>
        <v>371.65</v>
      </c>
      <c r="I917" s="2">
        <f t="shared" si="16"/>
        <v>372.46</v>
      </c>
      <c r="J917" s="2">
        <f t="shared" si="17"/>
        <v>369.06</v>
      </c>
      <c r="K917" s="9">
        <f>(testdata1820[[#This Row],[H]]+testdata1820[[#This Row],[L]]+2*testdata1820[[#This Row],[O]])/4</f>
        <v>371.20499999999998</v>
      </c>
      <c r="L917" s="9">
        <f>2*testdata1820[[#This Row],[PP]]-testdata1820[[#This Row],[H]]</f>
        <v>369.95</v>
      </c>
      <c r="M917" s="9">
        <f>testdata1820[[#This Row],[PP]]-(testdata1820[[#This Row],[H]]-testdata1820[[#This Row],[L]])</f>
        <v>367.80500000000001</v>
      </c>
      <c r="N917" s="9">
        <f>testdata1820[[#This Row],[L]]-2*(testdata1820[[#This Row],[H]]-testdata1820[[#This Row],[PP]])</f>
        <v>366.55</v>
      </c>
      <c r="O917" s="9">
        <f>2*testdata1820[[#This Row],[PP]]-testdata1820[[#This Row],[L]]</f>
        <v>373.34999999999997</v>
      </c>
      <c r="P917" s="9">
        <f>testdata1820[[#This Row],[PP]]+(testdata1820[[#This Row],[H]]-testdata1820[[#This Row],[L]])</f>
        <v>374.60499999999996</v>
      </c>
      <c r="Q917" s="9">
        <f>testdata1820[[#This Row],[H]]+2*(testdata1820[[#This Row],[PP]]-testdata1820[[#This Row],[L]])</f>
        <v>376.74999999999994</v>
      </c>
    </row>
    <row r="918" spans="1:17" x14ac:dyDescent="0.25">
      <c r="A918" s="6">
        <v>916</v>
      </c>
      <c r="B918" s="8">
        <v>44182.488888888889</v>
      </c>
      <c r="C918" s="2">
        <v>371.58499999999998</v>
      </c>
      <c r="D918" s="2">
        <v>371.61810000000003</v>
      </c>
      <c r="E918" s="2">
        <v>371.565</v>
      </c>
      <c r="F918" s="2">
        <v>371.60500000000002</v>
      </c>
      <c r="G918" s="1">
        <v>41978</v>
      </c>
      <c r="H918" s="2">
        <f>testdata1820[[#This Row],[open]]</f>
        <v>371.58499999999998</v>
      </c>
      <c r="I918" s="2">
        <f t="shared" si="16"/>
        <v>372.46</v>
      </c>
      <c r="J918" s="2">
        <f t="shared" si="17"/>
        <v>369.06</v>
      </c>
      <c r="K918" s="9">
        <f>(testdata1820[[#This Row],[H]]+testdata1820[[#This Row],[L]]+2*testdata1820[[#This Row],[O]])/4</f>
        <v>371.17250000000001</v>
      </c>
      <c r="L918" s="9">
        <f>2*testdata1820[[#This Row],[PP]]-testdata1820[[#This Row],[H]]</f>
        <v>369.88500000000005</v>
      </c>
      <c r="M918" s="9">
        <f>testdata1820[[#This Row],[PP]]-(testdata1820[[#This Row],[H]]-testdata1820[[#This Row],[L]])</f>
        <v>367.77250000000004</v>
      </c>
      <c r="N918" s="9">
        <f>testdata1820[[#This Row],[L]]-2*(testdata1820[[#This Row],[H]]-testdata1820[[#This Row],[PP]])</f>
        <v>366.48500000000007</v>
      </c>
      <c r="O918" s="9">
        <f>2*testdata1820[[#This Row],[PP]]-testdata1820[[#This Row],[L]]</f>
        <v>373.28500000000003</v>
      </c>
      <c r="P918" s="9">
        <f>testdata1820[[#This Row],[PP]]+(testdata1820[[#This Row],[H]]-testdata1820[[#This Row],[L]])</f>
        <v>374.57249999999999</v>
      </c>
      <c r="Q918" s="9">
        <f>testdata1820[[#This Row],[H]]+2*(testdata1820[[#This Row],[PP]]-testdata1820[[#This Row],[L]])</f>
        <v>376.685</v>
      </c>
    </row>
    <row r="919" spans="1:17" x14ac:dyDescent="0.25">
      <c r="A919" s="6">
        <v>917</v>
      </c>
      <c r="B919" s="8">
        <v>44182.489583333336</v>
      </c>
      <c r="C919" s="2">
        <v>371.6</v>
      </c>
      <c r="D919" s="2">
        <v>371.63</v>
      </c>
      <c r="E919" s="2">
        <v>371.57</v>
      </c>
      <c r="F919" s="2">
        <v>371.6001</v>
      </c>
      <c r="G919" s="1">
        <v>54760</v>
      </c>
      <c r="H919" s="2">
        <f>testdata1820[[#This Row],[open]]</f>
        <v>371.6</v>
      </c>
      <c r="I919" s="2">
        <f t="shared" si="16"/>
        <v>372.46</v>
      </c>
      <c r="J919" s="2">
        <f t="shared" si="17"/>
        <v>369.06</v>
      </c>
      <c r="K919" s="9">
        <f>(testdata1820[[#This Row],[H]]+testdata1820[[#This Row],[L]]+2*testdata1820[[#This Row],[O]])/4</f>
        <v>371.18</v>
      </c>
      <c r="L919" s="9">
        <f>2*testdata1820[[#This Row],[PP]]-testdata1820[[#This Row],[H]]</f>
        <v>369.90000000000003</v>
      </c>
      <c r="M919" s="9">
        <f>testdata1820[[#This Row],[PP]]-(testdata1820[[#This Row],[H]]-testdata1820[[#This Row],[L]])</f>
        <v>367.78000000000003</v>
      </c>
      <c r="N919" s="9">
        <f>testdata1820[[#This Row],[L]]-2*(testdata1820[[#This Row],[H]]-testdata1820[[#This Row],[PP]])</f>
        <v>366.50000000000006</v>
      </c>
      <c r="O919" s="9">
        <f>2*testdata1820[[#This Row],[PP]]-testdata1820[[#This Row],[L]]</f>
        <v>373.3</v>
      </c>
      <c r="P919" s="9">
        <f>testdata1820[[#This Row],[PP]]+(testdata1820[[#This Row],[H]]-testdata1820[[#This Row],[L]])</f>
        <v>374.58</v>
      </c>
      <c r="Q919" s="9">
        <f>testdata1820[[#This Row],[H]]+2*(testdata1820[[#This Row],[PP]]-testdata1820[[#This Row],[L]])</f>
        <v>376.7</v>
      </c>
    </row>
    <row r="920" spans="1:17" x14ac:dyDescent="0.25">
      <c r="A920" s="6">
        <v>918</v>
      </c>
      <c r="B920" s="8">
        <v>44182.490277777775</v>
      </c>
      <c r="C920" s="2">
        <v>371.61</v>
      </c>
      <c r="D920" s="2">
        <v>371.62</v>
      </c>
      <c r="E920" s="2">
        <v>371.54</v>
      </c>
      <c r="F920" s="2">
        <v>371.61500000000001</v>
      </c>
      <c r="G920" s="1">
        <v>40676</v>
      </c>
      <c r="H920" s="2">
        <f>testdata1820[[#This Row],[open]]</f>
        <v>371.61</v>
      </c>
      <c r="I920" s="2">
        <f t="shared" si="16"/>
        <v>372.46</v>
      </c>
      <c r="J920" s="2">
        <f t="shared" si="17"/>
        <v>369.06</v>
      </c>
      <c r="K920" s="9">
        <f>(testdata1820[[#This Row],[H]]+testdata1820[[#This Row],[L]]+2*testdata1820[[#This Row],[O]])/4</f>
        <v>371.185</v>
      </c>
      <c r="L920" s="9">
        <f>2*testdata1820[[#This Row],[PP]]-testdata1820[[#This Row],[H]]</f>
        <v>369.91</v>
      </c>
      <c r="M920" s="9">
        <f>testdata1820[[#This Row],[PP]]-(testdata1820[[#This Row],[H]]-testdata1820[[#This Row],[L]])</f>
        <v>367.78500000000003</v>
      </c>
      <c r="N920" s="9">
        <f>testdata1820[[#This Row],[L]]-2*(testdata1820[[#This Row],[H]]-testdata1820[[#This Row],[PP]])</f>
        <v>366.51000000000005</v>
      </c>
      <c r="O920" s="9">
        <f>2*testdata1820[[#This Row],[PP]]-testdata1820[[#This Row],[L]]</f>
        <v>373.31</v>
      </c>
      <c r="P920" s="9">
        <f>testdata1820[[#This Row],[PP]]+(testdata1820[[#This Row],[H]]-testdata1820[[#This Row],[L]])</f>
        <v>374.58499999999998</v>
      </c>
      <c r="Q920" s="9">
        <f>testdata1820[[#This Row],[H]]+2*(testdata1820[[#This Row],[PP]]-testdata1820[[#This Row],[L]])</f>
        <v>376.71</v>
      </c>
    </row>
    <row r="921" spans="1:17" x14ac:dyDescent="0.25">
      <c r="A921" s="6">
        <v>919</v>
      </c>
      <c r="B921" s="8">
        <v>44182.490972222222</v>
      </c>
      <c r="C921" s="2">
        <v>371.6</v>
      </c>
      <c r="D921" s="2">
        <v>371.63</v>
      </c>
      <c r="E921" s="2">
        <v>371.5625</v>
      </c>
      <c r="F921" s="2">
        <v>371.60500000000002</v>
      </c>
      <c r="G921" s="1">
        <v>48725</v>
      </c>
      <c r="H921" s="2">
        <f>testdata1820[[#This Row],[open]]</f>
        <v>371.6</v>
      </c>
      <c r="I921" s="2">
        <f t="shared" si="16"/>
        <v>372.46</v>
      </c>
      <c r="J921" s="2">
        <f t="shared" si="17"/>
        <v>369.06</v>
      </c>
      <c r="K921" s="9">
        <f>(testdata1820[[#This Row],[H]]+testdata1820[[#This Row],[L]]+2*testdata1820[[#This Row],[O]])/4</f>
        <v>371.18</v>
      </c>
      <c r="L921" s="9">
        <f>2*testdata1820[[#This Row],[PP]]-testdata1820[[#This Row],[H]]</f>
        <v>369.90000000000003</v>
      </c>
      <c r="M921" s="9">
        <f>testdata1820[[#This Row],[PP]]-(testdata1820[[#This Row],[H]]-testdata1820[[#This Row],[L]])</f>
        <v>367.78000000000003</v>
      </c>
      <c r="N921" s="9">
        <f>testdata1820[[#This Row],[L]]-2*(testdata1820[[#This Row],[H]]-testdata1820[[#This Row],[PP]])</f>
        <v>366.50000000000006</v>
      </c>
      <c r="O921" s="9">
        <f>2*testdata1820[[#This Row],[PP]]-testdata1820[[#This Row],[L]]</f>
        <v>373.3</v>
      </c>
      <c r="P921" s="9">
        <f>testdata1820[[#This Row],[PP]]+(testdata1820[[#This Row],[H]]-testdata1820[[#This Row],[L]])</f>
        <v>374.58</v>
      </c>
      <c r="Q921" s="9">
        <f>testdata1820[[#This Row],[H]]+2*(testdata1820[[#This Row],[PP]]-testdata1820[[#This Row],[L]])</f>
        <v>376.7</v>
      </c>
    </row>
    <row r="922" spans="1:17" x14ac:dyDescent="0.25">
      <c r="A922" s="6">
        <v>920</v>
      </c>
      <c r="B922" s="8">
        <v>44182.491666666669</v>
      </c>
      <c r="C922" s="2">
        <v>371.61</v>
      </c>
      <c r="D922" s="2">
        <v>371.61500000000001</v>
      </c>
      <c r="E922" s="2">
        <v>371.54</v>
      </c>
      <c r="F922" s="2">
        <v>371.59890000000001</v>
      </c>
      <c r="G922" s="1">
        <v>22759</v>
      </c>
      <c r="H922" s="2">
        <f>testdata1820[[#This Row],[open]]</f>
        <v>371.61</v>
      </c>
      <c r="I922" s="2">
        <f t="shared" si="16"/>
        <v>372.46</v>
      </c>
      <c r="J922" s="2">
        <f t="shared" si="17"/>
        <v>369.06</v>
      </c>
      <c r="K922" s="9">
        <f>(testdata1820[[#This Row],[H]]+testdata1820[[#This Row],[L]]+2*testdata1820[[#This Row],[O]])/4</f>
        <v>371.185</v>
      </c>
      <c r="L922" s="9">
        <f>2*testdata1820[[#This Row],[PP]]-testdata1820[[#This Row],[H]]</f>
        <v>369.91</v>
      </c>
      <c r="M922" s="9">
        <f>testdata1820[[#This Row],[PP]]-(testdata1820[[#This Row],[H]]-testdata1820[[#This Row],[L]])</f>
        <v>367.78500000000003</v>
      </c>
      <c r="N922" s="9">
        <f>testdata1820[[#This Row],[L]]-2*(testdata1820[[#This Row],[H]]-testdata1820[[#This Row],[PP]])</f>
        <v>366.51000000000005</v>
      </c>
      <c r="O922" s="9">
        <f>2*testdata1820[[#This Row],[PP]]-testdata1820[[#This Row],[L]]</f>
        <v>373.31</v>
      </c>
      <c r="P922" s="9">
        <f>testdata1820[[#This Row],[PP]]+(testdata1820[[#This Row],[H]]-testdata1820[[#This Row],[L]])</f>
        <v>374.58499999999998</v>
      </c>
      <c r="Q922" s="9">
        <f>testdata1820[[#This Row],[H]]+2*(testdata1820[[#This Row],[PP]]-testdata1820[[#This Row],[L]])</f>
        <v>376.71</v>
      </c>
    </row>
    <row r="923" spans="1:17" x14ac:dyDescent="0.25">
      <c r="A923" s="6">
        <v>921</v>
      </c>
      <c r="B923" s="8">
        <v>44182.492361111108</v>
      </c>
      <c r="C923" s="2">
        <v>371.6</v>
      </c>
      <c r="D923" s="2">
        <v>371.60500000000002</v>
      </c>
      <c r="E923" s="2">
        <v>371.48500000000001</v>
      </c>
      <c r="F923" s="2">
        <v>371.5</v>
      </c>
      <c r="G923" s="1">
        <v>39854</v>
      </c>
      <c r="H923" s="2">
        <f>testdata1820[[#This Row],[open]]</f>
        <v>371.6</v>
      </c>
      <c r="I923" s="2">
        <f t="shared" si="16"/>
        <v>372.46</v>
      </c>
      <c r="J923" s="2">
        <f t="shared" si="17"/>
        <v>369.06</v>
      </c>
      <c r="K923" s="9">
        <f>(testdata1820[[#This Row],[H]]+testdata1820[[#This Row],[L]]+2*testdata1820[[#This Row],[O]])/4</f>
        <v>371.18</v>
      </c>
      <c r="L923" s="9">
        <f>2*testdata1820[[#This Row],[PP]]-testdata1820[[#This Row],[H]]</f>
        <v>369.90000000000003</v>
      </c>
      <c r="M923" s="9">
        <f>testdata1820[[#This Row],[PP]]-(testdata1820[[#This Row],[H]]-testdata1820[[#This Row],[L]])</f>
        <v>367.78000000000003</v>
      </c>
      <c r="N923" s="9">
        <f>testdata1820[[#This Row],[L]]-2*(testdata1820[[#This Row],[H]]-testdata1820[[#This Row],[PP]])</f>
        <v>366.50000000000006</v>
      </c>
      <c r="O923" s="9">
        <f>2*testdata1820[[#This Row],[PP]]-testdata1820[[#This Row],[L]]</f>
        <v>373.3</v>
      </c>
      <c r="P923" s="9">
        <f>testdata1820[[#This Row],[PP]]+(testdata1820[[#This Row],[H]]-testdata1820[[#This Row],[L]])</f>
        <v>374.58</v>
      </c>
      <c r="Q923" s="9">
        <f>testdata1820[[#This Row],[H]]+2*(testdata1820[[#This Row],[PP]]-testdata1820[[#This Row],[L]])</f>
        <v>376.7</v>
      </c>
    </row>
    <row r="924" spans="1:17" x14ac:dyDescent="0.25">
      <c r="A924" s="6">
        <v>922</v>
      </c>
      <c r="B924" s="8">
        <v>44182.493055555555</v>
      </c>
      <c r="C924" s="2">
        <v>371.5</v>
      </c>
      <c r="D924" s="2">
        <v>371.51</v>
      </c>
      <c r="E924" s="2">
        <v>371.40109999999999</v>
      </c>
      <c r="F924" s="2">
        <v>371.48</v>
      </c>
      <c r="G924" s="1">
        <v>77414</v>
      </c>
      <c r="H924" s="2">
        <f>testdata1820[[#This Row],[open]]</f>
        <v>371.5</v>
      </c>
      <c r="I924" s="2">
        <f t="shared" si="16"/>
        <v>372.46</v>
      </c>
      <c r="J924" s="2">
        <f t="shared" si="17"/>
        <v>369.06</v>
      </c>
      <c r="K924" s="9">
        <f>(testdata1820[[#This Row],[H]]+testdata1820[[#This Row],[L]]+2*testdata1820[[#This Row],[O]])/4</f>
        <v>371.13</v>
      </c>
      <c r="L924" s="9">
        <f>2*testdata1820[[#This Row],[PP]]-testdata1820[[#This Row],[H]]</f>
        <v>369.8</v>
      </c>
      <c r="M924" s="9">
        <f>testdata1820[[#This Row],[PP]]-(testdata1820[[#This Row],[H]]-testdata1820[[#This Row],[L]])</f>
        <v>367.73</v>
      </c>
      <c r="N924" s="9">
        <f>testdata1820[[#This Row],[L]]-2*(testdata1820[[#This Row],[H]]-testdata1820[[#This Row],[PP]])</f>
        <v>366.40000000000003</v>
      </c>
      <c r="O924" s="9">
        <f>2*testdata1820[[#This Row],[PP]]-testdata1820[[#This Row],[L]]</f>
        <v>373.2</v>
      </c>
      <c r="P924" s="9">
        <f>testdata1820[[#This Row],[PP]]+(testdata1820[[#This Row],[H]]-testdata1820[[#This Row],[L]])</f>
        <v>374.53</v>
      </c>
      <c r="Q924" s="9">
        <f>testdata1820[[#This Row],[H]]+2*(testdata1820[[#This Row],[PP]]-testdata1820[[#This Row],[L]])</f>
        <v>376.59999999999997</v>
      </c>
    </row>
    <row r="925" spans="1:17" x14ac:dyDescent="0.25">
      <c r="A925" s="6">
        <v>923</v>
      </c>
      <c r="B925" s="8">
        <v>44182.493750000001</v>
      </c>
      <c r="C925" s="2">
        <v>371.47</v>
      </c>
      <c r="D925" s="2">
        <v>371.47820000000002</v>
      </c>
      <c r="E925" s="2">
        <v>371.3</v>
      </c>
      <c r="F925" s="2">
        <v>371.32</v>
      </c>
      <c r="G925" s="1">
        <v>51052</v>
      </c>
      <c r="H925" s="2">
        <f>testdata1820[[#This Row],[open]]</f>
        <v>371.47</v>
      </c>
      <c r="I925" s="2">
        <f t="shared" si="16"/>
        <v>372.46</v>
      </c>
      <c r="J925" s="2">
        <f t="shared" si="17"/>
        <v>369.06</v>
      </c>
      <c r="K925" s="9">
        <f>(testdata1820[[#This Row],[H]]+testdata1820[[#This Row],[L]]+2*testdata1820[[#This Row],[O]])/4</f>
        <v>371.11500000000001</v>
      </c>
      <c r="L925" s="9">
        <f>2*testdata1820[[#This Row],[PP]]-testdata1820[[#This Row],[H]]</f>
        <v>369.77000000000004</v>
      </c>
      <c r="M925" s="9">
        <f>testdata1820[[#This Row],[PP]]-(testdata1820[[#This Row],[H]]-testdata1820[[#This Row],[L]])</f>
        <v>367.71500000000003</v>
      </c>
      <c r="N925" s="9">
        <f>testdata1820[[#This Row],[L]]-2*(testdata1820[[#This Row],[H]]-testdata1820[[#This Row],[PP]])</f>
        <v>366.37000000000006</v>
      </c>
      <c r="O925" s="9">
        <f>2*testdata1820[[#This Row],[PP]]-testdata1820[[#This Row],[L]]</f>
        <v>373.17</v>
      </c>
      <c r="P925" s="9">
        <f>testdata1820[[#This Row],[PP]]+(testdata1820[[#This Row],[H]]-testdata1820[[#This Row],[L]])</f>
        <v>374.51499999999999</v>
      </c>
      <c r="Q925" s="9">
        <f>testdata1820[[#This Row],[H]]+2*(testdata1820[[#This Row],[PP]]-testdata1820[[#This Row],[L]])</f>
        <v>376.57</v>
      </c>
    </row>
    <row r="926" spans="1:17" x14ac:dyDescent="0.25">
      <c r="A926" s="6">
        <v>924</v>
      </c>
      <c r="B926" s="8">
        <v>44182.494444444441</v>
      </c>
      <c r="C926" s="2">
        <v>371.32</v>
      </c>
      <c r="D926" s="2">
        <v>371.32</v>
      </c>
      <c r="E926" s="2">
        <v>371.16300000000001</v>
      </c>
      <c r="F926" s="2">
        <v>371.16300000000001</v>
      </c>
      <c r="G926" s="1">
        <v>96152</v>
      </c>
      <c r="H926" s="2">
        <f>testdata1820[[#This Row],[open]]</f>
        <v>371.32</v>
      </c>
      <c r="I926" s="2">
        <f t="shared" si="16"/>
        <v>372.46</v>
      </c>
      <c r="J926" s="2">
        <f t="shared" si="17"/>
        <v>369.06</v>
      </c>
      <c r="K926" s="9">
        <f>(testdata1820[[#This Row],[H]]+testdata1820[[#This Row],[L]]+2*testdata1820[[#This Row],[O]])/4</f>
        <v>371.03999999999996</v>
      </c>
      <c r="L926" s="9">
        <f>2*testdata1820[[#This Row],[PP]]-testdata1820[[#This Row],[H]]</f>
        <v>369.61999999999995</v>
      </c>
      <c r="M926" s="9">
        <f>testdata1820[[#This Row],[PP]]-(testdata1820[[#This Row],[H]]-testdata1820[[#This Row],[L]])</f>
        <v>367.64</v>
      </c>
      <c r="N926" s="9">
        <f>testdata1820[[#This Row],[L]]-2*(testdata1820[[#This Row],[H]]-testdata1820[[#This Row],[PP]])</f>
        <v>366.21999999999997</v>
      </c>
      <c r="O926" s="9">
        <f>2*testdata1820[[#This Row],[PP]]-testdata1820[[#This Row],[L]]</f>
        <v>373.01999999999992</v>
      </c>
      <c r="P926" s="9">
        <f>testdata1820[[#This Row],[PP]]+(testdata1820[[#This Row],[H]]-testdata1820[[#This Row],[L]])</f>
        <v>374.43999999999994</v>
      </c>
      <c r="Q926" s="9">
        <f>testdata1820[[#This Row],[H]]+2*(testdata1820[[#This Row],[PP]]-testdata1820[[#This Row],[L]])</f>
        <v>376.4199999999999</v>
      </c>
    </row>
    <row r="927" spans="1:17" x14ac:dyDescent="0.25">
      <c r="A927" s="6">
        <v>925</v>
      </c>
      <c r="B927" s="8">
        <v>44182.495138888888</v>
      </c>
      <c r="C927" s="2">
        <v>371.18</v>
      </c>
      <c r="D927" s="2">
        <v>371.2</v>
      </c>
      <c r="E927" s="2">
        <v>371.07</v>
      </c>
      <c r="F927" s="2">
        <v>371.09</v>
      </c>
      <c r="G927" s="1">
        <v>134799</v>
      </c>
      <c r="H927" s="2">
        <f>testdata1820[[#This Row],[open]]</f>
        <v>371.18</v>
      </c>
      <c r="I927" s="2">
        <f t="shared" si="16"/>
        <v>372.46</v>
      </c>
      <c r="J927" s="2">
        <f t="shared" si="17"/>
        <v>369.06</v>
      </c>
      <c r="K927" s="9">
        <f>(testdata1820[[#This Row],[H]]+testdata1820[[#This Row],[L]]+2*testdata1820[[#This Row],[O]])/4</f>
        <v>370.97</v>
      </c>
      <c r="L927" s="9">
        <f>2*testdata1820[[#This Row],[PP]]-testdata1820[[#This Row],[H]]</f>
        <v>369.48000000000008</v>
      </c>
      <c r="M927" s="9">
        <f>testdata1820[[#This Row],[PP]]-(testdata1820[[#This Row],[H]]-testdata1820[[#This Row],[L]])</f>
        <v>367.57000000000005</v>
      </c>
      <c r="N927" s="9">
        <f>testdata1820[[#This Row],[L]]-2*(testdata1820[[#This Row],[H]]-testdata1820[[#This Row],[PP]])</f>
        <v>366.0800000000001</v>
      </c>
      <c r="O927" s="9">
        <f>2*testdata1820[[#This Row],[PP]]-testdata1820[[#This Row],[L]]</f>
        <v>372.88000000000005</v>
      </c>
      <c r="P927" s="9">
        <f>testdata1820[[#This Row],[PP]]+(testdata1820[[#This Row],[H]]-testdata1820[[#This Row],[L]])</f>
        <v>374.37</v>
      </c>
      <c r="Q927" s="9">
        <f>testdata1820[[#This Row],[H]]+2*(testdata1820[[#This Row],[PP]]-testdata1820[[#This Row],[L]])</f>
        <v>376.28000000000003</v>
      </c>
    </row>
    <row r="928" spans="1:17" x14ac:dyDescent="0.25">
      <c r="A928" s="6">
        <v>926</v>
      </c>
      <c r="B928" s="8">
        <v>44182.495833333334</v>
      </c>
      <c r="C928" s="2">
        <v>371.09</v>
      </c>
      <c r="D928" s="2">
        <v>371.14</v>
      </c>
      <c r="E928" s="2">
        <v>371.05</v>
      </c>
      <c r="F928" s="2">
        <v>371.12</v>
      </c>
      <c r="G928" s="1">
        <v>89667</v>
      </c>
      <c r="H928" s="2">
        <f>testdata1820[[#This Row],[open]]</f>
        <v>371.09</v>
      </c>
      <c r="I928" s="2">
        <f t="shared" si="16"/>
        <v>372.46</v>
      </c>
      <c r="J928" s="2">
        <f t="shared" si="17"/>
        <v>369.06</v>
      </c>
      <c r="K928" s="9">
        <f>(testdata1820[[#This Row],[H]]+testdata1820[[#This Row],[L]]+2*testdata1820[[#This Row],[O]])/4</f>
        <v>370.92499999999995</v>
      </c>
      <c r="L928" s="9">
        <f>2*testdata1820[[#This Row],[PP]]-testdata1820[[#This Row],[H]]</f>
        <v>369.38999999999993</v>
      </c>
      <c r="M928" s="9">
        <f>testdata1820[[#This Row],[PP]]-(testdata1820[[#This Row],[H]]-testdata1820[[#This Row],[L]])</f>
        <v>367.52499999999998</v>
      </c>
      <c r="N928" s="9">
        <f>testdata1820[[#This Row],[L]]-2*(testdata1820[[#This Row],[H]]-testdata1820[[#This Row],[PP]])</f>
        <v>365.98999999999995</v>
      </c>
      <c r="O928" s="9">
        <f>2*testdata1820[[#This Row],[PP]]-testdata1820[[#This Row],[L]]</f>
        <v>372.78999999999991</v>
      </c>
      <c r="P928" s="9">
        <f>testdata1820[[#This Row],[PP]]+(testdata1820[[#This Row],[H]]-testdata1820[[#This Row],[L]])</f>
        <v>374.32499999999993</v>
      </c>
      <c r="Q928" s="9">
        <f>testdata1820[[#This Row],[H]]+2*(testdata1820[[#This Row],[PP]]-testdata1820[[#This Row],[L]])</f>
        <v>376.18999999999988</v>
      </c>
    </row>
    <row r="929" spans="1:17" x14ac:dyDescent="0.25">
      <c r="A929" s="6">
        <v>927</v>
      </c>
      <c r="B929" s="8">
        <v>44182.496527777781</v>
      </c>
      <c r="C929" s="2">
        <v>371.125</v>
      </c>
      <c r="D929" s="2">
        <v>371.22</v>
      </c>
      <c r="E929" s="2">
        <v>371.08499999999998</v>
      </c>
      <c r="F929" s="2">
        <v>371.22</v>
      </c>
      <c r="G929" s="1">
        <v>119573</v>
      </c>
      <c r="H929" s="2">
        <f>testdata1820[[#This Row],[open]]</f>
        <v>371.125</v>
      </c>
      <c r="I929" s="2">
        <f t="shared" si="16"/>
        <v>372.46</v>
      </c>
      <c r="J929" s="2">
        <f t="shared" si="17"/>
        <v>369.06</v>
      </c>
      <c r="K929" s="9">
        <f>(testdata1820[[#This Row],[H]]+testdata1820[[#This Row],[L]]+2*testdata1820[[#This Row],[O]])/4</f>
        <v>370.9425</v>
      </c>
      <c r="L929" s="9">
        <f>2*testdata1820[[#This Row],[PP]]-testdata1820[[#This Row],[H]]</f>
        <v>369.42500000000001</v>
      </c>
      <c r="M929" s="9">
        <f>testdata1820[[#This Row],[PP]]-(testdata1820[[#This Row],[H]]-testdata1820[[#This Row],[L]])</f>
        <v>367.54250000000002</v>
      </c>
      <c r="N929" s="9">
        <f>testdata1820[[#This Row],[L]]-2*(testdata1820[[#This Row],[H]]-testdata1820[[#This Row],[PP]])</f>
        <v>366.02500000000003</v>
      </c>
      <c r="O929" s="9">
        <f>2*testdata1820[[#This Row],[PP]]-testdata1820[[#This Row],[L]]</f>
        <v>372.82499999999999</v>
      </c>
      <c r="P929" s="9">
        <f>testdata1820[[#This Row],[PP]]+(testdata1820[[#This Row],[H]]-testdata1820[[#This Row],[L]])</f>
        <v>374.34249999999997</v>
      </c>
      <c r="Q929" s="9">
        <f>testdata1820[[#This Row],[H]]+2*(testdata1820[[#This Row],[PP]]-testdata1820[[#This Row],[L]])</f>
        <v>376.22499999999997</v>
      </c>
    </row>
    <row r="930" spans="1:17" x14ac:dyDescent="0.25">
      <c r="A930" s="6">
        <v>928</v>
      </c>
      <c r="B930" s="8">
        <v>44182.49722222222</v>
      </c>
      <c r="C930" s="2">
        <v>371.21300000000002</v>
      </c>
      <c r="D930" s="2">
        <v>371.31</v>
      </c>
      <c r="E930" s="2">
        <v>371.21300000000002</v>
      </c>
      <c r="F930" s="2">
        <v>371.245</v>
      </c>
      <c r="G930" s="1">
        <v>72734</v>
      </c>
      <c r="H930" s="2">
        <f>testdata1820[[#This Row],[open]]</f>
        <v>371.21300000000002</v>
      </c>
      <c r="I930" s="2">
        <f t="shared" si="16"/>
        <v>372.46</v>
      </c>
      <c r="J930" s="2">
        <f t="shared" si="17"/>
        <v>369.06</v>
      </c>
      <c r="K930" s="9">
        <f>(testdata1820[[#This Row],[H]]+testdata1820[[#This Row],[L]]+2*testdata1820[[#This Row],[O]])/4</f>
        <v>370.98649999999998</v>
      </c>
      <c r="L930" s="9">
        <f>2*testdata1820[[#This Row],[PP]]-testdata1820[[#This Row],[H]]</f>
        <v>369.51299999999998</v>
      </c>
      <c r="M930" s="9">
        <f>testdata1820[[#This Row],[PP]]-(testdata1820[[#This Row],[H]]-testdata1820[[#This Row],[L]])</f>
        <v>367.5865</v>
      </c>
      <c r="N930" s="9">
        <f>testdata1820[[#This Row],[L]]-2*(testdata1820[[#This Row],[H]]-testdata1820[[#This Row],[PP]])</f>
        <v>366.113</v>
      </c>
      <c r="O930" s="9">
        <f>2*testdata1820[[#This Row],[PP]]-testdata1820[[#This Row],[L]]</f>
        <v>372.91299999999995</v>
      </c>
      <c r="P930" s="9">
        <f>testdata1820[[#This Row],[PP]]+(testdata1820[[#This Row],[H]]-testdata1820[[#This Row],[L]])</f>
        <v>374.38649999999996</v>
      </c>
      <c r="Q930" s="9">
        <f>testdata1820[[#This Row],[H]]+2*(testdata1820[[#This Row],[PP]]-testdata1820[[#This Row],[L]])</f>
        <v>376.31299999999993</v>
      </c>
    </row>
    <row r="931" spans="1:17" x14ac:dyDescent="0.25">
      <c r="A931" s="6">
        <v>929</v>
      </c>
      <c r="B931" s="8">
        <v>44182.497916666667</v>
      </c>
      <c r="C931" s="2">
        <v>371.24</v>
      </c>
      <c r="D931" s="2">
        <v>371.32010000000002</v>
      </c>
      <c r="E931" s="2">
        <v>371.21499999999997</v>
      </c>
      <c r="F931" s="2">
        <v>371.32</v>
      </c>
      <c r="G931" s="1">
        <v>33150</v>
      </c>
      <c r="H931" s="2">
        <f>testdata1820[[#This Row],[open]]</f>
        <v>371.24</v>
      </c>
      <c r="I931" s="2">
        <f t="shared" si="16"/>
        <v>372.46</v>
      </c>
      <c r="J931" s="2">
        <f t="shared" si="17"/>
        <v>369.06</v>
      </c>
      <c r="K931" s="9">
        <f>(testdata1820[[#This Row],[H]]+testdata1820[[#This Row],[L]]+2*testdata1820[[#This Row],[O]])/4</f>
        <v>371</v>
      </c>
      <c r="L931" s="9">
        <f>2*testdata1820[[#This Row],[PP]]-testdata1820[[#This Row],[H]]</f>
        <v>369.54</v>
      </c>
      <c r="M931" s="9">
        <f>testdata1820[[#This Row],[PP]]-(testdata1820[[#This Row],[H]]-testdata1820[[#This Row],[L]])</f>
        <v>367.6</v>
      </c>
      <c r="N931" s="9">
        <f>testdata1820[[#This Row],[L]]-2*(testdata1820[[#This Row],[H]]-testdata1820[[#This Row],[PP]])</f>
        <v>366.14000000000004</v>
      </c>
      <c r="O931" s="9">
        <f>2*testdata1820[[#This Row],[PP]]-testdata1820[[#This Row],[L]]</f>
        <v>372.94</v>
      </c>
      <c r="P931" s="9">
        <f>testdata1820[[#This Row],[PP]]+(testdata1820[[#This Row],[H]]-testdata1820[[#This Row],[L]])</f>
        <v>374.4</v>
      </c>
      <c r="Q931" s="9">
        <f>testdata1820[[#This Row],[H]]+2*(testdata1820[[#This Row],[PP]]-testdata1820[[#This Row],[L]])</f>
        <v>376.34</v>
      </c>
    </row>
    <row r="932" spans="1:17" x14ac:dyDescent="0.25">
      <c r="A932" s="6">
        <v>930</v>
      </c>
      <c r="B932" s="8">
        <v>44182.498611111114</v>
      </c>
      <c r="C932" s="2">
        <v>371.32</v>
      </c>
      <c r="D932" s="2">
        <v>371.48</v>
      </c>
      <c r="E932" s="2">
        <v>371.32</v>
      </c>
      <c r="F932" s="2">
        <v>371.46499999999997</v>
      </c>
      <c r="G932" s="1">
        <v>71758</v>
      </c>
      <c r="H932" s="2">
        <f>testdata1820[[#This Row],[open]]</f>
        <v>371.32</v>
      </c>
      <c r="I932" s="2">
        <f t="shared" si="16"/>
        <v>372.46</v>
      </c>
      <c r="J932" s="2">
        <f t="shared" si="17"/>
        <v>369.06</v>
      </c>
      <c r="K932" s="9">
        <f>(testdata1820[[#This Row],[H]]+testdata1820[[#This Row],[L]]+2*testdata1820[[#This Row],[O]])/4</f>
        <v>371.03999999999996</v>
      </c>
      <c r="L932" s="9">
        <f>2*testdata1820[[#This Row],[PP]]-testdata1820[[#This Row],[H]]</f>
        <v>369.61999999999995</v>
      </c>
      <c r="M932" s="9">
        <f>testdata1820[[#This Row],[PP]]-(testdata1820[[#This Row],[H]]-testdata1820[[#This Row],[L]])</f>
        <v>367.64</v>
      </c>
      <c r="N932" s="9">
        <f>testdata1820[[#This Row],[L]]-2*(testdata1820[[#This Row],[H]]-testdata1820[[#This Row],[PP]])</f>
        <v>366.21999999999997</v>
      </c>
      <c r="O932" s="9">
        <f>2*testdata1820[[#This Row],[PP]]-testdata1820[[#This Row],[L]]</f>
        <v>373.01999999999992</v>
      </c>
      <c r="P932" s="9">
        <f>testdata1820[[#This Row],[PP]]+(testdata1820[[#This Row],[H]]-testdata1820[[#This Row],[L]])</f>
        <v>374.43999999999994</v>
      </c>
      <c r="Q932" s="9">
        <f>testdata1820[[#This Row],[H]]+2*(testdata1820[[#This Row],[PP]]-testdata1820[[#This Row],[L]])</f>
        <v>376.4199999999999</v>
      </c>
    </row>
    <row r="933" spans="1:17" x14ac:dyDescent="0.25">
      <c r="A933" s="6">
        <v>931</v>
      </c>
      <c r="B933" s="8">
        <v>44182.499305555553</v>
      </c>
      <c r="C933" s="2">
        <v>371.46</v>
      </c>
      <c r="D933" s="2">
        <v>371.66</v>
      </c>
      <c r="E933" s="2">
        <v>371.46</v>
      </c>
      <c r="F933" s="2">
        <v>371.64400000000001</v>
      </c>
      <c r="G933" s="1">
        <v>70569</v>
      </c>
      <c r="H933" s="2">
        <f>testdata1820[[#This Row],[open]]</f>
        <v>371.46</v>
      </c>
      <c r="I933" s="2">
        <f t="shared" si="16"/>
        <v>372.46</v>
      </c>
      <c r="J933" s="2">
        <f t="shared" si="17"/>
        <v>369.06</v>
      </c>
      <c r="K933" s="9">
        <f>(testdata1820[[#This Row],[H]]+testdata1820[[#This Row],[L]]+2*testdata1820[[#This Row],[O]])/4</f>
        <v>371.11</v>
      </c>
      <c r="L933" s="9">
        <f>2*testdata1820[[#This Row],[PP]]-testdata1820[[#This Row],[H]]</f>
        <v>369.76000000000005</v>
      </c>
      <c r="M933" s="9">
        <f>testdata1820[[#This Row],[PP]]-(testdata1820[[#This Row],[H]]-testdata1820[[#This Row],[L]])</f>
        <v>367.71000000000004</v>
      </c>
      <c r="N933" s="9">
        <f>testdata1820[[#This Row],[L]]-2*(testdata1820[[#This Row],[H]]-testdata1820[[#This Row],[PP]])</f>
        <v>366.36000000000007</v>
      </c>
      <c r="O933" s="9">
        <f>2*testdata1820[[#This Row],[PP]]-testdata1820[[#This Row],[L]]</f>
        <v>373.16</v>
      </c>
      <c r="P933" s="9">
        <f>testdata1820[[#This Row],[PP]]+(testdata1820[[#This Row],[H]]-testdata1820[[#This Row],[L]])</f>
        <v>374.51</v>
      </c>
      <c r="Q933" s="9">
        <f>testdata1820[[#This Row],[H]]+2*(testdata1820[[#This Row],[PP]]-testdata1820[[#This Row],[L]])</f>
        <v>376.56</v>
      </c>
    </row>
    <row r="934" spans="1:17" x14ac:dyDescent="0.25">
      <c r="A934" s="6">
        <v>932</v>
      </c>
      <c r="B934" s="8">
        <v>44182.5</v>
      </c>
      <c r="C934" s="2">
        <v>371.64</v>
      </c>
      <c r="D934" s="2">
        <v>371.72</v>
      </c>
      <c r="E934" s="2">
        <v>371.56</v>
      </c>
      <c r="F934" s="2">
        <v>371.57</v>
      </c>
      <c r="G934" s="1">
        <v>44233</v>
      </c>
      <c r="H934" s="2">
        <f>testdata1820[[#This Row],[open]]</f>
        <v>371.64</v>
      </c>
      <c r="I934" s="2">
        <f t="shared" si="16"/>
        <v>372.46</v>
      </c>
      <c r="J934" s="2">
        <f t="shared" si="17"/>
        <v>369.06</v>
      </c>
      <c r="K934" s="9">
        <f>(testdata1820[[#This Row],[H]]+testdata1820[[#This Row],[L]]+2*testdata1820[[#This Row],[O]])/4</f>
        <v>371.2</v>
      </c>
      <c r="L934" s="9">
        <f>2*testdata1820[[#This Row],[PP]]-testdata1820[[#This Row],[H]]</f>
        <v>369.94</v>
      </c>
      <c r="M934" s="9">
        <f>testdata1820[[#This Row],[PP]]-(testdata1820[[#This Row],[H]]-testdata1820[[#This Row],[L]])</f>
        <v>367.8</v>
      </c>
      <c r="N934" s="9">
        <f>testdata1820[[#This Row],[L]]-2*(testdata1820[[#This Row],[H]]-testdata1820[[#This Row],[PP]])</f>
        <v>366.54</v>
      </c>
      <c r="O934" s="9">
        <f>2*testdata1820[[#This Row],[PP]]-testdata1820[[#This Row],[L]]</f>
        <v>373.34</v>
      </c>
      <c r="P934" s="9">
        <f>testdata1820[[#This Row],[PP]]+(testdata1820[[#This Row],[H]]-testdata1820[[#This Row],[L]])</f>
        <v>374.59999999999997</v>
      </c>
      <c r="Q934" s="9">
        <f>testdata1820[[#This Row],[H]]+2*(testdata1820[[#This Row],[PP]]-testdata1820[[#This Row],[L]])</f>
        <v>376.73999999999995</v>
      </c>
    </row>
    <row r="935" spans="1:17" x14ac:dyDescent="0.25">
      <c r="A935" s="6">
        <v>933</v>
      </c>
      <c r="B935" s="8">
        <v>44182.500694444447</v>
      </c>
      <c r="C935" s="2">
        <v>371.57</v>
      </c>
      <c r="D935" s="2">
        <v>371.66</v>
      </c>
      <c r="E935" s="2">
        <v>371.53</v>
      </c>
      <c r="F935" s="2">
        <v>371.625</v>
      </c>
      <c r="G935" s="1">
        <v>53781</v>
      </c>
      <c r="H935" s="2">
        <f>testdata1820[[#This Row],[open]]</f>
        <v>371.57</v>
      </c>
      <c r="I935" s="2">
        <f t="shared" si="16"/>
        <v>372.46</v>
      </c>
      <c r="J935" s="2">
        <f t="shared" si="17"/>
        <v>369.06</v>
      </c>
      <c r="K935" s="9">
        <f>(testdata1820[[#This Row],[H]]+testdata1820[[#This Row],[L]]+2*testdata1820[[#This Row],[O]])/4</f>
        <v>371.16499999999996</v>
      </c>
      <c r="L935" s="9">
        <f>2*testdata1820[[#This Row],[PP]]-testdata1820[[#This Row],[H]]</f>
        <v>369.86999999999995</v>
      </c>
      <c r="M935" s="9">
        <f>testdata1820[[#This Row],[PP]]-(testdata1820[[#This Row],[H]]-testdata1820[[#This Row],[L]])</f>
        <v>367.76499999999999</v>
      </c>
      <c r="N935" s="9">
        <f>testdata1820[[#This Row],[L]]-2*(testdata1820[[#This Row],[H]]-testdata1820[[#This Row],[PP]])</f>
        <v>366.46999999999997</v>
      </c>
      <c r="O935" s="9">
        <f>2*testdata1820[[#This Row],[PP]]-testdata1820[[#This Row],[L]]</f>
        <v>373.26999999999992</v>
      </c>
      <c r="P935" s="9">
        <f>testdata1820[[#This Row],[PP]]+(testdata1820[[#This Row],[H]]-testdata1820[[#This Row],[L]])</f>
        <v>374.56499999999994</v>
      </c>
      <c r="Q935" s="9">
        <f>testdata1820[[#This Row],[H]]+2*(testdata1820[[#This Row],[PP]]-testdata1820[[#This Row],[L]])</f>
        <v>376.6699999999999</v>
      </c>
    </row>
    <row r="936" spans="1:17" x14ac:dyDescent="0.25">
      <c r="A936" s="6">
        <v>934</v>
      </c>
      <c r="B936" s="8">
        <v>44182.501388888886</v>
      </c>
      <c r="C936" s="2">
        <v>371.625</v>
      </c>
      <c r="D936" s="2">
        <v>371.70830000000001</v>
      </c>
      <c r="E936" s="2">
        <v>371.625</v>
      </c>
      <c r="F936" s="2">
        <v>371.67</v>
      </c>
      <c r="G936" s="1">
        <v>37523</v>
      </c>
      <c r="H936" s="2">
        <f>testdata1820[[#This Row],[open]]</f>
        <v>371.625</v>
      </c>
      <c r="I936" s="2">
        <f t="shared" si="16"/>
        <v>372.46</v>
      </c>
      <c r="J936" s="2">
        <f t="shared" si="17"/>
        <v>369.06</v>
      </c>
      <c r="K936" s="9">
        <f>(testdata1820[[#This Row],[H]]+testdata1820[[#This Row],[L]]+2*testdata1820[[#This Row],[O]])/4</f>
        <v>371.1925</v>
      </c>
      <c r="L936" s="9">
        <f>2*testdata1820[[#This Row],[PP]]-testdata1820[[#This Row],[H]]</f>
        <v>369.92500000000001</v>
      </c>
      <c r="M936" s="9">
        <f>testdata1820[[#This Row],[PP]]-(testdata1820[[#This Row],[H]]-testdata1820[[#This Row],[L]])</f>
        <v>367.79250000000002</v>
      </c>
      <c r="N936" s="9">
        <f>testdata1820[[#This Row],[L]]-2*(testdata1820[[#This Row],[H]]-testdata1820[[#This Row],[PP]])</f>
        <v>366.52500000000003</v>
      </c>
      <c r="O936" s="9">
        <f>2*testdata1820[[#This Row],[PP]]-testdata1820[[#This Row],[L]]</f>
        <v>373.32499999999999</v>
      </c>
      <c r="P936" s="9">
        <f>testdata1820[[#This Row],[PP]]+(testdata1820[[#This Row],[H]]-testdata1820[[#This Row],[L]])</f>
        <v>374.59249999999997</v>
      </c>
      <c r="Q936" s="9">
        <f>testdata1820[[#This Row],[H]]+2*(testdata1820[[#This Row],[PP]]-testdata1820[[#This Row],[L]])</f>
        <v>376.72499999999997</v>
      </c>
    </row>
    <row r="937" spans="1:17" x14ac:dyDescent="0.25">
      <c r="A937" s="6">
        <v>935</v>
      </c>
      <c r="B937" s="8">
        <v>44182.502083333333</v>
      </c>
      <c r="C937" s="2">
        <v>371.68</v>
      </c>
      <c r="D937" s="2">
        <v>371.69</v>
      </c>
      <c r="E937" s="2">
        <v>371.58100000000002</v>
      </c>
      <c r="F937" s="2">
        <v>371.59</v>
      </c>
      <c r="G937" s="1">
        <v>48467</v>
      </c>
      <c r="H937" s="2">
        <f>testdata1820[[#This Row],[open]]</f>
        <v>371.68</v>
      </c>
      <c r="I937" s="2">
        <f t="shared" si="16"/>
        <v>372.46</v>
      </c>
      <c r="J937" s="2">
        <f t="shared" si="17"/>
        <v>369.06</v>
      </c>
      <c r="K937" s="9">
        <f>(testdata1820[[#This Row],[H]]+testdata1820[[#This Row],[L]]+2*testdata1820[[#This Row],[O]])/4</f>
        <v>371.22</v>
      </c>
      <c r="L937" s="9">
        <f>2*testdata1820[[#This Row],[PP]]-testdata1820[[#This Row],[H]]</f>
        <v>369.98000000000008</v>
      </c>
      <c r="M937" s="9">
        <f>testdata1820[[#This Row],[PP]]-(testdata1820[[#This Row],[H]]-testdata1820[[#This Row],[L]])</f>
        <v>367.82000000000005</v>
      </c>
      <c r="N937" s="9">
        <f>testdata1820[[#This Row],[L]]-2*(testdata1820[[#This Row],[H]]-testdata1820[[#This Row],[PP]])</f>
        <v>366.5800000000001</v>
      </c>
      <c r="O937" s="9">
        <f>2*testdata1820[[#This Row],[PP]]-testdata1820[[#This Row],[L]]</f>
        <v>373.38000000000005</v>
      </c>
      <c r="P937" s="9">
        <f>testdata1820[[#This Row],[PP]]+(testdata1820[[#This Row],[H]]-testdata1820[[#This Row],[L]])</f>
        <v>374.62</v>
      </c>
      <c r="Q937" s="9">
        <f>testdata1820[[#This Row],[H]]+2*(testdata1820[[#This Row],[PP]]-testdata1820[[#This Row],[L]])</f>
        <v>376.78000000000003</v>
      </c>
    </row>
    <row r="938" spans="1:17" x14ac:dyDescent="0.25">
      <c r="A938" s="6">
        <v>936</v>
      </c>
      <c r="B938" s="8">
        <v>44182.50277777778</v>
      </c>
      <c r="C938" s="2">
        <v>371.59</v>
      </c>
      <c r="D938" s="2">
        <v>371.64</v>
      </c>
      <c r="E938" s="2">
        <v>371.56</v>
      </c>
      <c r="F938" s="2">
        <v>371.61</v>
      </c>
      <c r="G938" s="1">
        <v>46475</v>
      </c>
      <c r="H938" s="2">
        <f>testdata1820[[#This Row],[open]]</f>
        <v>371.59</v>
      </c>
      <c r="I938" s="2">
        <f t="shared" si="16"/>
        <v>372.46</v>
      </c>
      <c r="J938" s="2">
        <f t="shared" si="17"/>
        <v>369.06</v>
      </c>
      <c r="K938" s="9">
        <f>(testdata1820[[#This Row],[H]]+testdata1820[[#This Row],[L]]+2*testdata1820[[#This Row],[O]])/4</f>
        <v>371.17499999999995</v>
      </c>
      <c r="L938" s="9">
        <f>2*testdata1820[[#This Row],[PP]]-testdata1820[[#This Row],[H]]</f>
        <v>369.88999999999993</v>
      </c>
      <c r="M938" s="9">
        <f>testdata1820[[#This Row],[PP]]-(testdata1820[[#This Row],[H]]-testdata1820[[#This Row],[L]])</f>
        <v>367.77499999999998</v>
      </c>
      <c r="N938" s="9">
        <f>testdata1820[[#This Row],[L]]-2*(testdata1820[[#This Row],[H]]-testdata1820[[#This Row],[PP]])</f>
        <v>366.48999999999995</v>
      </c>
      <c r="O938" s="9">
        <f>2*testdata1820[[#This Row],[PP]]-testdata1820[[#This Row],[L]]</f>
        <v>373.28999999999991</v>
      </c>
      <c r="P938" s="9">
        <f>testdata1820[[#This Row],[PP]]+(testdata1820[[#This Row],[H]]-testdata1820[[#This Row],[L]])</f>
        <v>374.57499999999993</v>
      </c>
      <c r="Q938" s="9">
        <f>testdata1820[[#This Row],[H]]+2*(testdata1820[[#This Row],[PP]]-testdata1820[[#This Row],[L]])</f>
        <v>376.68999999999988</v>
      </c>
    </row>
    <row r="939" spans="1:17" x14ac:dyDescent="0.25">
      <c r="A939" s="6">
        <v>937</v>
      </c>
      <c r="B939" s="8">
        <v>44182.503472222219</v>
      </c>
      <c r="C939" s="2">
        <v>371.61500000000001</v>
      </c>
      <c r="D939" s="2">
        <v>371.65</v>
      </c>
      <c r="E939" s="2">
        <v>371.55</v>
      </c>
      <c r="F939" s="2">
        <v>371.60050000000001</v>
      </c>
      <c r="G939" s="1">
        <v>49518</v>
      </c>
      <c r="H939" s="2">
        <f>testdata1820[[#This Row],[open]]</f>
        <v>371.61500000000001</v>
      </c>
      <c r="I939" s="2">
        <f t="shared" si="16"/>
        <v>372.46</v>
      </c>
      <c r="J939" s="2">
        <f t="shared" si="17"/>
        <v>369.06</v>
      </c>
      <c r="K939" s="9">
        <f>(testdata1820[[#This Row],[H]]+testdata1820[[#This Row],[L]]+2*testdata1820[[#This Row],[O]])/4</f>
        <v>371.1875</v>
      </c>
      <c r="L939" s="9">
        <f>2*testdata1820[[#This Row],[PP]]-testdata1820[[#This Row],[H]]</f>
        <v>369.91500000000002</v>
      </c>
      <c r="M939" s="9">
        <f>testdata1820[[#This Row],[PP]]-(testdata1820[[#This Row],[H]]-testdata1820[[#This Row],[L]])</f>
        <v>367.78750000000002</v>
      </c>
      <c r="N939" s="9">
        <f>testdata1820[[#This Row],[L]]-2*(testdata1820[[#This Row],[H]]-testdata1820[[#This Row],[PP]])</f>
        <v>366.51500000000004</v>
      </c>
      <c r="O939" s="9">
        <f>2*testdata1820[[#This Row],[PP]]-testdata1820[[#This Row],[L]]</f>
        <v>373.315</v>
      </c>
      <c r="P939" s="9">
        <f>testdata1820[[#This Row],[PP]]+(testdata1820[[#This Row],[H]]-testdata1820[[#This Row],[L]])</f>
        <v>374.58749999999998</v>
      </c>
      <c r="Q939" s="9">
        <f>testdata1820[[#This Row],[H]]+2*(testdata1820[[#This Row],[PP]]-testdata1820[[#This Row],[L]])</f>
        <v>376.71499999999997</v>
      </c>
    </row>
    <row r="940" spans="1:17" x14ac:dyDescent="0.25">
      <c r="A940" s="6">
        <v>938</v>
      </c>
      <c r="B940" s="8">
        <v>44182.504166666666</v>
      </c>
      <c r="C940" s="2">
        <v>371.62</v>
      </c>
      <c r="D940" s="2">
        <v>371.65</v>
      </c>
      <c r="E940" s="2">
        <v>371.54</v>
      </c>
      <c r="F940" s="2">
        <v>371.57</v>
      </c>
      <c r="G940" s="1">
        <v>31453</v>
      </c>
      <c r="H940" s="2">
        <f>testdata1820[[#This Row],[open]]</f>
        <v>371.62</v>
      </c>
      <c r="I940" s="2">
        <f t="shared" si="16"/>
        <v>372.46</v>
      </c>
      <c r="J940" s="2">
        <f t="shared" si="17"/>
        <v>369.06</v>
      </c>
      <c r="K940" s="9">
        <f>(testdata1820[[#This Row],[H]]+testdata1820[[#This Row],[L]]+2*testdata1820[[#This Row],[O]])/4</f>
        <v>371.19</v>
      </c>
      <c r="L940" s="9">
        <f>2*testdata1820[[#This Row],[PP]]-testdata1820[[#This Row],[H]]</f>
        <v>369.92</v>
      </c>
      <c r="M940" s="9">
        <f>testdata1820[[#This Row],[PP]]-(testdata1820[[#This Row],[H]]-testdata1820[[#This Row],[L]])</f>
        <v>367.79</v>
      </c>
      <c r="N940" s="9">
        <f>testdata1820[[#This Row],[L]]-2*(testdata1820[[#This Row],[H]]-testdata1820[[#This Row],[PP]])</f>
        <v>366.52000000000004</v>
      </c>
      <c r="O940" s="9">
        <f>2*testdata1820[[#This Row],[PP]]-testdata1820[[#This Row],[L]]</f>
        <v>373.32</v>
      </c>
      <c r="P940" s="9">
        <f>testdata1820[[#This Row],[PP]]+(testdata1820[[#This Row],[H]]-testdata1820[[#This Row],[L]])</f>
        <v>374.59</v>
      </c>
      <c r="Q940" s="9">
        <f>testdata1820[[#This Row],[H]]+2*(testdata1820[[#This Row],[PP]]-testdata1820[[#This Row],[L]])</f>
        <v>376.71999999999997</v>
      </c>
    </row>
    <row r="941" spans="1:17" x14ac:dyDescent="0.25">
      <c r="A941" s="6">
        <v>939</v>
      </c>
      <c r="B941" s="8">
        <v>44182.504861111112</v>
      </c>
      <c r="C941" s="2">
        <v>371.56</v>
      </c>
      <c r="D941" s="2">
        <v>371.58</v>
      </c>
      <c r="E941" s="2">
        <v>371.51</v>
      </c>
      <c r="F941" s="2">
        <v>371.54500000000002</v>
      </c>
      <c r="G941" s="1">
        <v>34065</v>
      </c>
      <c r="H941" s="2">
        <f>testdata1820[[#This Row],[open]]</f>
        <v>371.56</v>
      </c>
      <c r="I941" s="2">
        <f t="shared" si="16"/>
        <v>372.46</v>
      </c>
      <c r="J941" s="2">
        <f t="shared" si="17"/>
        <v>369.06</v>
      </c>
      <c r="K941" s="9">
        <f>(testdata1820[[#This Row],[H]]+testdata1820[[#This Row],[L]]+2*testdata1820[[#This Row],[O]])/4</f>
        <v>371.15999999999997</v>
      </c>
      <c r="L941" s="9">
        <f>2*testdata1820[[#This Row],[PP]]-testdata1820[[#This Row],[H]]</f>
        <v>369.85999999999996</v>
      </c>
      <c r="M941" s="9">
        <f>testdata1820[[#This Row],[PP]]-(testdata1820[[#This Row],[H]]-testdata1820[[#This Row],[L]])</f>
        <v>367.76</v>
      </c>
      <c r="N941" s="9">
        <f>testdata1820[[#This Row],[L]]-2*(testdata1820[[#This Row],[H]]-testdata1820[[#This Row],[PP]])</f>
        <v>366.46</v>
      </c>
      <c r="O941" s="9">
        <f>2*testdata1820[[#This Row],[PP]]-testdata1820[[#This Row],[L]]</f>
        <v>373.25999999999993</v>
      </c>
      <c r="P941" s="9">
        <f>testdata1820[[#This Row],[PP]]+(testdata1820[[#This Row],[H]]-testdata1820[[#This Row],[L]])</f>
        <v>374.55999999999995</v>
      </c>
      <c r="Q941" s="9">
        <f>testdata1820[[#This Row],[H]]+2*(testdata1820[[#This Row],[PP]]-testdata1820[[#This Row],[L]])</f>
        <v>376.65999999999991</v>
      </c>
    </row>
    <row r="942" spans="1:17" x14ac:dyDescent="0.25">
      <c r="A942" s="6">
        <v>940</v>
      </c>
      <c r="B942" s="8">
        <v>44182.505555555559</v>
      </c>
      <c r="C942" s="2">
        <v>371.54500000000002</v>
      </c>
      <c r="D942" s="2">
        <v>371.565</v>
      </c>
      <c r="E942" s="2">
        <v>371.54</v>
      </c>
      <c r="F942" s="2">
        <v>371.5455</v>
      </c>
      <c r="G942" s="1">
        <v>19261</v>
      </c>
      <c r="H942" s="2">
        <f>testdata1820[[#This Row],[open]]</f>
        <v>371.54500000000002</v>
      </c>
      <c r="I942" s="2">
        <f t="shared" si="16"/>
        <v>372.46</v>
      </c>
      <c r="J942" s="2">
        <f t="shared" si="17"/>
        <v>369.06</v>
      </c>
      <c r="K942" s="9">
        <f>(testdata1820[[#This Row],[H]]+testdata1820[[#This Row],[L]]+2*testdata1820[[#This Row],[O]])/4</f>
        <v>371.15250000000003</v>
      </c>
      <c r="L942" s="9">
        <f>2*testdata1820[[#This Row],[PP]]-testdata1820[[#This Row],[H]]</f>
        <v>369.84500000000008</v>
      </c>
      <c r="M942" s="9">
        <f>testdata1820[[#This Row],[PP]]-(testdata1820[[#This Row],[H]]-testdata1820[[#This Row],[L]])</f>
        <v>367.75250000000005</v>
      </c>
      <c r="N942" s="9">
        <f>testdata1820[[#This Row],[L]]-2*(testdata1820[[#This Row],[H]]-testdata1820[[#This Row],[PP]])</f>
        <v>366.44500000000011</v>
      </c>
      <c r="O942" s="9">
        <f>2*testdata1820[[#This Row],[PP]]-testdata1820[[#This Row],[L]]</f>
        <v>373.24500000000006</v>
      </c>
      <c r="P942" s="9">
        <f>testdata1820[[#This Row],[PP]]+(testdata1820[[#This Row],[H]]-testdata1820[[#This Row],[L]])</f>
        <v>374.55250000000001</v>
      </c>
      <c r="Q942" s="9">
        <f>testdata1820[[#This Row],[H]]+2*(testdata1820[[#This Row],[PP]]-testdata1820[[#This Row],[L]])</f>
        <v>376.64500000000004</v>
      </c>
    </row>
    <row r="943" spans="1:17" x14ac:dyDescent="0.25">
      <c r="A943" s="6">
        <v>941</v>
      </c>
      <c r="B943" s="8">
        <v>44182.506249999999</v>
      </c>
      <c r="C943" s="2">
        <v>371.54</v>
      </c>
      <c r="D943" s="2">
        <v>371.54</v>
      </c>
      <c r="E943" s="2">
        <v>371.5</v>
      </c>
      <c r="F943" s="2">
        <v>371.52</v>
      </c>
      <c r="G943" s="1">
        <v>9752</v>
      </c>
      <c r="H943" s="2">
        <f>testdata1820[[#This Row],[open]]</f>
        <v>371.54</v>
      </c>
      <c r="I943" s="2">
        <f t="shared" si="16"/>
        <v>372.46</v>
      </c>
      <c r="J943" s="2">
        <f t="shared" si="17"/>
        <v>369.06</v>
      </c>
      <c r="K943" s="9">
        <f>(testdata1820[[#This Row],[H]]+testdata1820[[#This Row],[L]]+2*testdata1820[[#This Row],[O]])/4</f>
        <v>371.15</v>
      </c>
      <c r="L943" s="9">
        <f>2*testdata1820[[#This Row],[PP]]-testdata1820[[#This Row],[H]]</f>
        <v>369.84</v>
      </c>
      <c r="M943" s="9">
        <f>testdata1820[[#This Row],[PP]]-(testdata1820[[#This Row],[H]]-testdata1820[[#This Row],[L]])</f>
        <v>367.75</v>
      </c>
      <c r="N943" s="9">
        <f>testdata1820[[#This Row],[L]]-2*(testdata1820[[#This Row],[H]]-testdata1820[[#This Row],[PP]])</f>
        <v>366.44</v>
      </c>
      <c r="O943" s="9">
        <f>2*testdata1820[[#This Row],[PP]]-testdata1820[[#This Row],[L]]</f>
        <v>373.23999999999995</v>
      </c>
      <c r="P943" s="9">
        <f>testdata1820[[#This Row],[PP]]+(testdata1820[[#This Row],[H]]-testdata1820[[#This Row],[L]])</f>
        <v>374.54999999999995</v>
      </c>
      <c r="Q943" s="9">
        <f>testdata1820[[#This Row],[H]]+2*(testdata1820[[#This Row],[PP]]-testdata1820[[#This Row],[L]])</f>
        <v>376.63999999999993</v>
      </c>
    </row>
    <row r="944" spans="1:17" x14ac:dyDescent="0.25">
      <c r="A944" s="6">
        <v>942</v>
      </c>
      <c r="B944" s="8">
        <v>44182.506944444445</v>
      </c>
      <c r="C944" s="2">
        <v>371.52</v>
      </c>
      <c r="D944" s="2">
        <v>371.53</v>
      </c>
      <c r="E944" s="2">
        <v>371.44</v>
      </c>
      <c r="F944" s="2">
        <v>371.44619999999998</v>
      </c>
      <c r="G944" s="1">
        <v>38652</v>
      </c>
      <c r="H944" s="2">
        <f>testdata1820[[#This Row],[open]]</f>
        <v>371.52</v>
      </c>
      <c r="I944" s="2">
        <f t="shared" si="16"/>
        <v>372.46</v>
      </c>
      <c r="J944" s="2">
        <f t="shared" si="17"/>
        <v>369.06</v>
      </c>
      <c r="K944" s="9">
        <f>(testdata1820[[#This Row],[H]]+testdata1820[[#This Row],[L]]+2*testdata1820[[#This Row],[O]])/4</f>
        <v>371.14</v>
      </c>
      <c r="L944" s="9">
        <f>2*testdata1820[[#This Row],[PP]]-testdata1820[[#This Row],[H]]</f>
        <v>369.82</v>
      </c>
      <c r="M944" s="9">
        <f>testdata1820[[#This Row],[PP]]-(testdata1820[[#This Row],[H]]-testdata1820[[#This Row],[L]])</f>
        <v>367.74</v>
      </c>
      <c r="N944" s="9">
        <f>testdata1820[[#This Row],[L]]-2*(testdata1820[[#This Row],[H]]-testdata1820[[#This Row],[PP]])</f>
        <v>366.42</v>
      </c>
      <c r="O944" s="9">
        <f>2*testdata1820[[#This Row],[PP]]-testdata1820[[#This Row],[L]]</f>
        <v>373.21999999999997</v>
      </c>
      <c r="P944" s="9">
        <f>testdata1820[[#This Row],[PP]]+(testdata1820[[#This Row],[H]]-testdata1820[[#This Row],[L]])</f>
        <v>374.53999999999996</v>
      </c>
      <c r="Q944" s="9">
        <f>testdata1820[[#This Row],[H]]+2*(testdata1820[[#This Row],[PP]]-testdata1820[[#This Row],[L]])</f>
        <v>376.61999999999995</v>
      </c>
    </row>
    <row r="945" spans="1:17" x14ac:dyDescent="0.25">
      <c r="A945" s="6">
        <v>943</v>
      </c>
      <c r="B945" s="8">
        <v>44182.507638888892</v>
      </c>
      <c r="C945" s="2">
        <v>371.44</v>
      </c>
      <c r="D945" s="2">
        <v>371.44</v>
      </c>
      <c r="E945" s="2">
        <v>371.39499999999998</v>
      </c>
      <c r="F945" s="2">
        <v>371.41</v>
      </c>
      <c r="G945" s="1">
        <v>19271</v>
      </c>
      <c r="H945" s="2">
        <f>testdata1820[[#This Row],[open]]</f>
        <v>371.44</v>
      </c>
      <c r="I945" s="2">
        <f t="shared" si="16"/>
        <v>372.46</v>
      </c>
      <c r="J945" s="2">
        <f t="shared" si="17"/>
        <v>369.06</v>
      </c>
      <c r="K945" s="9">
        <f>(testdata1820[[#This Row],[H]]+testdata1820[[#This Row],[L]]+2*testdata1820[[#This Row],[O]])/4</f>
        <v>371.1</v>
      </c>
      <c r="L945" s="9">
        <f>2*testdata1820[[#This Row],[PP]]-testdata1820[[#This Row],[H]]</f>
        <v>369.74000000000007</v>
      </c>
      <c r="M945" s="9">
        <f>testdata1820[[#This Row],[PP]]-(testdata1820[[#This Row],[H]]-testdata1820[[#This Row],[L]])</f>
        <v>367.70000000000005</v>
      </c>
      <c r="N945" s="9">
        <f>testdata1820[[#This Row],[L]]-2*(testdata1820[[#This Row],[H]]-testdata1820[[#This Row],[PP]])</f>
        <v>366.34000000000009</v>
      </c>
      <c r="O945" s="9">
        <f>2*testdata1820[[#This Row],[PP]]-testdata1820[[#This Row],[L]]</f>
        <v>373.14000000000004</v>
      </c>
      <c r="P945" s="9">
        <f>testdata1820[[#This Row],[PP]]+(testdata1820[[#This Row],[H]]-testdata1820[[#This Row],[L]])</f>
        <v>374.5</v>
      </c>
      <c r="Q945" s="9">
        <f>testdata1820[[#This Row],[H]]+2*(testdata1820[[#This Row],[PP]]-testdata1820[[#This Row],[L]])</f>
        <v>376.54</v>
      </c>
    </row>
    <row r="946" spans="1:17" x14ac:dyDescent="0.25">
      <c r="A946" s="6">
        <v>944</v>
      </c>
      <c r="B946" s="8">
        <v>44182.508333333331</v>
      </c>
      <c r="C946" s="2">
        <v>371.40499999999997</v>
      </c>
      <c r="D946" s="2">
        <v>371.5</v>
      </c>
      <c r="E946" s="2">
        <v>371.36</v>
      </c>
      <c r="F946" s="2">
        <v>371.43</v>
      </c>
      <c r="G946" s="1">
        <v>51621</v>
      </c>
      <c r="H946" s="2">
        <f>testdata1820[[#This Row],[open]]</f>
        <v>371.40499999999997</v>
      </c>
      <c r="I946" s="2">
        <f t="shared" si="16"/>
        <v>372.46</v>
      </c>
      <c r="J946" s="2">
        <f t="shared" si="17"/>
        <v>369.06</v>
      </c>
      <c r="K946" s="9">
        <f>(testdata1820[[#This Row],[H]]+testdata1820[[#This Row],[L]]+2*testdata1820[[#This Row],[O]])/4</f>
        <v>371.08249999999998</v>
      </c>
      <c r="L946" s="9">
        <f>2*testdata1820[[#This Row],[PP]]-testdata1820[[#This Row],[H]]</f>
        <v>369.70499999999998</v>
      </c>
      <c r="M946" s="9">
        <f>testdata1820[[#This Row],[PP]]-(testdata1820[[#This Row],[H]]-testdata1820[[#This Row],[L]])</f>
        <v>367.6825</v>
      </c>
      <c r="N946" s="9">
        <f>testdata1820[[#This Row],[L]]-2*(testdata1820[[#This Row],[H]]-testdata1820[[#This Row],[PP]])</f>
        <v>366.30500000000001</v>
      </c>
      <c r="O946" s="9">
        <f>2*testdata1820[[#This Row],[PP]]-testdata1820[[#This Row],[L]]</f>
        <v>373.10499999999996</v>
      </c>
      <c r="P946" s="9">
        <f>testdata1820[[#This Row],[PP]]+(testdata1820[[#This Row],[H]]-testdata1820[[#This Row],[L]])</f>
        <v>374.48249999999996</v>
      </c>
      <c r="Q946" s="9">
        <f>testdata1820[[#This Row],[H]]+2*(testdata1820[[#This Row],[PP]]-testdata1820[[#This Row],[L]])</f>
        <v>376.50499999999994</v>
      </c>
    </row>
    <row r="947" spans="1:17" x14ac:dyDescent="0.25">
      <c r="A947" s="6">
        <v>945</v>
      </c>
      <c r="B947" s="8">
        <v>44182.509027777778</v>
      </c>
      <c r="C947" s="2">
        <v>371.435</v>
      </c>
      <c r="D947" s="2">
        <v>371.49</v>
      </c>
      <c r="E947" s="2">
        <v>371.38499999999999</v>
      </c>
      <c r="F947" s="2">
        <v>371.39550000000003</v>
      </c>
      <c r="G947" s="1">
        <v>23580</v>
      </c>
      <c r="H947" s="2">
        <f>testdata1820[[#This Row],[open]]</f>
        <v>371.435</v>
      </c>
      <c r="I947" s="2">
        <f t="shared" si="16"/>
        <v>372.46</v>
      </c>
      <c r="J947" s="2">
        <f t="shared" si="17"/>
        <v>369.06</v>
      </c>
      <c r="K947" s="9">
        <f>(testdata1820[[#This Row],[H]]+testdata1820[[#This Row],[L]]+2*testdata1820[[#This Row],[O]])/4</f>
        <v>371.09749999999997</v>
      </c>
      <c r="L947" s="9">
        <f>2*testdata1820[[#This Row],[PP]]-testdata1820[[#This Row],[H]]</f>
        <v>369.73499999999996</v>
      </c>
      <c r="M947" s="9">
        <f>testdata1820[[#This Row],[PP]]-(testdata1820[[#This Row],[H]]-testdata1820[[#This Row],[L]])</f>
        <v>367.69749999999999</v>
      </c>
      <c r="N947" s="9">
        <f>testdata1820[[#This Row],[L]]-2*(testdata1820[[#This Row],[H]]-testdata1820[[#This Row],[PP]])</f>
        <v>366.33499999999998</v>
      </c>
      <c r="O947" s="9">
        <f>2*testdata1820[[#This Row],[PP]]-testdata1820[[#This Row],[L]]</f>
        <v>373.13499999999993</v>
      </c>
      <c r="P947" s="9">
        <f>testdata1820[[#This Row],[PP]]+(testdata1820[[#This Row],[H]]-testdata1820[[#This Row],[L]])</f>
        <v>374.49749999999995</v>
      </c>
      <c r="Q947" s="9">
        <f>testdata1820[[#This Row],[H]]+2*(testdata1820[[#This Row],[PP]]-testdata1820[[#This Row],[L]])</f>
        <v>376.53499999999991</v>
      </c>
    </row>
    <row r="948" spans="1:17" x14ac:dyDescent="0.25">
      <c r="A948" s="6">
        <v>946</v>
      </c>
      <c r="B948" s="8">
        <v>44182.509722222225</v>
      </c>
      <c r="C948" s="2">
        <v>371.39</v>
      </c>
      <c r="D948" s="2">
        <v>371.45</v>
      </c>
      <c r="E948" s="2">
        <v>371.38</v>
      </c>
      <c r="F948" s="2">
        <v>371.4</v>
      </c>
      <c r="G948" s="1">
        <v>32303</v>
      </c>
      <c r="H948" s="2">
        <f>testdata1820[[#This Row],[open]]</f>
        <v>371.39</v>
      </c>
      <c r="I948" s="2">
        <f t="shared" si="16"/>
        <v>372.46</v>
      </c>
      <c r="J948" s="2">
        <f t="shared" si="17"/>
        <v>369.06</v>
      </c>
      <c r="K948" s="9">
        <f>(testdata1820[[#This Row],[H]]+testdata1820[[#This Row],[L]]+2*testdata1820[[#This Row],[O]])/4</f>
        <v>371.07499999999999</v>
      </c>
      <c r="L948" s="9">
        <f>2*testdata1820[[#This Row],[PP]]-testdata1820[[#This Row],[H]]</f>
        <v>369.69</v>
      </c>
      <c r="M948" s="9">
        <f>testdata1820[[#This Row],[PP]]-(testdata1820[[#This Row],[H]]-testdata1820[[#This Row],[L]])</f>
        <v>367.67500000000001</v>
      </c>
      <c r="N948" s="9">
        <f>testdata1820[[#This Row],[L]]-2*(testdata1820[[#This Row],[H]]-testdata1820[[#This Row],[PP]])</f>
        <v>366.29</v>
      </c>
      <c r="O948" s="9">
        <f>2*testdata1820[[#This Row],[PP]]-testdata1820[[#This Row],[L]]</f>
        <v>373.09</v>
      </c>
      <c r="P948" s="9">
        <f>testdata1820[[#This Row],[PP]]+(testdata1820[[#This Row],[H]]-testdata1820[[#This Row],[L]])</f>
        <v>374.47499999999997</v>
      </c>
      <c r="Q948" s="9">
        <f>testdata1820[[#This Row],[H]]+2*(testdata1820[[#This Row],[PP]]-testdata1820[[#This Row],[L]])</f>
        <v>376.48999999999995</v>
      </c>
    </row>
    <row r="949" spans="1:17" x14ac:dyDescent="0.25">
      <c r="A949" s="6">
        <v>947</v>
      </c>
      <c r="B949" s="8">
        <v>44182.510416666664</v>
      </c>
      <c r="C949" s="2">
        <v>371.39</v>
      </c>
      <c r="D949" s="2">
        <v>371.40190000000001</v>
      </c>
      <c r="E949" s="2">
        <v>371.27</v>
      </c>
      <c r="F949" s="2">
        <v>371.29500000000002</v>
      </c>
      <c r="G949" s="1">
        <v>34069</v>
      </c>
      <c r="H949" s="2">
        <f>testdata1820[[#This Row],[open]]</f>
        <v>371.39</v>
      </c>
      <c r="I949" s="2">
        <f t="shared" si="16"/>
        <v>372.46</v>
      </c>
      <c r="J949" s="2">
        <f t="shared" si="17"/>
        <v>369.06</v>
      </c>
      <c r="K949" s="9">
        <f>(testdata1820[[#This Row],[H]]+testdata1820[[#This Row],[L]]+2*testdata1820[[#This Row],[O]])/4</f>
        <v>371.07499999999999</v>
      </c>
      <c r="L949" s="9">
        <f>2*testdata1820[[#This Row],[PP]]-testdata1820[[#This Row],[H]]</f>
        <v>369.69</v>
      </c>
      <c r="M949" s="9">
        <f>testdata1820[[#This Row],[PP]]-(testdata1820[[#This Row],[H]]-testdata1820[[#This Row],[L]])</f>
        <v>367.67500000000001</v>
      </c>
      <c r="N949" s="9">
        <f>testdata1820[[#This Row],[L]]-2*(testdata1820[[#This Row],[H]]-testdata1820[[#This Row],[PP]])</f>
        <v>366.29</v>
      </c>
      <c r="O949" s="9">
        <f>2*testdata1820[[#This Row],[PP]]-testdata1820[[#This Row],[L]]</f>
        <v>373.09</v>
      </c>
      <c r="P949" s="9">
        <f>testdata1820[[#This Row],[PP]]+(testdata1820[[#This Row],[H]]-testdata1820[[#This Row],[L]])</f>
        <v>374.47499999999997</v>
      </c>
      <c r="Q949" s="9">
        <f>testdata1820[[#This Row],[H]]+2*(testdata1820[[#This Row],[PP]]-testdata1820[[#This Row],[L]])</f>
        <v>376.48999999999995</v>
      </c>
    </row>
    <row r="950" spans="1:17" x14ac:dyDescent="0.25">
      <c r="A950" s="6">
        <v>948</v>
      </c>
      <c r="B950" s="8">
        <v>44182.511111111111</v>
      </c>
      <c r="C950" s="2">
        <v>371.29</v>
      </c>
      <c r="D950" s="2">
        <v>371.29</v>
      </c>
      <c r="E950" s="2">
        <v>371.19</v>
      </c>
      <c r="F950" s="2">
        <v>371.26</v>
      </c>
      <c r="G950" s="1">
        <v>68790</v>
      </c>
      <c r="H950" s="2">
        <f>testdata1820[[#This Row],[open]]</f>
        <v>371.29</v>
      </c>
      <c r="I950" s="2">
        <f t="shared" si="16"/>
        <v>372.46</v>
      </c>
      <c r="J950" s="2">
        <f t="shared" si="17"/>
        <v>369.06</v>
      </c>
      <c r="K950" s="9">
        <f>(testdata1820[[#This Row],[H]]+testdata1820[[#This Row],[L]]+2*testdata1820[[#This Row],[O]])/4</f>
        <v>371.02499999999998</v>
      </c>
      <c r="L950" s="9">
        <f>2*testdata1820[[#This Row],[PP]]-testdata1820[[#This Row],[H]]</f>
        <v>369.59</v>
      </c>
      <c r="M950" s="9">
        <f>testdata1820[[#This Row],[PP]]-(testdata1820[[#This Row],[H]]-testdata1820[[#This Row],[L]])</f>
        <v>367.625</v>
      </c>
      <c r="N950" s="9">
        <f>testdata1820[[#This Row],[L]]-2*(testdata1820[[#This Row],[H]]-testdata1820[[#This Row],[PP]])</f>
        <v>366.19</v>
      </c>
      <c r="O950" s="9">
        <f>2*testdata1820[[#This Row],[PP]]-testdata1820[[#This Row],[L]]</f>
        <v>372.98999999999995</v>
      </c>
      <c r="P950" s="9">
        <f>testdata1820[[#This Row],[PP]]+(testdata1820[[#This Row],[H]]-testdata1820[[#This Row],[L]])</f>
        <v>374.42499999999995</v>
      </c>
      <c r="Q950" s="9">
        <f>testdata1820[[#This Row],[H]]+2*(testdata1820[[#This Row],[PP]]-testdata1820[[#This Row],[L]])</f>
        <v>376.38999999999993</v>
      </c>
    </row>
    <row r="951" spans="1:17" x14ac:dyDescent="0.25">
      <c r="A951" s="6">
        <v>949</v>
      </c>
      <c r="B951" s="8">
        <v>44182.511805555558</v>
      </c>
      <c r="C951" s="2">
        <v>371.25</v>
      </c>
      <c r="D951" s="2">
        <v>371.47</v>
      </c>
      <c r="E951" s="2">
        <v>371.25</v>
      </c>
      <c r="F951" s="2">
        <v>371.36</v>
      </c>
      <c r="G951" s="1">
        <v>61093</v>
      </c>
      <c r="H951" s="2">
        <f>testdata1820[[#This Row],[open]]</f>
        <v>371.25</v>
      </c>
      <c r="I951" s="2">
        <f t="shared" si="16"/>
        <v>372.46</v>
      </c>
      <c r="J951" s="2">
        <f t="shared" si="17"/>
        <v>369.06</v>
      </c>
      <c r="K951" s="9">
        <f>(testdata1820[[#This Row],[H]]+testdata1820[[#This Row],[L]]+2*testdata1820[[#This Row],[O]])/4</f>
        <v>371.005</v>
      </c>
      <c r="L951" s="9">
        <f>2*testdata1820[[#This Row],[PP]]-testdata1820[[#This Row],[H]]</f>
        <v>369.55</v>
      </c>
      <c r="M951" s="9">
        <f>testdata1820[[#This Row],[PP]]-(testdata1820[[#This Row],[H]]-testdata1820[[#This Row],[L]])</f>
        <v>367.60500000000002</v>
      </c>
      <c r="N951" s="9">
        <f>testdata1820[[#This Row],[L]]-2*(testdata1820[[#This Row],[H]]-testdata1820[[#This Row],[PP]])</f>
        <v>366.15000000000003</v>
      </c>
      <c r="O951" s="9">
        <f>2*testdata1820[[#This Row],[PP]]-testdata1820[[#This Row],[L]]</f>
        <v>372.95</v>
      </c>
      <c r="P951" s="9">
        <f>testdata1820[[#This Row],[PP]]+(testdata1820[[#This Row],[H]]-testdata1820[[#This Row],[L]])</f>
        <v>374.40499999999997</v>
      </c>
      <c r="Q951" s="9">
        <f>testdata1820[[#This Row],[H]]+2*(testdata1820[[#This Row],[PP]]-testdata1820[[#This Row],[L]])</f>
        <v>376.34999999999997</v>
      </c>
    </row>
    <row r="952" spans="1:17" x14ac:dyDescent="0.25">
      <c r="A952" s="6">
        <v>950</v>
      </c>
      <c r="B952" s="8">
        <v>44182.512499999997</v>
      </c>
      <c r="C952" s="2">
        <v>371.36</v>
      </c>
      <c r="D952" s="2">
        <v>371.39</v>
      </c>
      <c r="E952" s="2">
        <v>371.23</v>
      </c>
      <c r="F952" s="2">
        <v>371.245</v>
      </c>
      <c r="G952" s="1">
        <v>67641</v>
      </c>
      <c r="H952" s="2">
        <f>testdata1820[[#This Row],[open]]</f>
        <v>371.36</v>
      </c>
      <c r="I952" s="2">
        <f t="shared" si="16"/>
        <v>372.46</v>
      </c>
      <c r="J952" s="2">
        <f t="shared" si="17"/>
        <v>369.06</v>
      </c>
      <c r="K952" s="9">
        <f>(testdata1820[[#This Row],[H]]+testdata1820[[#This Row],[L]]+2*testdata1820[[#This Row],[O]])/4</f>
        <v>371.06</v>
      </c>
      <c r="L952" s="9">
        <f>2*testdata1820[[#This Row],[PP]]-testdata1820[[#This Row],[H]]</f>
        <v>369.66</v>
      </c>
      <c r="M952" s="9">
        <f>testdata1820[[#This Row],[PP]]-(testdata1820[[#This Row],[H]]-testdata1820[[#This Row],[L]])</f>
        <v>367.66</v>
      </c>
      <c r="N952" s="9">
        <f>testdata1820[[#This Row],[L]]-2*(testdata1820[[#This Row],[H]]-testdata1820[[#This Row],[PP]])</f>
        <v>366.26000000000005</v>
      </c>
      <c r="O952" s="9">
        <f>2*testdata1820[[#This Row],[PP]]-testdata1820[[#This Row],[L]]</f>
        <v>373.06</v>
      </c>
      <c r="P952" s="9">
        <f>testdata1820[[#This Row],[PP]]+(testdata1820[[#This Row],[H]]-testdata1820[[#This Row],[L]])</f>
        <v>374.46</v>
      </c>
      <c r="Q952" s="9">
        <f>testdata1820[[#This Row],[H]]+2*(testdata1820[[#This Row],[PP]]-testdata1820[[#This Row],[L]])</f>
        <v>376.46</v>
      </c>
    </row>
    <row r="953" spans="1:17" x14ac:dyDescent="0.25">
      <c r="A953" s="6">
        <v>951</v>
      </c>
      <c r="B953" s="8">
        <v>44182.513194444444</v>
      </c>
      <c r="C953" s="2">
        <v>371.25</v>
      </c>
      <c r="D953" s="2">
        <v>371.34</v>
      </c>
      <c r="E953" s="2">
        <v>371.25</v>
      </c>
      <c r="F953" s="2">
        <v>371.2824</v>
      </c>
      <c r="G953" s="1">
        <v>36817</v>
      </c>
      <c r="H953" s="2">
        <f>testdata1820[[#This Row],[open]]</f>
        <v>371.25</v>
      </c>
      <c r="I953" s="2">
        <f t="shared" si="16"/>
        <v>372.46</v>
      </c>
      <c r="J953" s="2">
        <f t="shared" si="17"/>
        <v>369.06</v>
      </c>
      <c r="K953" s="9">
        <f>(testdata1820[[#This Row],[H]]+testdata1820[[#This Row],[L]]+2*testdata1820[[#This Row],[O]])/4</f>
        <v>371.005</v>
      </c>
      <c r="L953" s="9">
        <f>2*testdata1820[[#This Row],[PP]]-testdata1820[[#This Row],[H]]</f>
        <v>369.55</v>
      </c>
      <c r="M953" s="9">
        <f>testdata1820[[#This Row],[PP]]-(testdata1820[[#This Row],[H]]-testdata1820[[#This Row],[L]])</f>
        <v>367.60500000000002</v>
      </c>
      <c r="N953" s="9">
        <f>testdata1820[[#This Row],[L]]-2*(testdata1820[[#This Row],[H]]-testdata1820[[#This Row],[PP]])</f>
        <v>366.15000000000003</v>
      </c>
      <c r="O953" s="9">
        <f>2*testdata1820[[#This Row],[PP]]-testdata1820[[#This Row],[L]]</f>
        <v>372.95</v>
      </c>
      <c r="P953" s="9">
        <f>testdata1820[[#This Row],[PP]]+(testdata1820[[#This Row],[H]]-testdata1820[[#This Row],[L]])</f>
        <v>374.40499999999997</v>
      </c>
      <c r="Q953" s="9">
        <f>testdata1820[[#This Row],[H]]+2*(testdata1820[[#This Row],[PP]]-testdata1820[[#This Row],[L]])</f>
        <v>376.34999999999997</v>
      </c>
    </row>
    <row r="954" spans="1:17" x14ac:dyDescent="0.25">
      <c r="A954" s="6">
        <v>952</v>
      </c>
      <c r="B954" s="8">
        <v>44182.513888888891</v>
      </c>
      <c r="C954" s="2">
        <v>371.2713</v>
      </c>
      <c r="D954" s="2">
        <v>371.39</v>
      </c>
      <c r="E954" s="2">
        <v>371.25</v>
      </c>
      <c r="F954" s="2">
        <v>371.38</v>
      </c>
      <c r="G954" s="1">
        <v>43710</v>
      </c>
      <c r="H954" s="2">
        <f>testdata1820[[#This Row],[open]]</f>
        <v>371.2713</v>
      </c>
      <c r="I954" s="2">
        <f t="shared" si="16"/>
        <v>372.46</v>
      </c>
      <c r="J954" s="2">
        <f t="shared" si="17"/>
        <v>369.06</v>
      </c>
      <c r="K954" s="9">
        <f>(testdata1820[[#This Row],[H]]+testdata1820[[#This Row],[L]]+2*testdata1820[[#This Row],[O]])/4</f>
        <v>371.01564999999999</v>
      </c>
      <c r="L954" s="9">
        <f>2*testdata1820[[#This Row],[PP]]-testdata1820[[#This Row],[H]]</f>
        <v>369.57130000000001</v>
      </c>
      <c r="M954" s="9">
        <f>testdata1820[[#This Row],[PP]]-(testdata1820[[#This Row],[H]]-testdata1820[[#This Row],[L]])</f>
        <v>367.61565000000002</v>
      </c>
      <c r="N954" s="9">
        <f>testdata1820[[#This Row],[L]]-2*(testdata1820[[#This Row],[H]]-testdata1820[[#This Row],[PP]])</f>
        <v>366.17130000000003</v>
      </c>
      <c r="O954" s="9">
        <f>2*testdata1820[[#This Row],[PP]]-testdata1820[[#This Row],[L]]</f>
        <v>372.97129999999999</v>
      </c>
      <c r="P954" s="9">
        <f>testdata1820[[#This Row],[PP]]+(testdata1820[[#This Row],[H]]-testdata1820[[#This Row],[L]])</f>
        <v>374.41564999999997</v>
      </c>
      <c r="Q954" s="9">
        <f>testdata1820[[#This Row],[H]]+2*(testdata1820[[#This Row],[PP]]-testdata1820[[#This Row],[L]])</f>
        <v>376.37129999999996</v>
      </c>
    </row>
    <row r="955" spans="1:17" x14ac:dyDescent="0.25">
      <c r="A955" s="6">
        <v>953</v>
      </c>
      <c r="B955" s="8">
        <v>44182.51458333333</v>
      </c>
      <c r="C955" s="2">
        <v>371.3623</v>
      </c>
      <c r="D955" s="2">
        <v>371.38</v>
      </c>
      <c r="E955" s="2">
        <v>371.32</v>
      </c>
      <c r="F955" s="2">
        <v>371.375</v>
      </c>
      <c r="G955" s="1">
        <v>44535</v>
      </c>
      <c r="H955" s="2">
        <f>testdata1820[[#This Row],[open]]</f>
        <v>371.3623</v>
      </c>
      <c r="I955" s="2">
        <f t="shared" si="16"/>
        <v>372.46</v>
      </c>
      <c r="J955" s="2">
        <f t="shared" si="17"/>
        <v>369.06</v>
      </c>
      <c r="K955" s="9">
        <f>(testdata1820[[#This Row],[H]]+testdata1820[[#This Row],[L]]+2*testdata1820[[#This Row],[O]])/4</f>
        <v>371.06115</v>
      </c>
      <c r="L955" s="9">
        <f>2*testdata1820[[#This Row],[PP]]-testdata1820[[#This Row],[H]]</f>
        <v>369.66230000000002</v>
      </c>
      <c r="M955" s="9">
        <f>testdata1820[[#This Row],[PP]]-(testdata1820[[#This Row],[H]]-testdata1820[[#This Row],[L]])</f>
        <v>367.66115000000002</v>
      </c>
      <c r="N955" s="9">
        <f>testdata1820[[#This Row],[L]]-2*(testdata1820[[#This Row],[H]]-testdata1820[[#This Row],[PP]])</f>
        <v>366.26230000000004</v>
      </c>
      <c r="O955" s="9">
        <f>2*testdata1820[[#This Row],[PP]]-testdata1820[[#This Row],[L]]</f>
        <v>373.06229999999999</v>
      </c>
      <c r="P955" s="9">
        <f>testdata1820[[#This Row],[PP]]+(testdata1820[[#This Row],[H]]-testdata1820[[#This Row],[L]])</f>
        <v>374.46114999999998</v>
      </c>
      <c r="Q955" s="9">
        <f>testdata1820[[#This Row],[H]]+2*(testdata1820[[#This Row],[PP]]-testdata1820[[#This Row],[L]])</f>
        <v>376.46229999999997</v>
      </c>
    </row>
    <row r="956" spans="1:17" x14ac:dyDescent="0.25">
      <c r="A956" s="6">
        <v>954</v>
      </c>
      <c r="B956" s="8">
        <v>44182.515277777777</v>
      </c>
      <c r="C956" s="2">
        <v>371.38</v>
      </c>
      <c r="D956" s="2">
        <v>371.46</v>
      </c>
      <c r="E956" s="2">
        <v>371.34500000000003</v>
      </c>
      <c r="F956" s="2">
        <v>371.46</v>
      </c>
      <c r="G956" s="1">
        <v>32953</v>
      </c>
      <c r="H956" s="2">
        <f>testdata1820[[#This Row],[open]]</f>
        <v>371.38</v>
      </c>
      <c r="I956" s="2">
        <f t="shared" si="16"/>
        <v>372.46</v>
      </c>
      <c r="J956" s="2">
        <f t="shared" si="17"/>
        <v>369.06</v>
      </c>
      <c r="K956" s="9">
        <f>(testdata1820[[#This Row],[H]]+testdata1820[[#This Row],[L]]+2*testdata1820[[#This Row],[O]])/4</f>
        <v>371.07</v>
      </c>
      <c r="L956" s="9">
        <f>2*testdata1820[[#This Row],[PP]]-testdata1820[[#This Row],[H]]</f>
        <v>369.68</v>
      </c>
      <c r="M956" s="9">
        <f>testdata1820[[#This Row],[PP]]-(testdata1820[[#This Row],[H]]-testdata1820[[#This Row],[L]])</f>
        <v>367.67</v>
      </c>
      <c r="N956" s="9">
        <f>testdata1820[[#This Row],[L]]-2*(testdata1820[[#This Row],[H]]-testdata1820[[#This Row],[PP]])</f>
        <v>366.28000000000003</v>
      </c>
      <c r="O956" s="9">
        <f>2*testdata1820[[#This Row],[PP]]-testdata1820[[#This Row],[L]]</f>
        <v>373.08</v>
      </c>
      <c r="P956" s="9">
        <f>testdata1820[[#This Row],[PP]]+(testdata1820[[#This Row],[H]]-testdata1820[[#This Row],[L]])</f>
        <v>374.46999999999997</v>
      </c>
      <c r="Q956" s="9">
        <f>testdata1820[[#This Row],[H]]+2*(testdata1820[[#This Row],[PP]]-testdata1820[[#This Row],[L]])</f>
        <v>376.47999999999996</v>
      </c>
    </row>
    <row r="957" spans="1:17" x14ac:dyDescent="0.25">
      <c r="A957" s="6">
        <v>955</v>
      </c>
      <c r="B957" s="8">
        <v>44182.515972222223</v>
      </c>
      <c r="C957" s="2">
        <v>371.4599</v>
      </c>
      <c r="D957" s="2">
        <v>371.48</v>
      </c>
      <c r="E957" s="2">
        <v>371.4</v>
      </c>
      <c r="F957" s="2">
        <v>371.45</v>
      </c>
      <c r="G957" s="1">
        <v>43012</v>
      </c>
      <c r="H957" s="2">
        <f>testdata1820[[#This Row],[open]]</f>
        <v>371.4599</v>
      </c>
      <c r="I957" s="2">
        <f t="shared" si="16"/>
        <v>372.46</v>
      </c>
      <c r="J957" s="2">
        <f t="shared" si="17"/>
        <v>369.06</v>
      </c>
      <c r="K957" s="9">
        <f>(testdata1820[[#This Row],[H]]+testdata1820[[#This Row],[L]]+2*testdata1820[[#This Row],[O]])/4</f>
        <v>371.10995000000003</v>
      </c>
      <c r="L957" s="9">
        <f>2*testdata1820[[#This Row],[PP]]-testdata1820[[#This Row],[H]]</f>
        <v>369.75990000000007</v>
      </c>
      <c r="M957" s="9">
        <f>testdata1820[[#This Row],[PP]]-(testdata1820[[#This Row],[H]]-testdata1820[[#This Row],[L]])</f>
        <v>367.70995000000005</v>
      </c>
      <c r="N957" s="9">
        <f>testdata1820[[#This Row],[L]]-2*(testdata1820[[#This Row],[H]]-testdata1820[[#This Row],[PP]])</f>
        <v>366.3599000000001</v>
      </c>
      <c r="O957" s="9">
        <f>2*testdata1820[[#This Row],[PP]]-testdata1820[[#This Row],[L]]</f>
        <v>373.15990000000005</v>
      </c>
      <c r="P957" s="9">
        <f>testdata1820[[#This Row],[PP]]+(testdata1820[[#This Row],[H]]-testdata1820[[#This Row],[L]])</f>
        <v>374.50995</v>
      </c>
      <c r="Q957" s="9">
        <f>testdata1820[[#This Row],[H]]+2*(testdata1820[[#This Row],[PP]]-testdata1820[[#This Row],[L]])</f>
        <v>376.55990000000003</v>
      </c>
    </row>
    <row r="958" spans="1:17" x14ac:dyDescent="0.25">
      <c r="A958" s="6">
        <v>956</v>
      </c>
      <c r="B958" s="8">
        <v>44182.51666666667</v>
      </c>
      <c r="C958" s="2">
        <v>371.45499999999998</v>
      </c>
      <c r="D958" s="2">
        <v>371.46</v>
      </c>
      <c r="E958" s="2">
        <v>371.36</v>
      </c>
      <c r="F958" s="2">
        <v>371.39</v>
      </c>
      <c r="G958" s="1">
        <v>62144</v>
      </c>
      <c r="H958" s="2">
        <f>testdata1820[[#This Row],[open]]</f>
        <v>371.45499999999998</v>
      </c>
      <c r="I958" s="2">
        <f t="shared" si="16"/>
        <v>372.46</v>
      </c>
      <c r="J958" s="2">
        <f t="shared" si="17"/>
        <v>369.06</v>
      </c>
      <c r="K958" s="9">
        <f>(testdata1820[[#This Row],[H]]+testdata1820[[#This Row],[L]]+2*testdata1820[[#This Row],[O]])/4</f>
        <v>371.10749999999996</v>
      </c>
      <c r="L958" s="9">
        <f>2*testdata1820[[#This Row],[PP]]-testdata1820[[#This Row],[H]]</f>
        <v>369.75499999999994</v>
      </c>
      <c r="M958" s="9">
        <f>testdata1820[[#This Row],[PP]]-(testdata1820[[#This Row],[H]]-testdata1820[[#This Row],[L]])</f>
        <v>367.70749999999998</v>
      </c>
      <c r="N958" s="9">
        <f>testdata1820[[#This Row],[L]]-2*(testdata1820[[#This Row],[H]]-testdata1820[[#This Row],[PP]])</f>
        <v>366.35499999999996</v>
      </c>
      <c r="O958" s="9">
        <f>2*testdata1820[[#This Row],[PP]]-testdata1820[[#This Row],[L]]</f>
        <v>373.15499999999992</v>
      </c>
      <c r="P958" s="9">
        <f>testdata1820[[#This Row],[PP]]+(testdata1820[[#This Row],[H]]-testdata1820[[#This Row],[L]])</f>
        <v>374.50749999999994</v>
      </c>
      <c r="Q958" s="9">
        <f>testdata1820[[#This Row],[H]]+2*(testdata1820[[#This Row],[PP]]-testdata1820[[#This Row],[L]])</f>
        <v>376.55499999999989</v>
      </c>
    </row>
    <row r="959" spans="1:17" x14ac:dyDescent="0.25">
      <c r="A959" s="6">
        <v>957</v>
      </c>
      <c r="B959" s="8">
        <v>44182.517361111109</v>
      </c>
      <c r="C959" s="2">
        <v>371.4</v>
      </c>
      <c r="D959" s="2">
        <v>371.447</v>
      </c>
      <c r="E959" s="2">
        <v>371.34</v>
      </c>
      <c r="F959" s="2">
        <v>371.43520000000001</v>
      </c>
      <c r="G959" s="1">
        <v>29971</v>
      </c>
      <c r="H959" s="2">
        <f>testdata1820[[#This Row],[open]]</f>
        <v>371.4</v>
      </c>
      <c r="I959" s="2">
        <f t="shared" si="16"/>
        <v>372.46</v>
      </c>
      <c r="J959" s="2">
        <f t="shared" si="17"/>
        <v>369.06</v>
      </c>
      <c r="K959" s="9">
        <f>(testdata1820[[#This Row],[H]]+testdata1820[[#This Row],[L]]+2*testdata1820[[#This Row],[O]])/4</f>
        <v>371.08</v>
      </c>
      <c r="L959" s="9">
        <f>2*testdata1820[[#This Row],[PP]]-testdata1820[[#This Row],[H]]</f>
        <v>369.7</v>
      </c>
      <c r="M959" s="9">
        <f>testdata1820[[#This Row],[PP]]-(testdata1820[[#This Row],[H]]-testdata1820[[#This Row],[L]])</f>
        <v>367.68</v>
      </c>
      <c r="N959" s="9">
        <f>testdata1820[[#This Row],[L]]-2*(testdata1820[[#This Row],[H]]-testdata1820[[#This Row],[PP]])</f>
        <v>366.3</v>
      </c>
      <c r="O959" s="9">
        <f>2*testdata1820[[#This Row],[PP]]-testdata1820[[#This Row],[L]]</f>
        <v>373.09999999999997</v>
      </c>
      <c r="P959" s="9">
        <f>testdata1820[[#This Row],[PP]]+(testdata1820[[#This Row],[H]]-testdata1820[[#This Row],[L]])</f>
        <v>374.47999999999996</v>
      </c>
      <c r="Q959" s="9">
        <f>testdata1820[[#This Row],[H]]+2*(testdata1820[[#This Row],[PP]]-testdata1820[[#This Row],[L]])</f>
        <v>376.49999999999994</v>
      </c>
    </row>
    <row r="960" spans="1:17" x14ac:dyDescent="0.25">
      <c r="A960" s="6">
        <v>958</v>
      </c>
      <c r="B960" s="8">
        <v>44182.518055555556</v>
      </c>
      <c r="C960" s="2">
        <v>371.43</v>
      </c>
      <c r="D960" s="2">
        <v>371.51</v>
      </c>
      <c r="E960" s="2">
        <v>371.42</v>
      </c>
      <c r="F960" s="2">
        <v>371.45</v>
      </c>
      <c r="G960" s="1">
        <v>50036</v>
      </c>
      <c r="H960" s="2">
        <f>testdata1820[[#This Row],[open]]</f>
        <v>371.43</v>
      </c>
      <c r="I960" s="2">
        <f t="shared" si="16"/>
        <v>372.46</v>
      </c>
      <c r="J960" s="2">
        <f t="shared" si="17"/>
        <v>369.06</v>
      </c>
      <c r="K960" s="9">
        <f>(testdata1820[[#This Row],[H]]+testdata1820[[#This Row],[L]]+2*testdata1820[[#This Row],[O]])/4</f>
        <v>371.09500000000003</v>
      </c>
      <c r="L960" s="9">
        <f>2*testdata1820[[#This Row],[PP]]-testdata1820[[#This Row],[H]]</f>
        <v>369.73000000000008</v>
      </c>
      <c r="M960" s="9">
        <f>testdata1820[[#This Row],[PP]]-(testdata1820[[#This Row],[H]]-testdata1820[[#This Row],[L]])</f>
        <v>367.69500000000005</v>
      </c>
      <c r="N960" s="9">
        <f>testdata1820[[#This Row],[L]]-2*(testdata1820[[#This Row],[H]]-testdata1820[[#This Row],[PP]])</f>
        <v>366.3300000000001</v>
      </c>
      <c r="O960" s="9">
        <f>2*testdata1820[[#This Row],[PP]]-testdata1820[[#This Row],[L]]</f>
        <v>373.13000000000005</v>
      </c>
      <c r="P960" s="9">
        <f>testdata1820[[#This Row],[PP]]+(testdata1820[[#This Row],[H]]-testdata1820[[#This Row],[L]])</f>
        <v>374.495</v>
      </c>
      <c r="Q960" s="9">
        <f>testdata1820[[#This Row],[H]]+2*(testdata1820[[#This Row],[PP]]-testdata1820[[#This Row],[L]])</f>
        <v>376.53000000000003</v>
      </c>
    </row>
    <row r="961" spans="1:17" x14ac:dyDescent="0.25">
      <c r="A961" s="6">
        <v>959</v>
      </c>
      <c r="B961" s="8">
        <v>44182.518750000003</v>
      </c>
      <c r="C961" s="2">
        <v>371.45499999999998</v>
      </c>
      <c r="D961" s="2">
        <v>371.47500000000002</v>
      </c>
      <c r="E961" s="2">
        <v>371.38</v>
      </c>
      <c r="F961" s="2">
        <v>371.45499999999998</v>
      </c>
      <c r="G961" s="1">
        <v>48462</v>
      </c>
      <c r="H961" s="2">
        <f>testdata1820[[#This Row],[open]]</f>
        <v>371.45499999999998</v>
      </c>
      <c r="I961" s="2">
        <f t="shared" si="16"/>
        <v>372.46</v>
      </c>
      <c r="J961" s="2">
        <f t="shared" si="17"/>
        <v>369.06</v>
      </c>
      <c r="K961" s="9">
        <f>(testdata1820[[#This Row],[H]]+testdata1820[[#This Row],[L]]+2*testdata1820[[#This Row],[O]])/4</f>
        <v>371.10749999999996</v>
      </c>
      <c r="L961" s="9">
        <f>2*testdata1820[[#This Row],[PP]]-testdata1820[[#This Row],[H]]</f>
        <v>369.75499999999994</v>
      </c>
      <c r="M961" s="9">
        <f>testdata1820[[#This Row],[PP]]-(testdata1820[[#This Row],[H]]-testdata1820[[#This Row],[L]])</f>
        <v>367.70749999999998</v>
      </c>
      <c r="N961" s="9">
        <f>testdata1820[[#This Row],[L]]-2*(testdata1820[[#This Row],[H]]-testdata1820[[#This Row],[PP]])</f>
        <v>366.35499999999996</v>
      </c>
      <c r="O961" s="9">
        <f>2*testdata1820[[#This Row],[PP]]-testdata1820[[#This Row],[L]]</f>
        <v>373.15499999999992</v>
      </c>
      <c r="P961" s="9">
        <f>testdata1820[[#This Row],[PP]]+(testdata1820[[#This Row],[H]]-testdata1820[[#This Row],[L]])</f>
        <v>374.50749999999994</v>
      </c>
      <c r="Q961" s="9">
        <f>testdata1820[[#This Row],[H]]+2*(testdata1820[[#This Row],[PP]]-testdata1820[[#This Row],[L]])</f>
        <v>376.55499999999989</v>
      </c>
    </row>
    <row r="962" spans="1:17" x14ac:dyDescent="0.25">
      <c r="A962" s="6">
        <v>960</v>
      </c>
      <c r="B962" s="8">
        <v>44182.519444444442</v>
      </c>
      <c r="C962" s="2">
        <v>371.46</v>
      </c>
      <c r="D962" s="2">
        <v>371.54</v>
      </c>
      <c r="E962" s="2">
        <v>371.46</v>
      </c>
      <c r="F962" s="2">
        <v>371.52199999999999</v>
      </c>
      <c r="G962" s="1">
        <v>25798</v>
      </c>
      <c r="H962" s="2">
        <f>testdata1820[[#This Row],[open]]</f>
        <v>371.46</v>
      </c>
      <c r="I962" s="2">
        <f t="shared" si="16"/>
        <v>372.46</v>
      </c>
      <c r="J962" s="2">
        <f t="shared" si="17"/>
        <v>369.06</v>
      </c>
      <c r="K962" s="9">
        <f>(testdata1820[[#This Row],[H]]+testdata1820[[#This Row],[L]]+2*testdata1820[[#This Row],[O]])/4</f>
        <v>371.11</v>
      </c>
      <c r="L962" s="9">
        <f>2*testdata1820[[#This Row],[PP]]-testdata1820[[#This Row],[H]]</f>
        <v>369.76000000000005</v>
      </c>
      <c r="M962" s="9">
        <f>testdata1820[[#This Row],[PP]]-(testdata1820[[#This Row],[H]]-testdata1820[[#This Row],[L]])</f>
        <v>367.71000000000004</v>
      </c>
      <c r="N962" s="9">
        <f>testdata1820[[#This Row],[L]]-2*(testdata1820[[#This Row],[H]]-testdata1820[[#This Row],[PP]])</f>
        <v>366.36000000000007</v>
      </c>
      <c r="O962" s="9">
        <f>2*testdata1820[[#This Row],[PP]]-testdata1820[[#This Row],[L]]</f>
        <v>373.16</v>
      </c>
      <c r="P962" s="9">
        <f>testdata1820[[#This Row],[PP]]+(testdata1820[[#This Row],[H]]-testdata1820[[#This Row],[L]])</f>
        <v>374.51</v>
      </c>
      <c r="Q962" s="9">
        <f>testdata1820[[#This Row],[H]]+2*(testdata1820[[#This Row],[PP]]-testdata1820[[#This Row],[L]])</f>
        <v>376.56</v>
      </c>
    </row>
    <row r="963" spans="1:17" x14ac:dyDescent="0.25">
      <c r="A963" s="6">
        <v>961</v>
      </c>
      <c r="B963" s="8">
        <v>44182.520138888889</v>
      </c>
      <c r="C963" s="2">
        <v>371.52</v>
      </c>
      <c r="D963" s="2">
        <v>371.54</v>
      </c>
      <c r="E963" s="2">
        <v>371.45</v>
      </c>
      <c r="F963" s="2">
        <v>371.45</v>
      </c>
      <c r="G963" s="1">
        <v>38123</v>
      </c>
      <c r="H963" s="2">
        <f>testdata1820[[#This Row],[open]]</f>
        <v>371.52</v>
      </c>
      <c r="I963" s="2">
        <f t="shared" si="16"/>
        <v>372.46</v>
      </c>
      <c r="J963" s="2">
        <f t="shared" si="17"/>
        <v>369.06</v>
      </c>
      <c r="K963" s="9">
        <f>(testdata1820[[#This Row],[H]]+testdata1820[[#This Row],[L]]+2*testdata1820[[#This Row],[O]])/4</f>
        <v>371.14</v>
      </c>
      <c r="L963" s="9">
        <f>2*testdata1820[[#This Row],[PP]]-testdata1820[[#This Row],[H]]</f>
        <v>369.82</v>
      </c>
      <c r="M963" s="9">
        <f>testdata1820[[#This Row],[PP]]-(testdata1820[[#This Row],[H]]-testdata1820[[#This Row],[L]])</f>
        <v>367.74</v>
      </c>
      <c r="N963" s="9">
        <f>testdata1820[[#This Row],[L]]-2*(testdata1820[[#This Row],[H]]-testdata1820[[#This Row],[PP]])</f>
        <v>366.42</v>
      </c>
      <c r="O963" s="9">
        <f>2*testdata1820[[#This Row],[PP]]-testdata1820[[#This Row],[L]]</f>
        <v>373.21999999999997</v>
      </c>
      <c r="P963" s="9">
        <f>testdata1820[[#This Row],[PP]]+(testdata1820[[#This Row],[H]]-testdata1820[[#This Row],[L]])</f>
        <v>374.53999999999996</v>
      </c>
      <c r="Q963" s="9">
        <f>testdata1820[[#This Row],[H]]+2*(testdata1820[[#This Row],[PP]]-testdata1820[[#This Row],[L]])</f>
        <v>376.61999999999995</v>
      </c>
    </row>
    <row r="964" spans="1:17" x14ac:dyDescent="0.25">
      <c r="A964" s="6">
        <v>962</v>
      </c>
      <c r="B964" s="8">
        <v>44182.520833333336</v>
      </c>
      <c r="C964" s="2">
        <v>371.44</v>
      </c>
      <c r="D964" s="2">
        <v>371.49</v>
      </c>
      <c r="E964" s="2">
        <v>371.41</v>
      </c>
      <c r="F964" s="2">
        <v>371.43009999999998</v>
      </c>
      <c r="G964" s="1">
        <v>21594</v>
      </c>
      <c r="H964" s="2">
        <f>testdata1820[[#This Row],[open]]</f>
        <v>371.44</v>
      </c>
      <c r="I964" s="2">
        <f t="shared" si="16"/>
        <v>372.46</v>
      </c>
      <c r="J964" s="2">
        <f t="shared" si="17"/>
        <v>369.06</v>
      </c>
      <c r="K964" s="9">
        <f>(testdata1820[[#This Row],[H]]+testdata1820[[#This Row],[L]]+2*testdata1820[[#This Row],[O]])/4</f>
        <v>371.1</v>
      </c>
      <c r="L964" s="9">
        <f>2*testdata1820[[#This Row],[PP]]-testdata1820[[#This Row],[H]]</f>
        <v>369.74000000000007</v>
      </c>
      <c r="M964" s="9">
        <f>testdata1820[[#This Row],[PP]]-(testdata1820[[#This Row],[H]]-testdata1820[[#This Row],[L]])</f>
        <v>367.70000000000005</v>
      </c>
      <c r="N964" s="9">
        <f>testdata1820[[#This Row],[L]]-2*(testdata1820[[#This Row],[H]]-testdata1820[[#This Row],[PP]])</f>
        <v>366.34000000000009</v>
      </c>
      <c r="O964" s="9">
        <f>2*testdata1820[[#This Row],[PP]]-testdata1820[[#This Row],[L]]</f>
        <v>373.14000000000004</v>
      </c>
      <c r="P964" s="9">
        <f>testdata1820[[#This Row],[PP]]+(testdata1820[[#This Row],[H]]-testdata1820[[#This Row],[L]])</f>
        <v>374.5</v>
      </c>
      <c r="Q964" s="9">
        <f>testdata1820[[#This Row],[H]]+2*(testdata1820[[#This Row],[PP]]-testdata1820[[#This Row],[L]])</f>
        <v>376.54</v>
      </c>
    </row>
    <row r="965" spans="1:17" x14ac:dyDescent="0.25">
      <c r="A965" s="6">
        <v>963</v>
      </c>
      <c r="B965" s="8">
        <v>44182.521527777775</v>
      </c>
      <c r="C965" s="2">
        <v>371.435</v>
      </c>
      <c r="D965" s="2">
        <v>371.44</v>
      </c>
      <c r="E965" s="2">
        <v>371.4</v>
      </c>
      <c r="F965" s="2">
        <v>371.435</v>
      </c>
      <c r="G965" s="1">
        <v>14069</v>
      </c>
      <c r="H965" s="2">
        <f>testdata1820[[#This Row],[open]]</f>
        <v>371.435</v>
      </c>
      <c r="I965" s="2">
        <f t="shared" si="16"/>
        <v>372.46</v>
      </c>
      <c r="J965" s="2">
        <f t="shared" si="17"/>
        <v>369.06</v>
      </c>
      <c r="K965" s="9">
        <f>(testdata1820[[#This Row],[H]]+testdata1820[[#This Row],[L]]+2*testdata1820[[#This Row],[O]])/4</f>
        <v>371.09749999999997</v>
      </c>
      <c r="L965" s="9">
        <f>2*testdata1820[[#This Row],[PP]]-testdata1820[[#This Row],[H]]</f>
        <v>369.73499999999996</v>
      </c>
      <c r="M965" s="9">
        <f>testdata1820[[#This Row],[PP]]-(testdata1820[[#This Row],[H]]-testdata1820[[#This Row],[L]])</f>
        <v>367.69749999999999</v>
      </c>
      <c r="N965" s="9">
        <f>testdata1820[[#This Row],[L]]-2*(testdata1820[[#This Row],[H]]-testdata1820[[#This Row],[PP]])</f>
        <v>366.33499999999998</v>
      </c>
      <c r="O965" s="9">
        <f>2*testdata1820[[#This Row],[PP]]-testdata1820[[#This Row],[L]]</f>
        <v>373.13499999999993</v>
      </c>
      <c r="P965" s="9">
        <f>testdata1820[[#This Row],[PP]]+(testdata1820[[#This Row],[H]]-testdata1820[[#This Row],[L]])</f>
        <v>374.49749999999995</v>
      </c>
      <c r="Q965" s="9">
        <f>testdata1820[[#This Row],[H]]+2*(testdata1820[[#This Row],[PP]]-testdata1820[[#This Row],[L]])</f>
        <v>376.53499999999991</v>
      </c>
    </row>
    <row r="966" spans="1:17" x14ac:dyDescent="0.25">
      <c r="A966" s="6">
        <v>964</v>
      </c>
      <c r="B966" s="8">
        <v>44182.522222222222</v>
      </c>
      <c r="C966" s="2">
        <v>371.45</v>
      </c>
      <c r="D966" s="2">
        <v>371.47</v>
      </c>
      <c r="E966" s="2">
        <v>371.40499999999997</v>
      </c>
      <c r="F966" s="2">
        <v>371.41</v>
      </c>
      <c r="G966" s="1">
        <v>14884</v>
      </c>
      <c r="H966" s="2">
        <f>testdata1820[[#This Row],[open]]</f>
        <v>371.45</v>
      </c>
      <c r="I966" s="2">
        <f t="shared" si="16"/>
        <v>372.46</v>
      </c>
      <c r="J966" s="2">
        <f t="shared" si="17"/>
        <v>369.06</v>
      </c>
      <c r="K966" s="9">
        <f>(testdata1820[[#This Row],[H]]+testdata1820[[#This Row],[L]]+2*testdata1820[[#This Row],[O]])/4</f>
        <v>371.10500000000002</v>
      </c>
      <c r="L966" s="9">
        <f>2*testdata1820[[#This Row],[PP]]-testdata1820[[#This Row],[H]]</f>
        <v>369.75000000000006</v>
      </c>
      <c r="M966" s="9">
        <f>testdata1820[[#This Row],[PP]]-(testdata1820[[#This Row],[H]]-testdata1820[[#This Row],[L]])</f>
        <v>367.70500000000004</v>
      </c>
      <c r="N966" s="9">
        <f>testdata1820[[#This Row],[L]]-2*(testdata1820[[#This Row],[H]]-testdata1820[[#This Row],[PP]])</f>
        <v>366.35000000000008</v>
      </c>
      <c r="O966" s="9">
        <f>2*testdata1820[[#This Row],[PP]]-testdata1820[[#This Row],[L]]</f>
        <v>373.15000000000003</v>
      </c>
      <c r="P966" s="9">
        <f>testdata1820[[#This Row],[PP]]+(testdata1820[[#This Row],[H]]-testdata1820[[#This Row],[L]])</f>
        <v>374.505</v>
      </c>
      <c r="Q966" s="9">
        <f>testdata1820[[#This Row],[H]]+2*(testdata1820[[#This Row],[PP]]-testdata1820[[#This Row],[L]])</f>
        <v>376.55</v>
      </c>
    </row>
    <row r="967" spans="1:17" x14ac:dyDescent="0.25">
      <c r="A967" s="6">
        <v>965</v>
      </c>
      <c r="B967" s="8">
        <v>44182.522916666669</v>
      </c>
      <c r="C967" s="2">
        <v>371.40159999999997</v>
      </c>
      <c r="D967" s="2">
        <v>371.46</v>
      </c>
      <c r="E967" s="2">
        <v>371.38499999999999</v>
      </c>
      <c r="F967" s="2">
        <v>371.44189999999998</v>
      </c>
      <c r="G967" s="1">
        <v>20604</v>
      </c>
      <c r="H967" s="2">
        <f>testdata1820[[#This Row],[open]]</f>
        <v>371.40159999999997</v>
      </c>
      <c r="I967" s="2">
        <f t="shared" si="16"/>
        <v>372.46</v>
      </c>
      <c r="J967" s="2">
        <f t="shared" si="17"/>
        <v>369.06</v>
      </c>
      <c r="K967" s="9">
        <f>(testdata1820[[#This Row],[H]]+testdata1820[[#This Row],[L]]+2*testdata1820[[#This Row],[O]])/4</f>
        <v>371.08079999999995</v>
      </c>
      <c r="L967" s="9">
        <f>2*testdata1820[[#This Row],[PP]]-testdata1820[[#This Row],[H]]</f>
        <v>369.70159999999993</v>
      </c>
      <c r="M967" s="9">
        <f>testdata1820[[#This Row],[PP]]-(testdata1820[[#This Row],[H]]-testdata1820[[#This Row],[L]])</f>
        <v>367.68079999999998</v>
      </c>
      <c r="N967" s="9">
        <f>testdata1820[[#This Row],[L]]-2*(testdata1820[[#This Row],[H]]-testdata1820[[#This Row],[PP]])</f>
        <v>366.30159999999995</v>
      </c>
      <c r="O967" s="9">
        <f>2*testdata1820[[#This Row],[PP]]-testdata1820[[#This Row],[L]]</f>
        <v>373.10159999999991</v>
      </c>
      <c r="P967" s="9">
        <f>testdata1820[[#This Row],[PP]]+(testdata1820[[#This Row],[H]]-testdata1820[[#This Row],[L]])</f>
        <v>374.48079999999993</v>
      </c>
      <c r="Q967" s="9">
        <f>testdata1820[[#This Row],[H]]+2*(testdata1820[[#This Row],[PP]]-testdata1820[[#This Row],[L]])</f>
        <v>376.50159999999988</v>
      </c>
    </row>
    <row r="968" spans="1:17" x14ac:dyDescent="0.25">
      <c r="A968" s="6">
        <v>966</v>
      </c>
      <c r="B968" s="8">
        <v>44182.523611111108</v>
      </c>
      <c r="C968" s="2">
        <v>371.44499999999999</v>
      </c>
      <c r="D968" s="2">
        <v>371.52</v>
      </c>
      <c r="E968" s="2">
        <v>371.44</v>
      </c>
      <c r="F968" s="2">
        <v>371.45</v>
      </c>
      <c r="G968" s="1">
        <v>27914</v>
      </c>
      <c r="H968" s="2">
        <f>testdata1820[[#This Row],[open]]</f>
        <v>371.44499999999999</v>
      </c>
      <c r="I968" s="2">
        <f t="shared" si="16"/>
        <v>372.46</v>
      </c>
      <c r="J968" s="2">
        <f t="shared" si="17"/>
        <v>369.06</v>
      </c>
      <c r="K968" s="9">
        <f>(testdata1820[[#This Row],[H]]+testdata1820[[#This Row],[L]]+2*testdata1820[[#This Row],[O]])/4</f>
        <v>371.10249999999996</v>
      </c>
      <c r="L968" s="9">
        <f>2*testdata1820[[#This Row],[PP]]-testdata1820[[#This Row],[H]]</f>
        <v>369.74499999999995</v>
      </c>
      <c r="M968" s="9">
        <f>testdata1820[[#This Row],[PP]]-(testdata1820[[#This Row],[H]]-testdata1820[[#This Row],[L]])</f>
        <v>367.70249999999999</v>
      </c>
      <c r="N968" s="9">
        <f>testdata1820[[#This Row],[L]]-2*(testdata1820[[#This Row],[H]]-testdata1820[[#This Row],[PP]])</f>
        <v>366.34499999999997</v>
      </c>
      <c r="O968" s="9">
        <f>2*testdata1820[[#This Row],[PP]]-testdata1820[[#This Row],[L]]</f>
        <v>373.14499999999992</v>
      </c>
      <c r="P968" s="9">
        <f>testdata1820[[#This Row],[PP]]+(testdata1820[[#This Row],[H]]-testdata1820[[#This Row],[L]])</f>
        <v>374.50249999999994</v>
      </c>
      <c r="Q968" s="9">
        <f>testdata1820[[#This Row],[H]]+2*(testdata1820[[#This Row],[PP]]-testdata1820[[#This Row],[L]])</f>
        <v>376.5449999999999</v>
      </c>
    </row>
    <row r="969" spans="1:17" x14ac:dyDescent="0.25">
      <c r="A969" s="6">
        <v>967</v>
      </c>
      <c r="B969" s="8">
        <v>44182.524305555555</v>
      </c>
      <c r="C969" s="2">
        <v>371.45</v>
      </c>
      <c r="D969" s="2">
        <v>371.4502</v>
      </c>
      <c r="E969" s="2">
        <v>371.38</v>
      </c>
      <c r="F969" s="2">
        <v>371.4101</v>
      </c>
      <c r="G969" s="1">
        <v>15747</v>
      </c>
      <c r="H969" s="2">
        <f>testdata1820[[#This Row],[open]]</f>
        <v>371.45</v>
      </c>
      <c r="I969" s="2">
        <f t="shared" si="16"/>
        <v>372.46</v>
      </c>
      <c r="J969" s="2">
        <f t="shared" si="17"/>
        <v>369.06</v>
      </c>
      <c r="K969" s="9">
        <f>(testdata1820[[#This Row],[H]]+testdata1820[[#This Row],[L]]+2*testdata1820[[#This Row],[O]])/4</f>
        <v>371.10500000000002</v>
      </c>
      <c r="L969" s="9">
        <f>2*testdata1820[[#This Row],[PP]]-testdata1820[[#This Row],[H]]</f>
        <v>369.75000000000006</v>
      </c>
      <c r="M969" s="9">
        <f>testdata1820[[#This Row],[PP]]-(testdata1820[[#This Row],[H]]-testdata1820[[#This Row],[L]])</f>
        <v>367.70500000000004</v>
      </c>
      <c r="N969" s="9">
        <f>testdata1820[[#This Row],[L]]-2*(testdata1820[[#This Row],[H]]-testdata1820[[#This Row],[PP]])</f>
        <v>366.35000000000008</v>
      </c>
      <c r="O969" s="9">
        <f>2*testdata1820[[#This Row],[PP]]-testdata1820[[#This Row],[L]]</f>
        <v>373.15000000000003</v>
      </c>
      <c r="P969" s="9">
        <f>testdata1820[[#This Row],[PP]]+(testdata1820[[#This Row],[H]]-testdata1820[[#This Row],[L]])</f>
        <v>374.505</v>
      </c>
      <c r="Q969" s="9">
        <f>testdata1820[[#This Row],[H]]+2*(testdata1820[[#This Row],[PP]]-testdata1820[[#This Row],[L]])</f>
        <v>376.55</v>
      </c>
    </row>
    <row r="970" spans="1:17" x14ac:dyDescent="0.25">
      <c r="A970" s="6">
        <v>968</v>
      </c>
      <c r="B970" s="8">
        <v>44182.525000000001</v>
      </c>
      <c r="C970" s="2">
        <v>371.41</v>
      </c>
      <c r="D970" s="2">
        <v>371.43</v>
      </c>
      <c r="E970" s="2">
        <v>371.31</v>
      </c>
      <c r="F970" s="2">
        <v>371.42529999999999</v>
      </c>
      <c r="G970" s="1">
        <v>82684</v>
      </c>
      <c r="H970" s="2">
        <f>testdata1820[[#This Row],[open]]</f>
        <v>371.41</v>
      </c>
      <c r="I970" s="2">
        <f t="shared" ref="I970:I1033" si="18">MAX($D579:$D953)</f>
        <v>372.46</v>
      </c>
      <c r="J970" s="2">
        <f t="shared" ref="J970:J1033" si="19">MIN($E579:$E953)</f>
        <v>369.06</v>
      </c>
      <c r="K970" s="9">
        <f>(testdata1820[[#This Row],[H]]+testdata1820[[#This Row],[L]]+2*testdata1820[[#This Row],[O]])/4</f>
        <v>371.08500000000004</v>
      </c>
      <c r="L970" s="9">
        <f>2*testdata1820[[#This Row],[PP]]-testdata1820[[#This Row],[H]]</f>
        <v>369.71000000000009</v>
      </c>
      <c r="M970" s="9">
        <f>testdata1820[[#This Row],[PP]]-(testdata1820[[#This Row],[H]]-testdata1820[[#This Row],[L]])</f>
        <v>367.68500000000006</v>
      </c>
      <c r="N970" s="9">
        <f>testdata1820[[#This Row],[L]]-2*(testdata1820[[#This Row],[H]]-testdata1820[[#This Row],[PP]])</f>
        <v>366.31000000000012</v>
      </c>
      <c r="O970" s="9">
        <f>2*testdata1820[[#This Row],[PP]]-testdata1820[[#This Row],[L]]</f>
        <v>373.11000000000007</v>
      </c>
      <c r="P970" s="9">
        <f>testdata1820[[#This Row],[PP]]+(testdata1820[[#This Row],[H]]-testdata1820[[#This Row],[L]])</f>
        <v>374.48500000000001</v>
      </c>
      <c r="Q970" s="9">
        <f>testdata1820[[#This Row],[H]]+2*(testdata1820[[#This Row],[PP]]-testdata1820[[#This Row],[L]])</f>
        <v>376.51000000000005</v>
      </c>
    </row>
    <row r="971" spans="1:17" x14ac:dyDescent="0.25">
      <c r="A971" s="6">
        <v>969</v>
      </c>
      <c r="B971" s="8">
        <v>44182.525694444441</v>
      </c>
      <c r="C971" s="2">
        <v>371.42</v>
      </c>
      <c r="D971" s="2">
        <v>371.48</v>
      </c>
      <c r="E971" s="2">
        <v>371.36</v>
      </c>
      <c r="F971" s="2">
        <v>371.41550000000001</v>
      </c>
      <c r="G971" s="1">
        <v>27462</v>
      </c>
      <c r="H971" s="2">
        <f>testdata1820[[#This Row],[open]]</f>
        <v>371.42</v>
      </c>
      <c r="I971" s="2">
        <f t="shared" si="18"/>
        <v>372.46</v>
      </c>
      <c r="J971" s="2">
        <f t="shared" si="19"/>
        <v>369.06</v>
      </c>
      <c r="K971" s="9">
        <f>(testdata1820[[#This Row],[H]]+testdata1820[[#This Row],[L]]+2*testdata1820[[#This Row],[O]])/4</f>
        <v>371.09000000000003</v>
      </c>
      <c r="L971" s="9">
        <f>2*testdata1820[[#This Row],[PP]]-testdata1820[[#This Row],[H]]</f>
        <v>369.72000000000008</v>
      </c>
      <c r="M971" s="9">
        <f>testdata1820[[#This Row],[PP]]-(testdata1820[[#This Row],[H]]-testdata1820[[#This Row],[L]])</f>
        <v>367.69000000000005</v>
      </c>
      <c r="N971" s="9">
        <f>testdata1820[[#This Row],[L]]-2*(testdata1820[[#This Row],[H]]-testdata1820[[#This Row],[PP]])</f>
        <v>366.32000000000011</v>
      </c>
      <c r="O971" s="9">
        <f>2*testdata1820[[#This Row],[PP]]-testdata1820[[#This Row],[L]]</f>
        <v>373.12000000000006</v>
      </c>
      <c r="P971" s="9">
        <f>testdata1820[[#This Row],[PP]]+(testdata1820[[#This Row],[H]]-testdata1820[[#This Row],[L]])</f>
        <v>374.49</v>
      </c>
      <c r="Q971" s="9">
        <f>testdata1820[[#This Row],[H]]+2*(testdata1820[[#This Row],[PP]]-testdata1820[[#This Row],[L]])</f>
        <v>376.52000000000004</v>
      </c>
    </row>
    <row r="972" spans="1:17" x14ac:dyDescent="0.25">
      <c r="A972" s="6">
        <v>970</v>
      </c>
      <c r="B972" s="8">
        <v>44182.526388888888</v>
      </c>
      <c r="C972" s="2">
        <v>371.41500000000002</v>
      </c>
      <c r="D972" s="2">
        <v>371.41500000000002</v>
      </c>
      <c r="E972" s="2">
        <v>371.35</v>
      </c>
      <c r="F972" s="2">
        <v>371.36</v>
      </c>
      <c r="G972" s="1">
        <v>25589</v>
      </c>
      <c r="H972" s="2">
        <f>testdata1820[[#This Row],[open]]</f>
        <v>371.41500000000002</v>
      </c>
      <c r="I972" s="2">
        <f t="shared" si="18"/>
        <v>372.46</v>
      </c>
      <c r="J972" s="2">
        <f t="shared" si="19"/>
        <v>369.06</v>
      </c>
      <c r="K972" s="9">
        <f>(testdata1820[[#This Row],[H]]+testdata1820[[#This Row],[L]]+2*testdata1820[[#This Row],[O]])/4</f>
        <v>371.08749999999998</v>
      </c>
      <c r="L972" s="9">
        <f>2*testdata1820[[#This Row],[PP]]-testdata1820[[#This Row],[H]]</f>
        <v>369.71499999999997</v>
      </c>
      <c r="M972" s="9">
        <f>testdata1820[[#This Row],[PP]]-(testdata1820[[#This Row],[H]]-testdata1820[[#This Row],[L]])</f>
        <v>367.6875</v>
      </c>
      <c r="N972" s="9">
        <f>testdata1820[[#This Row],[L]]-2*(testdata1820[[#This Row],[H]]-testdata1820[[#This Row],[PP]])</f>
        <v>366.315</v>
      </c>
      <c r="O972" s="9">
        <f>2*testdata1820[[#This Row],[PP]]-testdata1820[[#This Row],[L]]</f>
        <v>373.11499999999995</v>
      </c>
      <c r="P972" s="9">
        <f>testdata1820[[#This Row],[PP]]+(testdata1820[[#This Row],[H]]-testdata1820[[#This Row],[L]])</f>
        <v>374.48749999999995</v>
      </c>
      <c r="Q972" s="9">
        <f>testdata1820[[#This Row],[H]]+2*(testdata1820[[#This Row],[PP]]-testdata1820[[#This Row],[L]])</f>
        <v>376.51499999999993</v>
      </c>
    </row>
    <row r="973" spans="1:17" x14ac:dyDescent="0.25">
      <c r="A973" s="6">
        <v>971</v>
      </c>
      <c r="B973" s="8">
        <v>44182.527083333334</v>
      </c>
      <c r="C973" s="2">
        <v>371.36</v>
      </c>
      <c r="D973" s="2">
        <v>371.42</v>
      </c>
      <c r="E973" s="2">
        <v>371.33</v>
      </c>
      <c r="F973" s="2">
        <v>371.40050000000002</v>
      </c>
      <c r="G973" s="1">
        <v>17615</v>
      </c>
      <c r="H973" s="2">
        <f>testdata1820[[#This Row],[open]]</f>
        <v>371.36</v>
      </c>
      <c r="I973" s="2">
        <f t="shared" si="18"/>
        <v>372.46</v>
      </c>
      <c r="J973" s="2">
        <f t="shared" si="19"/>
        <v>369.06</v>
      </c>
      <c r="K973" s="9">
        <f>(testdata1820[[#This Row],[H]]+testdata1820[[#This Row],[L]]+2*testdata1820[[#This Row],[O]])/4</f>
        <v>371.06</v>
      </c>
      <c r="L973" s="9">
        <f>2*testdata1820[[#This Row],[PP]]-testdata1820[[#This Row],[H]]</f>
        <v>369.66</v>
      </c>
      <c r="M973" s="9">
        <f>testdata1820[[#This Row],[PP]]-(testdata1820[[#This Row],[H]]-testdata1820[[#This Row],[L]])</f>
        <v>367.66</v>
      </c>
      <c r="N973" s="9">
        <f>testdata1820[[#This Row],[L]]-2*(testdata1820[[#This Row],[H]]-testdata1820[[#This Row],[PP]])</f>
        <v>366.26000000000005</v>
      </c>
      <c r="O973" s="9">
        <f>2*testdata1820[[#This Row],[PP]]-testdata1820[[#This Row],[L]]</f>
        <v>373.06</v>
      </c>
      <c r="P973" s="9">
        <f>testdata1820[[#This Row],[PP]]+(testdata1820[[#This Row],[H]]-testdata1820[[#This Row],[L]])</f>
        <v>374.46</v>
      </c>
      <c r="Q973" s="9">
        <f>testdata1820[[#This Row],[H]]+2*(testdata1820[[#This Row],[PP]]-testdata1820[[#This Row],[L]])</f>
        <v>376.46</v>
      </c>
    </row>
    <row r="974" spans="1:17" x14ac:dyDescent="0.25">
      <c r="A974" s="6">
        <v>972</v>
      </c>
      <c r="B974" s="8">
        <v>44182.527777777781</v>
      </c>
      <c r="C974" s="2">
        <v>371.41500000000002</v>
      </c>
      <c r="D974" s="2">
        <v>371.49990000000003</v>
      </c>
      <c r="E974" s="2">
        <v>371.41</v>
      </c>
      <c r="F974" s="2">
        <v>371.48500000000001</v>
      </c>
      <c r="G974" s="1">
        <v>19890</v>
      </c>
      <c r="H974" s="2">
        <f>testdata1820[[#This Row],[open]]</f>
        <v>371.41500000000002</v>
      </c>
      <c r="I974" s="2">
        <f t="shared" si="18"/>
        <v>372.46</v>
      </c>
      <c r="J974" s="2">
        <f t="shared" si="19"/>
        <v>369.06</v>
      </c>
      <c r="K974" s="9">
        <f>(testdata1820[[#This Row],[H]]+testdata1820[[#This Row],[L]]+2*testdata1820[[#This Row],[O]])/4</f>
        <v>371.08749999999998</v>
      </c>
      <c r="L974" s="9">
        <f>2*testdata1820[[#This Row],[PP]]-testdata1820[[#This Row],[H]]</f>
        <v>369.71499999999997</v>
      </c>
      <c r="M974" s="9">
        <f>testdata1820[[#This Row],[PP]]-(testdata1820[[#This Row],[H]]-testdata1820[[#This Row],[L]])</f>
        <v>367.6875</v>
      </c>
      <c r="N974" s="9">
        <f>testdata1820[[#This Row],[L]]-2*(testdata1820[[#This Row],[H]]-testdata1820[[#This Row],[PP]])</f>
        <v>366.315</v>
      </c>
      <c r="O974" s="9">
        <f>2*testdata1820[[#This Row],[PP]]-testdata1820[[#This Row],[L]]</f>
        <v>373.11499999999995</v>
      </c>
      <c r="P974" s="9">
        <f>testdata1820[[#This Row],[PP]]+(testdata1820[[#This Row],[H]]-testdata1820[[#This Row],[L]])</f>
        <v>374.48749999999995</v>
      </c>
      <c r="Q974" s="9">
        <f>testdata1820[[#This Row],[H]]+2*(testdata1820[[#This Row],[PP]]-testdata1820[[#This Row],[L]])</f>
        <v>376.51499999999993</v>
      </c>
    </row>
    <row r="975" spans="1:17" x14ac:dyDescent="0.25">
      <c r="A975" s="6">
        <v>973</v>
      </c>
      <c r="B975" s="8">
        <v>44182.52847222222</v>
      </c>
      <c r="C975" s="2">
        <v>371.49</v>
      </c>
      <c r="D975" s="2">
        <v>371.58</v>
      </c>
      <c r="E975" s="2">
        <v>371.47</v>
      </c>
      <c r="F975" s="2">
        <v>371.57</v>
      </c>
      <c r="G975" s="1">
        <v>30622</v>
      </c>
      <c r="H975" s="2">
        <f>testdata1820[[#This Row],[open]]</f>
        <v>371.49</v>
      </c>
      <c r="I975" s="2">
        <f t="shared" si="18"/>
        <v>372.46</v>
      </c>
      <c r="J975" s="2">
        <f t="shared" si="19"/>
        <v>369.06</v>
      </c>
      <c r="K975" s="9">
        <f>(testdata1820[[#This Row],[H]]+testdata1820[[#This Row],[L]]+2*testdata1820[[#This Row],[O]])/4</f>
        <v>371.125</v>
      </c>
      <c r="L975" s="9">
        <f>2*testdata1820[[#This Row],[PP]]-testdata1820[[#This Row],[H]]</f>
        <v>369.79</v>
      </c>
      <c r="M975" s="9">
        <f>testdata1820[[#This Row],[PP]]-(testdata1820[[#This Row],[H]]-testdata1820[[#This Row],[L]])</f>
        <v>367.72500000000002</v>
      </c>
      <c r="N975" s="9">
        <f>testdata1820[[#This Row],[L]]-2*(testdata1820[[#This Row],[H]]-testdata1820[[#This Row],[PP]])</f>
        <v>366.39000000000004</v>
      </c>
      <c r="O975" s="9">
        <f>2*testdata1820[[#This Row],[PP]]-testdata1820[[#This Row],[L]]</f>
        <v>373.19</v>
      </c>
      <c r="P975" s="9">
        <f>testdata1820[[#This Row],[PP]]+(testdata1820[[#This Row],[H]]-testdata1820[[#This Row],[L]])</f>
        <v>374.52499999999998</v>
      </c>
      <c r="Q975" s="9">
        <f>testdata1820[[#This Row],[H]]+2*(testdata1820[[#This Row],[PP]]-testdata1820[[#This Row],[L]])</f>
        <v>376.59</v>
      </c>
    </row>
    <row r="976" spans="1:17" x14ac:dyDescent="0.25">
      <c r="A976" s="6">
        <v>974</v>
      </c>
      <c r="B976" s="8">
        <v>44182.529166666667</v>
      </c>
      <c r="C976" s="2">
        <v>371.56</v>
      </c>
      <c r="D976" s="2">
        <v>371.61</v>
      </c>
      <c r="E976" s="2">
        <v>371.55</v>
      </c>
      <c r="F976" s="2">
        <v>371.6</v>
      </c>
      <c r="G976" s="1">
        <v>54129</v>
      </c>
      <c r="H976" s="2">
        <f>testdata1820[[#This Row],[open]]</f>
        <v>371.56</v>
      </c>
      <c r="I976" s="2">
        <f t="shared" si="18"/>
        <v>372.46</v>
      </c>
      <c r="J976" s="2">
        <f t="shared" si="19"/>
        <v>369.06</v>
      </c>
      <c r="K976" s="9">
        <f>(testdata1820[[#This Row],[H]]+testdata1820[[#This Row],[L]]+2*testdata1820[[#This Row],[O]])/4</f>
        <v>371.15999999999997</v>
      </c>
      <c r="L976" s="9">
        <f>2*testdata1820[[#This Row],[PP]]-testdata1820[[#This Row],[H]]</f>
        <v>369.85999999999996</v>
      </c>
      <c r="M976" s="9">
        <f>testdata1820[[#This Row],[PP]]-(testdata1820[[#This Row],[H]]-testdata1820[[#This Row],[L]])</f>
        <v>367.76</v>
      </c>
      <c r="N976" s="9">
        <f>testdata1820[[#This Row],[L]]-2*(testdata1820[[#This Row],[H]]-testdata1820[[#This Row],[PP]])</f>
        <v>366.46</v>
      </c>
      <c r="O976" s="9">
        <f>2*testdata1820[[#This Row],[PP]]-testdata1820[[#This Row],[L]]</f>
        <v>373.25999999999993</v>
      </c>
      <c r="P976" s="9">
        <f>testdata1820[[#This Row],[PP]]+(testdata1820[[#This Row],[H]]-testdata1820[[#This Row],[L]])</f>
        <v>374.55999999999995</v>
      </c>
      <c r="Q976" s="9">
        <f>testdata1820[[#This Row],[H]]+2*(testdata1820[[#This Row],[PP]]-testdata1820[[#This Row],[L]])</f>
        <v>376.65999999999991</v>
      </c>
    </row>
    <row r="977" spans="1:17" x14ac:dyDescent="0.25">
      <c r="A977" s="6">
        <v>975</v>
      </c>
      <c r="B977" s="8">
        <v>44182.529861111114</v>
      </c>
      <c r="C977" s="2">
        <v>371.59</v>
      </c>
      <c r="D977" s="2">
        <v>371.59190000000001</v>
      </c>
      <c r="E977" s="2">
        <v>371.55</v>
      </c>
      <c r="F977" s="2">
        <v>371.58749999999998</v>
      </c>
      <c r="G977" s="1">
        <v>22514</v>
      </c>
      <c r="H977" s="2">
        <f>testdata1820[[#This Row],[open]]</f>
        <v>371.59</v>
      </c>
      <c r="I977" s="2">
        <f t="shared" si="18"/>
        <v>372.46</v>
      </c>
      <c r="J977" s="2">
        <f t="shared" si="19"/>
        <v>369.06</v>
      </c>
      <c r="K977" s="9">
        <f>(testdata1820[[#This Row],[H]]+testdata1820[[#This Row],[L]]+2*testdata1820[[#This Row],[O]])/4</f>
        <v>371.17499999999995</v>
      </c>
      <c r="L977" s="9">
        <f>2*testdata1820[[#This Row],[PP]]-testdata1820[[#This Row],[H]]</f>
        <v>369.88999999999993</v>
      </c>
      <c r="M977" s="9">
        <f>testdata1820[[#This Row],[PP]]-(testdata1820[[#This Row],[H]]-testdata1820[[#This Row],[L]])</f>
        <v>367.77499999999998</v>
      </c>
      <c r="N977" s="9">
        <f>testdata1820[[#This Row],[L]]-2*(testdata1820[[#This Row],[H]]-testdata1820[[#This Row],[PP]])</f>
        <v>366.48999999999995</v>
      </c>
      <c r="O977" s="9">
        <f>2*testdata1820[[#This Row],[PP]]-testdata1820[[#This Row],[L]]</f>
        <v>373.28999999999991</v>
      </c>
      <c r="P977" s="9">
        <f>testdata1820[[#This Row],[PP]]+(testdata1820[[#This Row],[H]]-testdata1820[[#This Row],[L]])</f>
        <v>374.57499999999993</v>
      </c>
      <c r="Q977" s="9">
        <f>testdata1820[[#This Row],[H]]+2*(testdata1820[[#This Row],[PP]]-testdata1820[[#This Row],[L]])</f>
        <v>376.68999999999988</v>
      </c>
    </row>
    <row r="978" spans="1:17" x14ac:dyDescent="0.25">
      <c r="A978" s="6">
        <v>976</v>
      </c>
      <c r="B978" s="8">
        <v>44182.530555555553</v>
      </c>
      <c r="C978" s="2">
        <v>371.58749999999998</v>
      </c>
      <c r="D978" s="2">
        <v>371.59</v>
      </c>
      <c r="E978" s="2">
        <v>371.55</v>
      </c>
      <c r="F978" s="2">
        <v>371.56</v>
      </c>
      <c r="G978" s="1">
        <v>22123</v>
      </c>
      <c r="H978" s="2">
        <f>testdata1820[[#This Row],[open]]</f>
        <v>371.58749999999998</v>
      </c>
      <c r="I978" s="2">
        <f t="shared" si="18"/>
        <v>372.46</v>
      </c>
      <c r="J978" s="2">
        <f t="shared" si="19"/>
        <v>369.06</v>
      </c>
      <c r="K978" s="9">
        <f>(testdata1820[[#This Row],[H]]+testdata1820[[#This Row],[L]]+2*testdata1820[[#This Row],[O]])/4</f>
        <v>371.17374999999998</v>
      </c>
      <c r="L978" s="9">
        <f>2*testdata1820[[#This Row],[PP]]-testdata1820[[#This Row],[H]]</f>
        <v>369.88749999999999</v>
      </c>
      <c r="M978" s="9">
        <f>testdata1820[[#This Row],[PP]]-(testdata1820[[#This Row],[H]]-testdata1820[[#This Row],[L]])</f>
        <v>367.77375000000001</v>
      </c>
      <c r="N978" s="9">
        <f>testdata1820[[#This Row],[L]]-2*(testdata1820[[#This Row],[H]]-testdata1820[[#This Row],[PP]])</f>
        <v>366.48750000000001</v>
      </c>
      <c r="O978" s="9">
        <f>2*testdata1820[[#This Row],[PP]]-testdata1820[[#This Row],[L]]</f>
        <v>373.28749999999997</v>
      </c>
      <c r="P978" s="9">
        <f>testdata1820[[#This Row],[PP]]+(testdata1820[[#This Row],[H]]-testdata1820[[#This Row],[L]])</f>
        <v>374.57374999999996</v>
      </c>
      <c r="Q978" s="9">
        <f>testdata1820[[#This Row],[H]]+2*(testdata1820[[#This Row],[PP]]-testdata1820[[#This Row],[L]])</f>
        <v>376.68749999999994</v>
      </c>
    </row>
    <row r="979" spans="1:17" x14ac:dyDescent="0.25">
      <c r="A979" s="6">
        <v>977</v>
      </c>
      <c r="B979" s="8">
        <v>44182.53125</v>
      </c>
      <c r="C979" s="2">
        <v>371.55500000000001</v>
      </c>
      <c r="D979" s="2">
        <v>371.59</v>
      </c>
      <c r="E979" s="2">
        <v>371.55</v>
      </c>
      <c r="F979" s="2">
        <v>371.55500000000001</v>
      </c>
      <c r="G979" s="1">
        <v>24902</v>
      </c>
      <c r="H979" s="2">
        <f>testdata1820[[#This Row],[open]]</f>
        <v>371.55500000000001</v>
      </c>
      <c r="I979" s="2">
        <f t="shared" si="18"/>
        <v>372.46</v>
      </c>
      <c r="J979" s="2">
        <f t="shared" si="19"/>
        <v>369.06</v>
      </c>
      <c r="K979" s="9">
        <f>(testdata1820[[#This Row],[H]]+testdata1820[[#This Row],[L]]+2*testdata1820[[#This Row],[O]])/4</f>
        <v>371.15750000000003</v>
      </c>
      <c r="L979" s="9">
        <f>2*testdata1820[[#This Row],[PP]]-testdata1820[[#This Row],[H]]</f>
        <v>369.85500000000008</v>
      </c>
      <c r="M979" s="9">
        <f>testdata1820[[#This Row],[PP]]-(testdata1820[[#This Row],[H]]-testdata1820[[#This Row],[L]])</f>
        <v>367.75750000000005</v>
      </c>
      <c r="N979" s="9">
        <f>testdata1820[[#This Row],[L]]-2*(testdata1820[[#This Row],[H]]-testdata1820[[#This Row],[PP]])</f>
        <v>366.4550000000001</v>
      </c>
      <c r="O979" s="9">
        <f>2*testdata1820[[#This Row],[PP]]-testdata1820[[#This Row],[L]]</f>
        <v>373.25500000000005</v>
      </c>
      <c r="P979" s="9">
        <f>testdata1820[[#This Row],[PP]]+(testdata1820[[#This Row],[H]]-testdata1820[[#This Row],[L]])</f>
        <v>374.5575</v>
      </c>
      <c r="Q979" s="9">
        <f>testdata1820[[#This Row],[H]]+2*(testdata1820[[#This Row],[PP]]-testdata1820[[#This Row],[L]])</f>
        <v>376.65500000000003</v>
      </c>
    </row>
    <row r="980" spans="1:17" x14ac:dyDescent="0.25">
      <c r="A980" s="6">
        <v>978</v>
      </c>
      <c r="B980" s="8">
        <v>44182.531944444447</v>
      </c>
      <c r="C980" s="2">
        <v>371.55500000000001</v>
      </c>
      <c r="D980" s="2">
        <v>371.67</v>
      </c>
      <c r="E980" s="2">
        <v>371.55</v>
      </c>
      <c r="F980" s="2">
        <v>371.6001</v>
      </c>
      <c r="G980" s="1">
        <v>33883</v>
      </c>
      <c r="H980" s="2">
        <f>testdata1820[[#This Row],[open]]</f>
        <v>371.55500000000001</v>
      </c>
      <c r="I980" s="2">
        <f t="shared" si="18"/>
        <v>372.46</v>
      </c>
      <c r="J980" s="2">
        <f t="shared" si="19"/>
        <v>369.06</v>
      </c>
      <c r="K980" s="9">
        <f>(testdata1820[[#This Row],[H]]+testdata1820[[#This Row],[L]]+2*testdata1820[[#This Row],[O]])/4</f>
        <v>371.15750000000003</v>
      </c>
      <c r="L980" s="9">
        <f>2*testdata1820[[#This Row],[PP]]-testdata1820[[#This Row],[H]]</f>
        <v>369.85500000000008</v>
      </c>
      <c r="M980" s="9">
        <f>testdata1820[[#This Row],[PP]]-(testdata1820[[#This Row],[H]]-testdata1820[[#This Row],[L]])</f>
        <v>367.75750000000005</v>
      </c>
      <c r="N980" s="9">
        <f>testdata1820[[#This Row],[L]]-2*(testdata1820[[#This Row],[H]]-testdata1820[[#This Row],[PP]])</f>
        <v>366.4550000000001</v>
      </c>
      <c r="O980" s="9">
        <f>2*testdata1820[[#This Row],[PP]]-testdata1820[[#This Row],[L]]</f>
        <v>373.25500000000005</v>
      </c>
      <c r="P980" s="9">
        <f>testdata1820[[#This Row],[PP]]+(testdata1820[[#This Row],[H]]-testdata1820[[#This Row],[L]])</f>
        <v>374.5575</v>
      </c>
      <c r="Q980" s="9">
        <f>testdata1820[[#This Row],[H]]+2*(testdata1820[[#This Row],[PP]]-testdata1820[[#This Row],[L]])</f>
        <v>376.65500000000003</v>
      </c>
    </row>
    <row r="981" spans="1:17" x14ac:dyDescent="0.25">
      <c r="A981" s="6">
        <v>979</v>
      </c>
      <c r="B981" s="8">
        <v>44182.532638888886</v>
      </c>
      <c r="C981" s="2">
        <v>371.6</v>
      </c>
      <c r="D981" s="2">
        <v>371.65</v>
      </c>
      <c r="E981" s="2">
        <v>371.6</v>
      </c>
      <c r="F981" s="2">
        <v>371.63</v>
      </c>
      <c r="G981" s="1">
        <v>25974</v>
      </c>
      <c r="H981" s="2">
        <f>testdata1820[[#This Row],[open]]</f>
        <v>371.6</v>
      </c>
      <c r="I981" s="2">
        <f t="shared" si="18"/>
        <v>372.46</v>
      </c>
      <c r="J981" s="2">
        <f t="shared" si="19"/>
        <v>369.06</v>
      </c>
      <c r="K981" s="9">
        <f>(testdata1820[[#This Row],[H]]+testdata1820[[#This Row],[L]]+2*testdata1820[[#This Row],[O]])/4</f>
        <v>371.18</v>
      </c>
      <c r="L981" s="9">
        <f>2*testdata1820[[#This Row],[PP]]-testdata1820[[#This Row],[H]]</f>
        <v>369.90000000000003</v>
      </c>
      <c r="M981" s="9">
        <f>testdata1820[[#This Row],[PP]]-(testdata1820[[#This Row],[H]]-testdata1820[[#This Row],[L]])</f>
        <v>367.78000000000003</v>
      </c>
      <c r="N981" s="9">
        <f>testdata1820[[#This Row],[L]]-2*(testdata1820[[#This Row],[H]]-testdata1820[[#This Row],[PP]])</f>
        <v>366.50000000000006</v>
      </c>
      <c r="O981" s="9">
        <f>2*testdata1820[[#This Row],[PP]]-testdata1820[[#This Row],[L]]</f>
        <v>373.3</v>
      </c>
      <c r="P981" s="9">
        <f>testdata1820[[#This Row],[PP]]+(testdata1820[[#This Row],[H]]-testdata1820[[#This Row],[L]])</f>
        <v>374.58</v>
      </c>
      <c r="Q981" s="9">
        <f>testdata1820[[#This Row],[H]]+2*(testdata1820[[#This Row],[PP]]-testdata1820[[#This Row],[L]])</f>
        <v>376.7</v>
      </c>
    </row>
    <row r="982" spans="1:17" x14ac:dyDescent="0.25">
      <c r="A982" s="6">
        <v>980</v>
      </c>
      <c r="B982" s="8">
        <v>44182.533333333333</v>
      </c>
      <c r="C982" s="2">
        <v>371.63</v>
      </c>
      <c r="D982" s="2">
        <v>371.69</v>
      </c>
      <c r="E982" s="2">
        <v>371.62</v>
      </c>
      <c r="F982" s="2">
        <v>371.68009999999998</v>
      </c>
      <c r="G982" s="1">
        <v>26216</v>
      </c>
      <c r="H982" s="2">
        <f>testdata1820[[#This Row],[open]]</f>
        <v>371.63</v>
      </c>
      <c r="I982" s="2">
        <f t="shared" si="18"/>
        <v>372.46</v>
      </c>
      <c r="J982" s="2">
        <f t="shared" si="19"/>
        <v>369.06</v>
      </c>
      <c r="K982" s="9">
        <f>(testdata1820[[#This Row],[H]]+testdata1820[[#This Row],[L]]+2*testdata1820[[#This Row],[O]])/4</f>
        <v>371.19499999999999</v>
      </c>
      <c r="L982" s="9">
        <f>2*testdata1820[[#This Row],[PP]]-testdata1820[[#This Row],[H]]</f>
        <v>369.93</v>
      </c>
      <c r="M982" s="9">
        <f>testdata1820[[#This Row],[PP]]-(testdata1820[[#This Row],[H]]-testdata1820[[#This Row],[L]])</f>
        <v>367.79500000000002</v>
      </c>
      <c r="N982" s="9">
        <f>testdata1820[[#This Row],[L]]-2*(testdata1820[[#This Row],[H]]-testdata1820[[#This Row],[PP]])</f>
        <v>366.53000000000003</v>
      </c>
      <c r="O982" s="9">
        <f>2*testdata1820[[#This Row],[PP]]-testdata1820[[#This Row],[L]]</f>
        <v>373.33</v>
      </c>
      <c r="P982" s="9">
        <f>testdata1820[[#This Row],[PP]]+(testdata1820[[#This Row],[H]]-testdata1820[[#This Row],[L]])</f>
        <v>374.59499999999997</v>
      </c>
      <c r="Q982" s="9">
        <f>testdata1820[[#This Row],[H]]+2*(testdata1820[[#This Row],[PP]]-testdata1820[[#This Row],[L]])</f>
        <v>376.72999999999996</v>
      </c>
    </row>
    <row r="983" spans="1:17" x14ac:dyDescent="0.25">
      <c r="A983" s="6">
        <v>981</v>
      </c>
      <c r="B983" s="8">
        <v>44182.53402777778</v>
      </c>
      <c r="C983" s="2">
        <v>371.68</v>
      </c>
      <c r="D983" s="2">
        <v>371.68</v>
      </c>
      <c r="E983" s="2">
        <v>371.63</v>
      </c>
      <c r="F983" s="2">
        <v>371.63499999999999</v>
      </c>
      <c r="G983" s="1">
        <v>31352</v>
      </c>
      <c r="H983" s="2">
        <f>testdata1820[[#This Row],[open]]</f>
        <v>371.68</v>
      </c>
      <c r="I983" s="2">
        <f t="shared" si="18"/>
        <v>372.46</v>
      </c>
      <c r="J983" s="2">
        <f t="shared" si="19"/>
        <v>369.06</v>
      </c>
      <c r="K983" s="9">
        <f>(testdata1820[[#This Row],[H]]+testdata1820[[#This Row],[L]]+2*testdata1820[[#This Row],[O]])/4</f>
        <v>371.22</v>
      </c>
      <c r="L983" s="9">
        <f>2*testdata1820[[#This Row],[PP]]-testdata1820[[#This Row],[H]]</f>
        <v>369.98000000000008</v>
      </c>
      <c r="M983" s="9">
        <f>testdata1820[[#This Row],[PP]]-(testdata1820[[#This Row],[H]]-testdata1820[[#This Row],[L]])</f>
        <v>367.82000000000005</v>
      </c>
      <c r="N983" s="9">
        <f>testdata1820[[#This Row],[L]]-2*(testdata1820[[#This Row],[H]]-testdata1820[[#This Row],[PP]])</f>
        <v>366.5800000000001</v>
      </c>
      <c r="O983" s="9">
        <f>2*testdata1820[[#This Row],[PP]]-testdata1820[[#This Row],[L]]</f>
        <v>373.38000000000005</v>
      </c>
      <c r="P983" s="9">
        <f>testdata1820[[#This Row],[PP]]+(testdata1820[[#This Row],[H]]-testdata1820[[#This Row],[L]])</f>
        <v>374.62</v>
      </c>
      <c r="Q983" s="9">
        <f>testdata1820[[#This Row],[H]]+2*(testdata1820[[#This Row],[PP]]-testdata1820[[#This Row],[L]])</f>
        <v>376.78000000000003</v>
      </c>
    </row>
    <row r="984" spans="1:17" x14ac:dyDescent="0.25">
      <c r="A984" s="6">
        <v>982</v>
      </c>
      <c r="B984" s="8">
        <v>44182.534722222219</v>
      </c>
      <c r="C984" s="2">
        <v>371.64</v>
      </c>
      <c r="D984" s="2">
        <v>371.65</v>
      </c>
      <c r="E984" s="2">
        <v>371.57</v>
      </c>
      <c r="F984" s="2">
        <v>371.57499999999999</v>
      </c>
      <c r="G984" s="1">
        <v>51650</v>
      </c>
      <c r="H984" s="2">
        <f>testdata1820[[#This Row],[open]]</f>
        <v>371.64</v>
      </c>
      <c r="I984" s="2">
        <f t="shared" si="18"/>
        <v>372.46</v>
      </c>
      <c r="J984" s="2">
        <f t="shared" si="19"/>
        <v>369.06</v>
      </c>
      <c r="K984" s="9">
        <f>(testdata1820[[#This Row],[H]]+testdata1820[[#This Row],[L]]+2*testdata1820[[#This Row],[O]])/4</f>
        <v>371.2</v>
      </c>
      <c r="L984" s="9">
        <f>2*testdata1820[[#This Row],[PP]]-testdata1820[[#This Row],[H]]</f>
        <v>369.94</v>
      </c>
      <c r="M984" s="9">
        <f>testdata1820[[#This Row],[PP]]-(testdata1820[[#This Row],[H]]-testdata1820[[#This Row],[L]])</f>
        <v>367.8</v>
      </c>
      <c r="N984" s="9">
        <f>testdata1820[[#This Row],[L]]-2*(testdata1820[[#This Row],[H]]-testdata1820[[#This Row],[PP]])</f>
        <v>366.54</v>
      </c>
      <c r="O984" s="9">
        <f>2*testdata1820[[#This Row],[PP]]-testdata1820[[#This Row],[L]]</f>
        <v>373.34</v>
      </c>
      <c r="P984" s="9">
        <f>testdata1820[[#This Row],[PP]]+(testdata1820[[#This Row],[H]]-testdata1820[[#This Row],[L]])</f>
        <v>374.59999999999997</v>
      </c>
      <c r="Q984" s="9">
        <f>testdata1820[[#This Row],[H]]+2*(testdata1820[[#This Row],[PP]]-testdata1820[[#This Row],[L]])</f>
        <v>376.73999999999995</v>
      </c>
    </row>
    <row r="985" spans="1:17" x14ac:dyDescent="0.25">
      <c r="A985" s="6">
        <v>983</v>
      </c>
      <c r="B985" s="8">
        <v>44182.535416666666</v>
      </c>
      <c r="C985" s="2">
        <v>371.57499999999999</v>
      </c>
      <c r="D985" s="2">
        <v>371.58499999999998</v>
      </c>
      <c r="E985" s="2">
        <v>371.52</v>
      </c>
      <c r="F985" s="2">
        <v>371.52940000000001</v>
      </c>
      <c r="G985" s="1">
        <v>31117</v>
      </c>
      <c r="H985" s="2">
        <f>testdata1820[[#This Row],[open]]</f>
        <v>371.57499999999999</v>
      </c>
      <c r="I985" s="2">
        <f t="shared" si="18"/>
        <v>372.46</v>
      </c>
      <c r="J985" s="2">
        <f t="shared" si="19"/>
        <v>369.06</v>
      </c>
      <c r="K985" s="9">
        <f>(testdata1820[[#This Row],[H]]+testdata1820[[#This Row],[L]]+2*testdata1820[[#This Row],[O]])/4</f>
        <v>371.16750000000002</v>
      </c>
      <c r="L985" s="9">
        <f>2*testdata1820[[#This Row],[PP]]-testdata1820[[#This Row],[H]]</f>
        <v>369.87500000000006</v>
      </c>
      <c r="M985" s="9">
        <f>testdata1820[[#This Row],[PP]]-(testdata1820[[#This Row],[H]]-testdata1820[[#This Row],[L]])</f>
        <v>367.76750000000004</v>
      </c>
      <c r="N985" s="9">
        <f>testdata1820[[#This Row],[L]]-2*(testdata1820[[#This Row],[H]]-testdata1820[[#This Row],[PP]])</f>
        <v>366.47500000000008</v>
      </c>
      <c r="O985" s="9">
        <f>2*testdata1820[[#This Row],[PP]]-testdata1820[[#This Row],[L]]</f>
        <v>373.27500000000003</v>
      </c>
      <c r="P985" s="9">
        <f>testdata1820[[#This Row],[PP]]+(testdata1820[[#This Row],[H]]-testdata1820[[#This Row],[L]])</f>
        <v>374.5675</v>
      </c>
      <c r="Q985" s="9">
        <f>testdata1820[[#This Row],[H]]+2*(testdata1820[[#This Row],[PP]]-testdata1820[[#This Row],[L]])</f>
        <v>376.67500000000001</v>
      </c>
    </row>
    <row r="986" spans="1:17" x14ac:dyDescent="0.25">
      <c r="A986" s="6">
        <v>984</v>
      </c>
      <c r="B986" s="8">
        <v>44182.536111111112</v>
      </c>
      <c r="C986" s="2">
        <v>371.52890000000002</v>
      </c>
      <c r="D986" s="2">
        <v>371.61</v>
      </c>
      <c r="E986" s="2">
        <v>371.52890000000002</v>
      </c>
      <c r="F986" s="2">
        <v>371.6</v>
      </c>
      <c r="G986" s="1">
        <v>47895</v>
      </c>
      <c r="H986" s="2">
        <f>testdata1820[[#This Row],[open]]</f>
        <v>371.52890000000002</v>
      </c>
      <c r="I986" s="2">
        <f t="shared" si="18"/>
        <v>372.46</v>
      </c>
      <c r="J986" s="2">
        <f t="shared" si="19"/>
        <v>369.06</v>
      </c>
      <c r="K986" s="9">
        <f>(testdata1820[[#This Row],[H]]+testdata1820[[#This Row],[L]]+2*testdata1820[[#This Row],[O]])/4</f>
        <v>371.14445000000001</v>
      </c>
      <c r="L986" s="9">
        <f>2*testdata1820[[#This Row],[PP]]-testdata1820[[#This Row],[H]]</f>
        <v>369.82890000000003</v>
      </c>
      <c r="M986" s="9">
        <f>testdata1820[[#This Row],[PP]]-(testdata1820[[#This Row],[H]]-testdata1820[[#This Row],[L]])</f>
        <v>367.74445000000003</v>
      </c>
      <c r="N986" s="9">
        <f>testdata1820[[#This Row],[L]]-2*(testdata1820[[#This Row],[H]]-testdata1820[[#This Row],[PP]])</f>
        <v>366.42890000000006</v>
      </c>
      <c r="O986" s="9">
        <f>2*testdata1820[[#This Row],[PP]]-testdata1820[[#This Row],[L]]</f>
        <v>373.22890000000001</v>
      </c>
      <c r="P986" s="9">
        <f>testdata1820[[#This Row],[PP]]+(testdata1820[[#This Row],[H]]-testdata1820[[#This Row],[L]])</f>
        <v>374.54444999999998</v>
      </c>
      <c r="Q986" s="9">
        <f>testdata1820[[#This Row],[H]]+2*(testdata1820[[#This Row],[PP]]-testdata1820[[#This Row],[L]])</f>
        <v>376.62889999999999</v>
      </c>
    </row>
    <row r="987" spans="1:17" x14ac:dyDescent="0.25">
      <c r="A987" s="6">
        <v>985</v>
      </c>
      <c r="B987" s="8">
        <v>44182.536805555559</v>
      </c>
      <c r="C987" s="2">
        <v>371.60829999999999</v>
      </c>
      <c r="D987" s="2">
        <v>371.67</v>
      </c>
      <c r="E987" s="2">
        <v>371.60500000000002</v>
      </c>
      <c r="F987" s="2">
        <v>371.63499999999999</v>
      </c>
      <c r="G987" s="1">
        <v>32532</v>
      </c>
      <c r="H987" s="2">
        <f>testdata1820[[#This Row],[open]]</f>
        <v>371.60829999999999</v>
      </c>
      <c r="I987" s="2">
        <f t="shared" si="18"/>
        <v>372.46</v>
      </c>
      <c r="J987" s="2">
        <f t="shared" si="19"/>
        <v>369.06</v>
      </c>
      <c r="K987" s="9">
        <f>(testdata1820[[#This Row],[H]]+testdata1820[[#This Row],[L]]+2*testdata1820[[#This Row],[O]])/4</f>
        <v>371.18414999999999</v>
      </c>
      <c r="L987" s="9">
        <f>2*testdata1820[[#This Row],[PP]]-testdata1820[[#This Row],[H]]</f>
        <v>369.9083</v>
      </c>
      <c r="M987" s="9">
        <f>testdata1820[[#This Row],[PP]]-(testdata1820[[#This Row],[H]]-testdata1820[[#This Row],[L]])</f>
        <v>367.78415000000001</v>
      </c>
      <c r="N987" s="9">
        <f>testdata1820[[#This Row],[L]]-2*(testdata1820[[#This Row],[H]]-testdata1820[[#This Row],[PP]])</f>
        <v>366.50830000000002</v>
      </c>
      <c r="O987" s="9">
        <f>2*testdata1820[[#This Row],[PP]]-testdata1820[[#This Row],[L]]</f>
        <v>373.30829999999997</v>
      </c>
      <c r="P987" s="9">
        <f>testdata1820[[#This Row],[PP]]+(testdata1820[[#This Row],[H]]-testdata1820[[#This Row],[L]])</f>
        <v>374.58414999999997</v>
      </c>
      <c r="Q987" s="9">
        <f>testdata1820[[#This Row],[H]]+2*(testdata1820[[#This Row],[PP]]-testdata1820[[#This Row],[L]])</f>
        <v>376.70829999999995</v>
      </c>
    </row>
    <row r="988" spans="1:17" x14ac:dyDescent="0.25">
      <c r="A988" s="6">
        <v>986</v>
      </c>
      <c r="B988" s="8">
        <v>44182.537499999999</v>
      </c>
      <c r="C988" s="2">
        <v>371.63499999999999</v>
      </c>
      <c r="D988" s="2">
        <v>371.69</v>
      </c>
      <c r="E988" s="2">
        <v>371.63</v>
      </c>
      <c r="F988" s="2">
        <v>371.68</v>
      </c>
      <c r="G988" s="1">
        <v>49423</v>
      </c>
      <c r="H988" s="2">
        <f>testdata1820[[#This Row],[open]]</f>
        <v>371.63499999999999</v>
      </c>
      <c r="I988" s="2">
        <f t="shared" si="18"/>
        <v>372.46</v>
      </c>
      <c r="J988" s="2">
        <f t="shared" si="19"/>
        <v>369.06</v>
      </c>
      <c r="K988" s="9">
        <f>(testdata1820[[#This Row],[H]]+testdata1820[[#This Row],[L]]+2*testdata1820[[#This Row],[O]])/4</f>
        <v>371.19749999999999</v>
      </c>
      <c r="L988" s="9">
        <f>2*testdata1820[[#This Row],[PP]]-testdata1820[[#This Row],[H]]</f>
        <v>369.935</v>
      </c>
      <c r="M988" s="9">
        <f>testdata1820[[#This Row],[PP]]-(testdata1820[[#This Row],[H]]-testdata1820[[#This Row],[L]])</f>
        <v>367.79750000000001</v>
      </c>
      <c r="N988" s="9">
        <f>testdata1820[[#This Row],[L]]-2*(testdata1820[[#This Row],[H]]-testdata1820[[#This Row],[PP]])</f>
        <v>366.53500000000003</v>
      </c>
      <c r="O988" s="9">
        <f>2*testdata1820[[#This Row],[PP]]-testdata1820[[#This Row],[L]]</f>
        <v>373.33499999999998</v>
      </c>
      <c r="P988" s="9">
        <f>testdata1820[[#This Row],[PP]]+(testdata1820[[#This Row],[H]]-testdata1820[[#This Row],[L]])</f>
        <v>374.59749999999997</v>
      </c>
      <c r="Q988" s="9">
        <f>testdata1820[[#This Row],[H]]+2*(testdata1820[[#This Row],[PP]]-testdata1820[[#This Row],[L]])</f>
        <v>376.73499999999996</v>
      </c>
    </row>
    <row r="989" spans="1:17" x14ac:dyDescent="0.25">
      <c r="A989" s="6">
        <v>987</v>
      </c>
      <c r="B989" s="8">
        <v>44182.538194444445</v>
      </c>
      <c r="C989" s="2">
        <v>371.68</v>
      </c>
      <c r="D989" s="2">
        <v>371.7</v>
      </c>
      <c r="E989" s="2">
        <v>371.63</v>
      </c>
      <c r="F989" s="2">
        <v>371.67</v>
      </c>
      <c r="G989" s="1">
        <v>64106</v>
      </c>
      <c r="H989" s="2">
        <f>testdata1820[[#This Row],[open]]</f>
        <v>371.68</v>
      </c>
      <c r="I989" s="2">
        <f t="shared" si="18"/>
        <v>372.46</v>
      </c>
      <c r="J989" s="2">
        <f t="shared" si="19"/>
        <v>369.06</v>
      </c>
      <c r="K989" s="9">
        <f>(testdata1820[[#This Row],[H]]+testdata1820[[#This Row],[L]]+2*testdata1820[[#This Row],[O]])/4</f>
        <v>371.22</v>
      </c>
      <c r="L989" s="9">
        <f>2*testdata1820[[#This Row],[PP]]-testdata1820[[#This Row],[H]]</f>
        <v>369.98000000000008</v>
      </c>
      <c r="M989" s="9">
        <f>testdata1820[[#This Row],[PP]]-(testdata1820[[#This Row],[H]]-testdata1820[[#This Row],[L]])</f>
        <v>367.82000000000005</v>
      </c>
      <c r="N989" s="9">
        <f>testdata1820[[#This Row],[L]]-2*(testdata1820[[#This Row],[H]]-testdata1820[[#This Row],[PP]])</f>
        <v>366.5800000000001</v>
      </c>
      <c r="O989" s="9">
        <f>2*testdata1820[[#This Row],[PP]]-testdata1820[[#This Row],[L]]</f>
        <v>373.38000000000005</v>
      </c>
      <c r="P989" s="9">
        <f>testdata1820[[#This Row],[PP]]+(testdata1820[[#This Row],[H]]-testdata1820[[#This Row],[L]])</f>
        <v>374.62</v>
      </c>
      <c r="Q989" s="9">
        <f>testdata1820[[#This Row],[H]]+2*(testdata1820[[#This Row],[PP]]-testdata1820[[#This Row],[L]])</f>
        <v>376.78000000000003</v>
      </c>
    </row>
    <row r="990" spans="1:17" x14ac:dyDescent="0.25">
      <c r="A990" s="6">
        <v>988</v>
      </c>
      <c r="B990" s="8">
        <v>44182.538888888892</v>
      </c>
      <c r="C990" s="2">
        <v>371.66</v>
      </c>
      <c r="D990" s="2">
        <v>371.72</v>
      </c>
      <c r="E990" s="2">
        <v>371.63</v>
      </c>
      <c r="F990" s="2">
        <v>371.685</v>
      </c>
      <c r="G990" s="1">
        <v>45740</v>
      </c>
      <c r="H990" s="2">
        <f>testdata1820[[#This Row],[open]]</f>
        <v>371.66</v>
      </c>
      <c r="I990" s="2">
        <f t="shared" si="18"/>
        <v>372.46</v>
      </c>
      <c r="J990" s="2">
        <f t="shared" si="19"/>
        <v>369.06</v>
      </c>
      <c r="K990" s="9">
        <f>(testdata1820[[#This Row],[H]]+testdata1820[[#This Row],[L]]+2*testdata1820[[#This Row],[O]])/4</f>
        <v>371.21000000000004</v>
      </c>
      <c r="L990" s="9">
        <f>2*testdata1820[[#This Row],[PP]]-testdata1820[[#This Row],[H]]</f>
        <v>369.96000000000009</v>
      </c>
      <c r="M990" s="9">
        <f>testdata1820[[#This Row],[PP]]-(testdata1820[[#This Row],[H]]-testdata1820[[#This Row],[L]])</f>
        <v>367.81000000000006</v>
      </c>
      <c r="N990" s="9">
        <f>testdata1820[[#This Row],[L]]-2*(testdata1820[[#This Row],[H]]-testdata1820[[#This Row],[PP]])</f>
        <v>366.56000000000012</v>
      </c>
      <c r="O990" s="9">
        <f>2*testdata1820[[#This Row],[PP]]-testdata1820[[#This Row],[L]]</f>
        <v>373.36000000000007</v>
      </c>
      <c r="P990" s="9">
        <f>testdata1820[[#This Row],[PP]]+(testdata1820[[#This Row],[H]]-testdata1820[[#This Row],[L]])</f>
        <v>374.61</v>
      </c>
      <c r="Q990" s="9">
        <f>testdata1820[[#This Row],[H]]+2*(testdata1820[[#This Row],[PP]]-testdata1820[[#This Row],[L]])</f>
        <v>376.76000000000005</v>
      </c>
    </row>
    <row r="991" spans="1:17" x14ac:dyDescent="0.25">
      <c r="A991" s="6">
        <v>989</v>
      </c>
      <c r="B991" s="8">
        <v>44182.539583333331</v>
      </c>
      <c r="C991" s="2">
        <v>371.68</v>
      </c>
      <c r="D991" s="2">
        <v>371.70890000000003</v>
      </c>
      <c r="E991" s="2">
        <v>371.6001</v>
      </c>
      <c r="F991" s="2">
        <v>371.70890000000003</v>
      </c>
      <c r="G991" s="1">
        <v>27816</v>
      </c>
      <c r="H991" s="2">
        <f>testdata1820[[#This Row],[open]]</f>
        <v>371.68</v>
      </c>
      <c r="I991" s="2">
        <f t="shared" si="18"/>
        <v>372.46</v>
      </c>
      <c r="J991" s="2">
        <f t="shared" si="19"/>
        <v>369.06</v>
      </c>
      <c r="K991" s="9">
        <f>(testdata1820[[#This Row],[H]]+testdata1820[[#This Row],[L]]+2*testdata1820[[#This Row],[O]])/4</f>
        <v>371.22</v>
      </c>
      <c r="L991" s="9">
        <f>2*testdata1820[[#This Row],[PP]]-testdata1820[[#This Row],[H]]</f>
        <v>369.98000000000008</v>
      </c>
      <c r="M991" s="9">
        <f>testdata1820[[#This Row],[PP]]-(testdata1820[[#This Row],[H]]-testdata1820[[#This Row],[L]])</f>
        <v>367.82000000000005</v>
      </c>
      <c r="N991" s="9">
        <f>testdata1820[[#This Row],[L]]-2*(testdata1820[[#This Row],[H]]-testdata1820[[#This Row],[PP]])</f>
        <v>366.5800000000001</v>
      </c>
      <c r="O991" s="9">
        <f>2*testdata1820[[#This Row],[PP]]-testdata1820[[#This Row],[L]]</f>
        <v>373.38000000000005</v>
      </c>
      <c r="P991" s="9">
        <f>testdata1820[[#This Row],[PP]]+(testdata1820[[#This Row],[H]]-testdata1820[[#This Row],[L]])</f>
        <v>374.62</v>
      </c>
      <c r="Q991" s="9">
        <f>testdata1820[[#This Row],[H]]+2*(testdata1820[[#This Row],[PP]]-testdata1820[[#This Row],[L]])</f>
        <v>376.78000000000003</v>
      </c>
    </row>
    <row r="992" spans="1:17" x14ac:dyDescent="0.25">
      <c r="A992" s="6">
        <v>990</v>
      </c>
      <c r="B992" s="8">
        <v>44182.540277777778</v>
      </c>
      <c r="C992" s="2">
        <v>371.70499999999998</v>
      </c>
      <c r="D992" s="2">
        <v>371.82</v>
      </c>
      <c r="E992" s="2">
        <v>371.70499999999998</v>
      </c>
      <c r="F992" s="2">
        <v>371.76</v>
      </c>
      <c r="G992" s="1">
        <v>55765</v>
      </c>
      <c r="H992" s="2">
        <f>testdata1820[[#This Row],[open]]</f>
        <v>371.70499999999998</v>
      </c>
      <c r="I992" s="2">
        <f t="shared" si="18"/>
        <v>372.46</v>
      </c>
      <c r="J992" s="2">
        <f t="shared" si="19"/>
        <v>369.06</v>
      </c>
      <c r="K992" s="9">
        <f>(testdata1820[[#This Row],[H]]+testdata1820[[#This Row],[L]]+2*testdata1820[[#This Row],[O]])/4</f>
        <v>371.23249999999996</v>
      </c>
      <c r="L992" s="9">
        <f>2*testdata1820[[#This Row],[PP]]-testdata1820[[#This Row],[H]]</f>
        <v>370.00499999999994</v>
      </c>
      <c r="M992" s="9">
        <f>testdata1820[[#This Row],[PP]]-(testdata1820[[#This Row],[H]]-testdata1820[[#This Row],[L]])</f>
        <v>367.83249999999998</v>
      </c>
      <c r="N992" s="9">
        <f>testdata1820[[#This Row],[L]]-2*(testdata1820[[#This Row],[H]]-testdata1820[[#This Row],[PP]])</f>
        <v>366.60499999999996</v>
      </c>
      <c r="O992" s="9">
        <f>2*testdata1820[[#This Row],[PP]]-testdata1820[[#This Row],[L]]</f>
        <v>373.40499999999992</v>
      </c>
      <c r="P992" s="9">
        <f>testdata1820[[#This Row],[PP]]+(testdata1820[[#This Row],[H]]-testdata1820[[#This Row],[L]])</f>
        <v>374.63249999999994</v>
      </c>
      <c r="Q992" s="9">
        <f>testdata1820[[#This Row],[H]]+2*(testdata1820[[#This Row],[PP]]-testdata1820[[#This Row],[L]])</f>
        <v>376.80499999999989</v>
      </c>
    </row>
    <row r="993" spans="1:17" x14ac:dyDescent="0.25">
      <c r="A993" s="6">
        <v>991</v>
      </c>
      <c r="B993" s="8">
        <v>44182.540972222225</v>
      </c>
      <c r="C993" s="2">
        <v>371.76</v>
      </c>
      <c r="D993" s="2">
        <v>371.76900000000001</v>
      </c>
      <c r="E993" s="2">
        <v>371.68</v>
      </c>
      <c r="F993" s="2">
        <v>371.685</v>
      </c>
      <c r="G993" s="1">
        <v>29010</v>
      </c>
      <c r="H993" s="2">
        <f>testdata1820[[#This Row],[open]]</f>
        <v>371.76</v>
      </c>
      <c r="I993" s="2">
        <f t="shared" si="18"/>
        <v>372.46</v>
      </c>
      <c r="J993" s="2">
        <f t="shared" si="19"/>
        <v>369.06</v>
      </c>
      <c r="K993" s="9">
        <f>(testdata1820[[#This Row],[H]]+testdata1820[[#This Row],[L]]+2*testdata1820[[#This Row],[O]])/4</f>
        <v>371.26</v>
      </c>
      <c r="L993" s="9">
        <f>2*testdata1820[[#This Row],[PP]]-testdata1820[[#This Row],[H]]</f>
        <v>370.06</v>
      </c>
      <c r="M993" s="9">
        <f>testdata1820[[#This Row],[PP]]-(testdata1820[[#This Row],[H]]-testdata1820[[#This Row],[L]])</f>
        <v>367.86</v>
      </c>
      <c r="N993" s="9">
        <f>testdata1820[[#This Row],[L]]-2*(testdata1820[[#This Row],[H]]-testdata1820[[#This Row],[PP]])</f>
        <v>366.66</v>
      </c>
      <c r="O993" s="9">
        <f>2*testdata1820[[#This Row],[PP]]-testdata1820[[#This Row],[L]]</f>
        <v>373.46</v>
      </c>
      <c r="P993" s="9">
        <f>testdata1820[[#This Row],[PP]]+(testdata1820[[#This Row],[H]]-testdata1820[[#This Row],[L]])</f>
        <v>374.65999999999997</v>
      </c>
      <c r="Q993" s="9">
        <f>testdata1820[[#This Row],[H]]+2*(testdata1820[[#This Row],[PP]]-testdata1820[[#This Row],[L]])</f>
        <v>376.85999999999996</v>
      </c>
    </row>
    <row r="994" spans="1:17" x14ac:dyDescent="0.25">
      <c r="A994" s="6">
        <v>992</v>
      </c>
      <c r="B994" s="8">
        <v>44182.541666666664</v>
      </c>
      <c r="C994" s="2">
        <v>371.68</v>
      </c>
      <c r="D994" s="2">
        <v>371.74</v>
      </c>
      <c r="E994" s="2">
        <v>371.68</v>
      </c>
      <c r="F994" s="2">
        <v>371.73</v>
      </c>
      <c r="G994" s="1">
        <v>40011</v>
      </c>
      <c r="H994" s="2">
        <f>testdata1820[[#This Row],[open]]</f>
        <v>371.68</v>
      </c>
      <c r="I994" s="2">
        <f t="shared" si="18"/>
        <v>372.46</v>
      </c>
      <c r="J994" s="2">
        <f t="shared" si="19"/>
        <v>369.06</v>
      </c>
      <c r="K994" s="9">
        <f>(testdata1820[[#This Row],[H]]+testdata1820[[#This Row],[L]]+2*testdata1820[[#This Row],[O]])/4</f>
        <v>371.22</v>
      </c>
      <c r="L994" s="9">
        <f>2*testdata1820[[#This Row],[PP]]-testdata1820[[#This Row],[H]]</f>
        <v>369.98000000000008</v>
      </c>
      <c r="M994" s="9">
        <f>testdata1820[[#This Row],[PP]]-(testdata1820[[#This Row],[H]]-testdata1820[[#This Row],[L]])</f>
        <v>367.82000000000005</v>
      </c>
      <c r="N994" s="9">
        <f>testdata1820[[#This Row],[L]]-2*(testdata1820[[#This Row],[H]]-testdata1820[[#This Row],[PP]])</f>
        <v>366.5800000000001</v>
      </c>
      <c r="O994" s="9">
        <f>2*testdata1820[[#This Row],[PP]]-testdata1820[[#This Row],[L]]</f>
        <v>373.38000000000005</v>
      </c>
      <c r="P994" s="9">
        <f>testdata1820[[#This Row],[PP]]+(testdata1820[[#This Row],[H]]-testdata1820[[#This Row],[L]])</f>
        <v>374.62</v>
      </c>
      <c r="Q994" s="9">
        <f>testdata1820[[#This Row],[H]]+2*(testdata1820[[#This Row],[PP]]-testdata1820[[#This Row],[L]])</f>
        <v>376.78000000000003</v>
      </c>
    </row>
    <row r="995" spans="1:17" x14ac:dyDescent="0.25">
      <c r="A995" s="6">
        <v>993</v>
      </c>
      <c r="B995" s="8">
        <v>44182.542361111111</v>
      </c>
      <c r="C995" s="2">
        <v>371.72500000000002</v>
      </c>
      <c r="D995" s="2">
        <v>371.73</v>
      </c>
      <c r="E995" s="2">
        <v>371.67</v>
      </c>
      <c r="F995" s="2">
        <v>371.70499999999998</v>
      </c>
      <c r="G995" s="1">
        <v>21429</v>
      </c>
      <c r="H995" s="2">
        <f>testdata1820[[#This Row],[open]]</f>
        <v>371.72500000000002</v>
      </c>
      <c r="I995" s="2">
        <f t="shared" si="18"/>
        <v>372.46</v>
      </c>
      <c r="J995" s="2">
        <f t="shared" si="19"/>
        <v>369.06</v>
      </c>
      <c r="K995" s="9">
        <f>(testdata1820[[#This Row],[H]]+testdata1820[[#This Row],[L]]+2*testdata1820[[#This Row],[O]])/4</f>
        <v>371.24250000000001</v>
      </c>
      <c r="L995" s="9">
        <f>2*testdata1820[[#This Row],[PP]]-testdata1820[[#This Row],[H]]</f>
        <v>370.02500000000003</v>
      </c>
      <c r="M995" s="9">
        <f>testdata1820[[#This Row],[PP]]-(testdata1820[[#This Row],[H]]-testdata1820[[#This Row],[L]])</f>
        <v>367.84250000000003</v>
      </c>
      <c r="N995" s="9">
        <f>testdata1820[[#This Row],[L]]-2*(testdata1820[[#This Row],[H]]-testdata1820[[#This Row],[PP]])</f>
        <v>366.62500000000006</v>
      </c>
      <c r="O995" s="9">
        <f>2*testdata1820[[#This Row],[PP]]-testdata1820[[#This Row],[L]]</f>
        <v>373.42500000000001</v>
      </c>
      <c r="P995" s="9">
        <f>testdata1820[[#This Row],[PP]]+(testdata1820[[#This Row],[H]]-testdata1820[[#This Row],[L]])</f>
        <v>374.64249999999998</v>
      </c>
      <c r="Q995" s="9">
        <f>testdata1820[[#This Row],[H]]+2*(testdata1820[[#This Row],[PP]]-testdata1820[[#This Row],[L]])</f>
        <v>376.82499999999999</v>
      </c>
    </row>
    <row r="996" spans="1:17" x14ac:dyDescent="0.25">
      <c r="A996" s="6">
        <v>994</v>
      </c>
      <c r="B996" s="8">
        <v>44182.543055555558</v>
      </c>
      <c r="C996" s="2">
        <v>371.70499999999998</v>
      </c>
      <c r="D996" s="2">
        <v>371.78820000000002</v>
      </c>
      <c r="E996" s="2">
        <v>371.70499999999998</v>
      </c>
      <c r="F996" s="2">
        <v>371.74549999999999</v>
      </c>
      <c r="G996" s="1">
        <v>40868</v>
      </c>
      <c r="H996" s="2">
        <f>testdata1820[[#This Row],[open]]</f>
        <v>371.70499999999998</v>
      </c>
      <c r="I996" s="2">
        <f t="shared" si="18"/>
        <v>372.46</v>
      </c>
      <c r="J996" s="2">
        <f t="shared" si="19"/>
        <v>369.06</v>
      </c>
      <c r="K996" s="9">
        <f>(testdata1820[[#This Row],[H]]+testdata1820[[#This Row],[L]]+2*testdata1820[[#This Row],[O]])/4</f>
        <v>371.23249999999996</v>
      </c>
      <c r="L996" s="9">
        <f>2*testdata1820[[#This Row],[PP]]-testdata1820[[#This Row],[H]]</f>
        <v>370.00499999999994</v>
      </c>
      <c r="M996" s="9">
        <f>testdata1820[[#This Row],[PP]]-(testdata1820[[#This Row],[H]]-testdata1820[[#This Row],[L]])</f>
        <v>367.83249999999998</v>
      </c>
      <c r="N996" s="9">
        <f>testdata1820[[#This Row],[L]]-2*(testdata1820[[#This Row],[H]]-testdata1820[[#This Row],[PP]])</f>
        <v>366.60499999999996</v>
      </c>
      <c r="O996" s="9">
        <f>2*testdata1820[[#This Row],[PP]]-testdata1820[[#This Row],[L]]</f>
        <v>373.40499999999992</v>
      </c>
      <c r="P996" s="9">
        <f>testdata1820[[#This Row],[PP]]+(testdata1820[[#This Row],[H]]-testdata1820[[#This Row],[L]])</f>
        <v>374.63249999999994</v>
      </c>
      <c r="Q996" s="9">
        <f>testdata1820[[#This Row],[H]]+2*(testdata1820[[#This Row],[PP]]-testdata1820[[#This Row],[L]])</f>
        <v>376.80499999999989</v>
      </c>
    </row>
    <row r="997" spans="1:17" x14ac:dyDescent="0.25">
      <c r="A997" s="6">
        <v>995</v>
      </c>
      <c r="B997" s="8">
        <v>44182.543749999997</v>
      </c>
      <c r="C997" s="2">
        <v>371.745</v>
      </c>
      <c r="D997" s="2">
        <v>371.81</v>
      </c>
      <c r="E997" s="2">
        <v>371.73</v>
      </c>
      <c r="F997" s="2">
        <v>371.81</v>
      </c>
      <c r="G997" s="1">
        <v>54069</v>
      </c>
      <c r="H997" s="2">
        <f>testdata1820[[#This Row],[open]]</f>
        <v>371.745</v>
      </c>
      <c r="I997" s="2">
        <f t="shared" si="18"/>
        <v>372.46</v>
      </c>
      <c r="J997" s="2">
        <f t="shared" si="19"/>
        <v>369.06</v>
      </c>
      <c r="K997" s="9">
        <f>(testdata1820[[#This Row],[H]]+testdata1820[[#This Row],[L]]+2*testdata1820[[#This Row],[O]])/4</f>
        <v>371.2525</v>
      </c>
      <c r="L997" s="9">
        <f>2*testdata1820[[#This Row],[PP]]-testdata1820[[#This Row],[H]]</f>
        <v>370.04500000000002</v>
      </c>
      <c r="M997" s="9">
        <f>testdata1820[[#This Row],[PP]]-(testdata1820[[#This Row],[H]]-testdata1820[[#This Row],[L]])</f>
        <v>367.85250000000002</v>
      </c>
      <c r="N997" s="9">
        <f>testdata1820[[#This Row],[L]]-2*(testdata1820[[#This Row],[H]]-testdata1820[[#This Row],[PP]])</f>
        <v>366.64500000000004</v>
      </c>
      <c r="O997" s="9">
        <f>2*testdata1820[[#This Row],[PP]]-testdata1820[[#This Row],[L]]</f>
        <v>373.44499999999999</v>
      </c>
      <c r="P997" s="9">
        <f>testdata1820[[#This Row],[PP]]+(testdata1820[[#This Row],[H]]-testdata1820[[#This Row],[L]])</f>
        <v>374.65249999999997</v>
      </c>
      <c r="Q997" s="9">
        <f>testdata1820[[#This Row],[H]]+2*(testdata1820[[#This Row],[PP]]-testdata1820[[#This Row],[L]])</f>
        <v>376.84499999999997</v>
      </c>
    </row>
    <row r="998" spans="1:17" x14ac:dyDescent="0.25">
      <c r="A998" s="6">
        <v>996</v>
      </c>
      <c r="B998" s="8">
        <v>44182.544444444444</v>
      </c>
      <c r="C998" s="2">
        <v>371.80500000000001</v>
      </c>
      <c r="D998" s="2">
        <v>371.86</v>
      </c>
      <c r="E998" s="2">
        <v>371.7962</v>
      </c>
      <c r="F998" s="2">
        <v>371.8005</v>
      </c>
      <c r="G998" s="1">
        <v>30724</v>
      </c>
      <c r="H998" s="2">
        <f>testdata1820[[#This Row],[open]]</f>
        <v>371.80500000000001</v>
      </c>
      <c r="I998" s="2">
        <f t="shared" si="18"/>
        <v>372.46</v>
      </c>
      <c r="J998" s="2">
        <f t="shared" si="19"/>
        <v>369.06</v>
      </c>
      <c r="K998" s="9">
        <f>(testdata1820[[#This Row],[H]]+testdata1820[[#This Row],[L]]+2*testdata1820[[#This Row],[O]])/4</f>
        <v>371.28250000000003</v>
      </c>
      <c r="L998" s="9">
        <f>2*testdata1820[[#This Row],[PP]]-testdata1820[[#This Row],[H]]</f>
        <v>370.10500000000008</v>
      </c>
      <c r="M998" s="9">
        <f>testdata1820[[#This Row],[PP]]-(testdata1820[[#This Row],[H]]-testdata1820[[#This Row],[L]])</f>
        <v>367.88250000000005</v>
      </c>
      <c r="N998" s="9">
        <f>testdata1820[[#This Row],[L]]-2*(testdata1820[[#This Row],[H]]-testdata1820[[#This Row],[PP]])</f>
        <v>366.7050000000001</v>
      </c>
      <c r="O998" s="9">
        <f>2*testdata1820[[#This Row],[PP]]-testdata1820[[#This Row],[L]]</f>
        <v>373.50500000000005</v>
      </c>
      <c r="P998" s="9">
        <f>testdata1820[[#This Row],[PP]]+(testdata1820[[#This Row],[H]]-testdata1820[[#This Row],[L]])</f>
        <v>374.6825</v>
      </c>
      <c r="Q998" s="9">
        <f>testdata1820[[#This Row],[H]]+2*(testdata1820[[#This Row],[PP]]-testdata1820[[#This Row],[L]])</f>
        <v>376.90500000000003</v>
      </c>
    </row>
    <row r="999" spans="1:17" x14ac:dyDescent="0.25">
      <c r="A999" s="6">
        <v>997</v>
      </c>
      <c r="B999" s="8">
        <v>44182.545138888891</v>
      </c>
      <c r="C999" s="2">
        <v>371.8</v>
      </c>
      <c r="D999" s="2">
        <v>371.85</v>
      </c>
      <c r="E999" s="2">
        <v>371.79</v>
      </c>
      <c r="F999" s="2">
        <v>371.82</v>
      </c>
      <c r="G999" s="1">
        <v>43730</v>
      </c>
      <c r="H999" s="2">
        <f>testdata1820[[#This Row],[open]]</f>
        <v>371.8</v>
      </c>
      <c r="I999" s="2">
        <f t="shared" si="18"/>
        <v>372.46</v>
      </c>
      <c r="J999" s="2">
        <f t="shared" si="19"/>
        <v>369.06</v>
      </c>
      <c r="K999" s="9">
        <f>(testdata1820[[#This Row],[H]]+testdata1820[[#This Row],[L]]+2*testdata1820[[#This Row],[O]])/4</f>
        <v>371.28</v>
      </c>
      <c r="L999" s="9">
        <f>2*testdata1820[[#This Row],[PP]]-testdata1820[[#This Row],[H]]</f>
        <v>370.09999999999997</v>
      </c>
      <c r="M999" s="9">
        <f>testdata1820[[#This Row],[PP]]-(testdata1820[[#This Row],[H]]-testdata1820[[#This Row],[L]])</f>
        <v>367.88</v>
      </c>
      <c r="N999" s="9">
        <f>testdata1820[[#This Row],[L]]-2*(testdata1820[[#This Row],[H]]-testdata1820[[#This Row],[PP]])</f>
        <v>366.7</v>
      </c>
      <c r="O999" s="9">
        <f>2*testdata1820[[#This Row],[PP]]-testdata1820[[#This Row],[L]]</f>
        <v>373.49999999999994</v>
      </c>
      <c r="P999" s="9">
        <f>testdata1820[[#This Row],[PP]]+(testdata1820[[#This Row],[H]]-testdata1820[[#This Row],[L]])</f>
        <v>374.67999999999995</v>
      </c>
      <c r="Q999" s="9">
        <f>testdata1820[[#This Row],[H]]+2*(testdata1820[[#This Row],[PP]]-testdata1820[[#This Row],[L]])</f>
        <v>376.89999999999992</v>
      </c>
    </row>
    <row r="1000" spans="1:17" x14ac:dyDescent="0.25">
      <c r="A1000" s="6">
        <v>998</v>
      </c>
      <c r="B1000" s="8">
        <v>44182.54583333333</v>
      </c>
      <c r="C1000" s="2">
        <v>371.82499999999999</v>
      </c>
      <c r="D1000" s="2">
        <v>371.92</v>
      </c>
      <c r="E1000" s="2">
        <v>371.81</v>
      </c>
      <c r="F1000" s="2">
        <v>371.92</v>
      </c>
      <c r="G1000" s="1">
        <v>78696</v>
      </c>
      <c r="H1000" s="2">
        <f>testdata1820[[#This Row],[open]]</f>
        <v>371.82499999999999</v>
      </c>
      <c r="I1000" s="2">
        <f t="shared" si="18"/>
        <v>372.46</v>
      </c>
      <c r="J1000" s="2">
        <f t="shared" si="19"/>
        <v>369.06</v>
      </c>
      <c r="K1000" s="9">
        <f>(testdata1820[[#This Row],[H]]+testdata1820[[#This Row],[L]]+2*testdata1820[[#This Row],[O]])/4</f>
        <v>371.29250000000002</v>
      </c>
      <c r="L1000" s="9">
        <f>2*testdata1820[[#This Row],[PP]]-testdata1820[[#This Row],[H]]</f>
        <v>370.12500000000006</v>
      </c>
      <c r="M1000" s="9">
        <f>testdata1820[[#This Row],[PP]]-(testdata1820[[#This Row],[H]]-testdata1820[[#This Row],[L]])</f>
        <v>367.89250000000004</v>
      </c>
      <c r="N1000" s="9">
        <f>testdata1820[[#This Row],[L]]-2*(testdata1820[[#This Row],[H]]-testdata1820[[#This Row],[PP]])</f>
        <v>366.72500000000008</v>
      </c>
      <c r="O1000" s="9">
        <f>2*testdata1820[[#This Row],[PP]]-testdata1820[[#This Row],[L]]</f>
        <v>373.52500000000003</v>
      </c>
      <c r="P1000" s="9">
        <f>testdata1820[[#This Row],[PP]]+(testdata1820[[#This Row],[H]]-testdata1820[[#This Row],[L]])</f>
        <v>374.6925</v>
      </c>
      <c r="Q1000" s="9">
        <f>testdata1820[[#This Row],[H]]+2*(testdata1820[[#This Row],[PP]]-testdata1820[[#This Row],[L]])</f>
        <v>376.92500000000001</v>
      </c>
    </row>
    <row r="1001" spans="1:17" x14ac:dyDescent="0.25">
      <c r="A1001" s="6">
        <v>999</v>
      </c>
      <c r="B1001" s="8">
        <v>44182.546527777777</v>
      </c>
      <c r="C1001" s="2">
        <v>371.92</v>
      </c>
      <c r="D1001" s="2">
        <v>371.97</v>
      </c>
      <c r="E1001" s="2">
        <v>371.89</v>
      </c>
      <c r="F1001" s="2">
        <v>371.89</v>
      </c>
      <c r="G1001" s="1">
        <v>61412</v>
      </c>
      <c r="H1001" s="2">
        <f>testdata1820[[#This Row],[open]]</f>
        <v>371.92</v>
      </c>
      <c r="I1001" s="2">
        <f t="shared" si="18"/>
        <v>372.46</v>
      </c>
      <c r="J1001" s="2">
        <f t="shared" si="19"/>
        <v>369.06</v>
      </c>
      <c r="K1001" s="9">
        <f>(testdata1820[[#This Row],[H]]+testdata1820[[#This Row],[L]]+2*testdata1820[[#This Row],[O]])/4</f>
        <v>371.34000000000003</v>
      </c>
      <c r="L1001" s="9">
        <f>2*testdata1820[[#This Row],[PP]]-testdata1820[[#This Row],[H]]</f>
        <v>370.22000000000008</v>
      </c>
      <c r="M1001" s="9">
        <f>testdata1820[[#This Row],[PP]]-(testdata1820[[#This Row],[H]]-testdata1820[[#This Row],[L]])</f>
        <v>367.94000000000005</v>
      </c>
      <c r="N1001" s="9">
        <f>testdata1820[[#This Row],[L]]-2*(testdata1820[[#This Row],[H]]-testdata1820[[#This Row],[PP]])</f>
        <v>366.82000000000011</v>
      </c>
      <c r="O1001" s="9">
        <f>2*testdata1820[[#This Row],[PP]]-testdata1820[[#This Row],[L]]</f>
        <v>373.62000000000006</v>
      </c>
      <c r="P1001" s="9">
        <f>testdata1820[[#This Row],[PP]]+(testdata1820[[#This Row],[H]]-testdata1820[[#This Row],[L]])</f>
        <v>374.74</v>
      </c>
      <c r="Q1001" s="9">
        <f>testdata1820[[#This Row],[H]]+2*(testdata1820[[#This Row],[PP]]-testdata1820[[#This Row],[L]])</f>
        <v>377.02000000000004</v>
      </c>
    </row>
    <row r="1002" spans="1:17" x14ac:dyDescent="0.25">
      <c r="A1002" s="6">
        <v>1000</v>
      </c>
      <c r="B1002" s="8">
        <v>44182.547222222223</v>
      </c>
      <c r="C1002" s="2">
        <v>371.9</v>
      </c>
      <c r="D1002" s="2">
        <v>371.91</v>
      </c>
      <c r="E1002" s="2">
        <v>371.86</v>
      </c>
      <c r="F1002" s="2">
        <v>371.87</v>
      </c>
      <c r="G1002" s="1">
        <v>56447</v>
      </c>
      <c r="H1002" s="2">
        <f>testdata1820[[#This Row],[open]]</f>
        <v>371.9</v>
      </c>
      <c r="I1002" s="2">
        <f t="shared" si="18"/>
        <v>372.46</v>
      </c>
      <c r="J1002" s="2">
        <f t="shared" si="19"/>
        <v>369.06</v>
      </c>
      <c r="K1002" s="9">
        <f>(testdata1820[[#This Row],[H]]+testdata1820[[#This Row],[L]]+2*testdata1820[[#This Row],[O]])/4</f>
        <v>371.33</v>
      </c>
      <c r="L1002" s="9">
        <f>2*testdata1820[[#This Row],[PP]]-testdata1820[[#This Row],[H]]</f>
        <v>370.2</v>
      </c>
      <c r="M1002" s="9">
        <f>testdata1820[[#This Row],[PP]]-(testdata1820[[#This Row],[H]]-testdata1820[[#This Row],[L]])</f>
        <v>367.93</v>
      </c>
      <c r="N1002" s="9">
        <f>testdata1820[[#This Row],[L]]-2*(testdata1820[[#This Row],[H]]-testdata1820[[#This Row],[PP]])</f>
        <v>366.8</v>
      </c>
      <c r="O1002" s="9">
        <f>2*testdata1820[[#This Row],[PP]]-testdata1820[[#This Row],[L]]</f>
        <v>373.59999999999997</v>
      </c>
      <c r="P1002" s="9">
        <f>testdata1820[[#This Row],[PP]]+(testdata1820[[#This Row],[H]]-testdata1820[[#This Row],[L]])</f>
        <v>374.72999999999996</v>
      </c>
      <c r="Q1002" s="9">
        <f>testdata1820[[#This Row],[H]]+2*(testdata1820[[#This Row],[PP]]-testdata1820[[#This Row],[L]])</f>
        <v>376.99999999999994</v>
      </c>
    </row>
    <row r="1003" spans="1:17" x14ac:dyDescent="0.25">
      <c r="A1003" s="6">
        <v>1001</v>
      </c>
      <c r="B1003" s="8">
        <v>44182.54791666667</v>
      </c>
      <c r="C1003" s="2">
        <v>371.86</v>
      </c>
      <c r="D1003" s="2">
        <v>371.88</v>
      </c>
      <c r="E1003" s="2">
        <v>371.84500000000003</v>
      </c>
      <c r="F1003" s="2">
        <v>371.8501</v>
      </c>
      <c r="G1003" s="1">
        <v>42453</v>
      </c>
      <c r="H1003" s="2">
        <f>testdata1820[[#This Row],[open]]</f>
        <v>371.86</v>
      </c>
      <c r="I1003" s="2">
        <f t="shared" si="18"/>
        <v>372.46</v>
      </c>
      <c r="J1003" s="2">
        <f t="shared" si="19"/>
        <v>369.06</v>
      </c>
      <c r="K1003" s="9">
        <f>(testdata1820[[#This Row],[H]]+testdata1820[[#This Row],[L]]+2*testdata1820[[#This Row],[O]])/4</f>
        <v>371.31</v>
      </c>
      <c r="L1003" s="9">
        <f>2*testdata1820[[#This Row],[PP]]-testdata1820[[#This Row],[H]]</f>
        <v>370.16</v>
      </c>
      <c r="M1003" s="9">
        <f>testdata1820[[#This Row],[PP]]-(testdata1820[[#This Row],[H]]-testdata1820[[#This Row],[L]])</f>
        <v>367.91</v>
      </c>
      <c r="N1003" s="9">
        <f>testdata1820[[#This Row],[L]]-2*(testdata1820[[#This Row],[H]]-testdata1820[[#This Row],[PP]])</f>
        <v>366.76000000000005</v>
      </c>
      <c r="O1003" s="9">
        <f>2*testdata1820[[#This Row],[PP]]-testdata1820[[#This Row],[L]]</f>
        <v>373.56</v>
      </c>
      <c r="P1003" s="9">
        <f>testdata1820[[#This Row],[PP]]+(testdata1820[[#This Row],[H]]-testdata1820[[#This Row],[L]])</f>
        <v>374.71</v>
      </c>
      <c r="Q1003" s="9">
        <f>testdata1820[[#This Row],[H]]+2*(testdata1820[[#This Row],[PP]]-testdata1820[[#This Row],[L]])</f>
        <v>376.96</v>
      </c>
    </row>
    <row r="1004" spans="1:17" x14ac:dyDescent="0.25">
      <c r="A1004" s="6">
        <v>1002</v>
      </c>
      <c r="B1004" s="8">
        <v>44182.548611111109</v>
      </c>
      <c r="C1004" s="2">
        <v>371.86</v>
      </c>
      <c r="D1004" s="2">
        <v>371.9</v>
      </c>
      <c r="E1004" s="2">
        <v>371.84</v>
      </c>
      <c r="F1004" s="2">
        <v>371.84</v>
      </c>
      <c r="G1004" s="1">
        <v>46308</v>
      </c>
      <c r="H1004" s="2">
        <f>testdata1820[[#This Row],[open]]</f>
        <v>371.86</v>
      </c>
      <c r="I1004" s="2">
        <f t="shared" si="18"/>
        <v>372.46</v>
      </c>
      <c r="J1004" s="2">
        <f t="shared" si="19"/>
        <v>369.06</v>
      </c>
      <c r="K1004" s="9">
        <f>(testdata1820[[#This Row],[H]]+testdata1820[[#This Row],[L]]+2*testdata1820[[#This Row],[O]])/4</f>
        <v>371.31</v>
      </c>
      <c r="L1004" s="9">
        <f>2*testdata1820[[#This Row],[PP]]-testdata1820[[#This Row],[H]]</f>
        <v>370.16</v>
      </c>
      <c r="M1004" s="9">
        <f>testdata1820[[#This Row],[PP]]-(testdata1820[[#This Row],[H]]-testdata1820[[#This Row],[L]])</f>
        <v>367.91</v>
      </c>
      <c r="N1004" s="9">
        <f>testdata1820[[#This Row],[L]]-2*(testdata1820[[#This Row],[H]]-testdata1820[[#This Row],[PP]])</f>
        <v>366.76000000000005</v>
      </c>
      <c r="O1004" s="9">
        <f>2*testdata1820[[#This Row],[PP]]-testdata1820[[#This Row],[L]]</f>
        <v>373.56</v>
      </c>
      <c r="P1004" s="9">
        <f>testdata1820[[#This Row],[PP]]+(testdata1820[[#This Row],[H]]-testdata1820[[#This Row],[L]])</f>
        <v>374.71</v>
      </c>
      <c r="Q1004" s="9">
        <f>testdata1820[[#This Row],[H]]+2*(testdata1820[[#This Row],[PP]]-testdata1820[[#This Row],[L]])</f>
        <v>376.96</v>
      </c>
    </row>
    <row r="1005" spans="1:17" x14ac:dyDescent="0.25">
      <c r="A1005" s="6">
        <v>1003</v>
      </c>
      <c r="B1005" s="8">
        <v>44182.549305555556</v>
      </c>
      <c r="C1005" s="2">
        <v>371.83499999999998</v>
      </c>
      <c r="D1005" s="2">
        <v>371.92099999999999</v>
      </c>
      <c r="E1005" s="2">
        <v>371.815</v>
      </c>
      <c r="F1005" s="2">
        <v>371.92099999999999</v>
      </c>
      <c r="G1005" s="1">
        <v>41315</v>
      </c>
      <c r="H1005" s="2">
        <f>testdata1820[[#This Row],[open]]</f>
        <v>371.83499999999998</v>
      </c>
      <c r="I1005" s="2">
        <f t="shared" si="18"/>
        <v>372.46</v>
      </c>
      <c r="J1005" s="2">
        <f t="shared" si="19"/>
        <v>369.06</v>
      </c>
      <c r="K1005" s="9">
        <f>(testdata1820[[#This Row],[H]]+testdata1820[[#This Row],[L]]+2*testdata1820[[#This Row],[O]])/4</f>
        <v>371.29750000000001</v>
      </c>
      <c r="L1005" s="9">
        <f>2*testdata1820[[#This Row],[PP]]-testdata1820[[#This Row],[H]]</f>
        <v>370.13500000000005</v>
      </c>
      <c r="M1005" s="9">
        <f>testdata1820[[#This Row],[PP]]-(testdata1820[[#This Row],[H]]-testdata1820[[#This Row],[L]])</f>
        <v>367.89750000000004</v>
      </c>
      <c r="N1005" s="9">
        <f>testdata1820[[#This Row],[L]]-2*(testdata1820[[#This Row],[H]]-testdata1820[[#This Row],[PP]])</f>
        <v>366.73500000000007</v>
      </c>
      <c r="O1005" s="9">
        <f>2*testdata1820[[#This Row],[PP]]-testdata1820[[#This Row],[L]]</f>
        <v>373.53500000000003</v>
      </c>
      <c r="P1005" s="9">
        <f>testdata1820[[#This Row],[PP]]+(testdata1820[[#This Row],[H]]-testdata1820[[#This Row],[L]])</f>
        <v>374.69749999999999</v>
      </c>
      <c r="Q1005" s="9">
        <f>testdata1820[[#This Row],[H]]+2*(testdata1820[[#This Row],[PP]]-testdata1820[[#This Row],[L]])</f>
        <v>376.935</v>
      </c>
    </row>
    <row r="1006" spans="1:17" x14ac:dyDescent="0.25">
      <c r="A1006" s="6">
        <v>1004</v>
      </c>
      <c r="B1006" s="8">
        <v>44182.55</v>
      </c>
      <c r="C1006" s="2">
        <v>371.92</v>
      </c>
      <c r="D1006" s="2">
        <v>371.96</v>
      </c>
      <c r="E1006" s="2">
        <v>371.9</v>
      </c>
      <c r="F1006" s="2">
        <v>371.935</v>
      </c>
      <c r="G1006" s="1">
        <v>47205</v>
      </c>
      <c r="H1006" s="2">
        <f>testdata1820[[#This Row],[open]]</f>
        <v>371.92</v>
      </c>
      <c r="I1006" s="2">
        <f t="shared" si="18"/>
        <v>372.46</v>
      </c>
      <c r="J1006" s="2">
        <f t="shared" si="19"/>
        <v>369.06</v>
      </c>
      <c r="K1006" s="9">
        <f>(testdata1820[[#This Row],[H]]+testdata1820[[#This Row],[L]]+2*testdata1820[[#This Row],[O]])/4</f>
        <v>371.34000000000003</v>
      </c>
      <c r="L1006" s="9">
        <f>2*testdata1820[[#This Row],[PP]]-testdata1820[[#This Row],[H]]</f>
        <v>370.22000000000008</v>
      </c>
      <c r="M1006" s="9">
        <f>testdata1820[[#This Row],[PP]]-(testdata1820[[#This Row],[H]]-testdata1820[[#This Row],[L]])</f>
        <v>367.94000000000005</v>
      </c>
      <c r="N1006" s="9">
        <f>testdata1820[[#This Row],[L]]-2*(testdata1820[[#This Row],[H]]-testdata1820[[#This Row],[PP]])</f>
        <v>366.82000000000011</v>
      </c>
      <c r="O1006" s="9">
        <f>2*testdata1820[[#This Row],[PP]]-testdata1820[[#This Row],[L]]</f>
        <v>373.62000000000006</v>
      </c>
      <c r="P1006" s="9">
        <f>testdata1820[[#This Row],[PP]]+(testdata1820[[#This Row],[H]]-testdata1820[[#This Row],[L]])</f>
        <v>374.74</v>
      </c>
      <c r="Q1006" s="9">
        <f>testdata1820[[#This Row],[H]]+2*(testdata1820[[#This Row],[PP]]-testdata1820[[#This Row],[L]])</f>
        <v>377.02000000000004</v>
      </c>
    </row>
    <row r="1007" spans="1:17" x14ac:dyDescent="0.25">
      <c r="A1007" s="6">
        <v>1005</v>
      </c>
      <c r="B1007" s="8">
        <v>44182.550694444442</v>
      </c>
      <c r="C1007" s="2">
        <v>371.92500000000001</v>
      </c>
      <c r="D1007" s="2">
        <v>371.97</v>
      </c>
      <c r="E1007" s="2">
        <v>371.91</v>
      </c>
      <c r="F1007" s="2">
        <v>371.916</v>
      </c>
      <c r="G1007" s="1">
        <v>40709</v>
      </c>
      <c r="H1007" s="2">
        <f>testdata1820[[#This Row],[open]]</f>
        <v>371.92500000000001</v>
      </c>
      <c r="I1007" s="2">
        <f t="shared" si="18"/>
        <v>372.46</v>
      </c>
      <c r="J1007" s="2">
        <f t="shared" si="19"/>
        <v>369.06</v>
      </c>
      <c r="K1007" s="9">
        <f>(testdata1820[[#This Row],[H]]+testdata1820[[#This Row],[L]]+2*testdata1820[[#This Row],[O]])/4</f>
        <v>371.34249999999997</v>
      </c>
      <c r="L1007" s="9">
        <f>2*testdata1820[[#This Row],[PP]]-testdata1820[[#This Row],[H]]</f>
        <v>370.22499999999997</v>
      </c>
      <c r="M1007" s="9">
        <f>testdata1820[[#This Row],[PP]]-(testdata1820[[#This Row],[H]]-testdata1820[[#This Row],[L]])</f>
        <v>367.9425</v>
      </c>
      <c r="N1007" s="9">
        <f>testdata1820[[#This Row],[L]]-2*(testdata1820[[#This Row],[H]]-testdata1820[[#This Row],[PP]])</f>
        <v>366.82499999999999</v>
      </c>
      <c r="O1007" s="9">
        <f>2*testdata1820[[#This Row],[PP]]-testdata1820[[#This Row],[L]]</f>
        <v>373.62499999999994</v>
      </c>
      <c r="P1007" s="9">
        <f>testdata1820[[#This Row],[PP]]+(testdata1820[[#This Row],[H]]-testdata1820[[#This Row],[L]])</f>
        <v>374.74249999999995</v>
      </c>
      <c r="Q1007" s="9">
        <f>testdata1820[[#This Row],[H]]+2*(testdata1820[[#This Row],[PP]]-testdata1820[[#This Row],[L]])</f>
        <v>377.02499999999992</v>
      </c>
    </row>
    <row r="1008" spans="1:17" x14ac:dyDescent="0.25">
      <c r="A1008" s="6">
        <v>1006</v>
      </c>
      <c r="B1008" s="8">
        <v>44182.551388888889</v>
      </c>
      <c r="C1008" s="2">
        <v>371.91500000000002</v>
      </c>
      <c r="D1008" s="2">
        <v>371.95</v>
      </c>
      <c r="E1008" s="2">
        <v>371.91</v>
      </c>
      <c r="F1008" s="2">
        <v>371.95</v>
      </c>
      <c r="G1008" s="1">
        <v>57535</v>
      </c>
      <c r="H1008" s="2">
        <f>testdata1820[[#This Row],[open]]</f>
        <v>371.91500000000002</v>
      </c>
      <c r="I1008" s="2">
        <f t="shared" si="18"/>
        <v>372.46</v>
      </c>
      <c r="J1008" s="2">
        <f t="shared" si="19"/>
        <v>369.06</v>
      </c>
      <c r="K1008" s="9">
        <f>(testdata1820[[#This Row],[H]]+testdata1820[[#This Row],[L]]+2*testdata1820[[#This Row],[O]])/4</f>
        <v>371.33749999999998</v>
      </c>
      <c r="L1008" s="9">
        <f>2*testdata1820[[#This Row],[PP]]-testdata1820[[#This Row],[H]]</f>
        <v>370.21499999999997</v>
      </c>
      <c r="M1008" s="9">
        <f>testdata1820[[#This Row],[PP]]-(testdata1820[[#This Row],[H]]-testdata1820[[#This Row],[L]])</f>
        <v>367.9375</v>
      </c>
      <c r="N1008" s="9">
        <f>testdata1820[[#This Row],[L]]-2*(testdata1820[[#This Row],[H]]-testdata1820[[#This Row],[PP]])</f>
        <v>366.815</v>
      </c>
      <c r="O1008" s="9">
        <f>2*testdata1820[[#This Row],[PP]]-testdata1820[[#This Row],[L]]</f>
        <v>373.61499999999995</v>
      </c>
      <c r="P1008" s="9">
        <f>testdata1820[[#This Row],[PP]]+(testdata1820[[#This Row],[H]]-testdata1820[[#This Row],[L]])</f>
        <v>374.73749999999995</v>
      </c>
      <c r="Q1008" s="9">
        <f>testdata1820[[#This Row],[H]]+2*(testdata1820[[#This Row],[PP]]-testdata1820[[#This Row],[L]])</f>
        <v>377.01499999999993</v>
      </c>
    </row>
    <row r="1009" spans="1:17" x14ac:dyDescent="0.25">
      <c r="A1009" s="6">
        <v>1007</v>
      </c>
      <c r="B1009" s="8">
        <v>44182.552083333336</v>
      </c>
      <c r="C1009" s="2">
        <v>371.94</v>
      </c>
      <c r="D1009" s="2">
        <v>371.97</v>
      </c>
      <c r="E1009" s="2">
        <v>371.93</v>
      </c>
      <c r="F1009" s="2">
        <v>371.96550000000002</v>
      </c>
      <c r="G1009" s="1">
        <v>38645</v>
      </c>
      <c r="H1009" s="2">
        <f>testdata1820[[#This Row],[open]]</f>
        <v>371.94</v>
      </c>
      <c r="I1009" s="2">
        <f t="shared" si="18"/>
        <v>372.46</v>
      </c>
      <c r="J1009" s="2">
        <f t="shared" si="19"/>
        <v>369.06</v>
      </c>
      <c r="K1009" s="9">
        <f>(testdata1820[[#This Row],[H]]+testdata1820[[#This Row],[L]]+2*testdata1820[[#This Row],[O]])/4</f>
        <v>371.35</v>
      </c>
      <c r="L1009" s="9">
        <f>2*testdata1820[[#This Row],[PP]]-testdata1820[[#This Row],[H]]</f>
        <v>370.24000000000007</v>
      </c>
      <c r="M1009" s="9">
        <f>testdata1820[[#This Row],[PP]]-(testdata1820[[#This Row],[H]]-testdata1820[[#This Row],[L]])</f>
        <v>367.95000000000005</v>
      </c>
      <c r="N1009" s="9">
        <f>testdata1820[[#This Row],[L]]-2*(testdata1820[[#This Row],[H]]-testdata1820[[#This Row],[PP]])</f>
        <v>366.84000000000009</v>
      </c>
      <c r="O1009" s="9">
        <f>2*testdata1820[[#This Row],[PP]]-testdata1820[[#This Row],[L]]</f>
        <v>373.64000000000004</v>
      </c>
      <c r="P1009" s="9">
        <f>testdata1820[[#This Row],[PP]]+(testdata1820[[#This Row],[H]]-testdata1820[[#This Row],[L]])</f>
        <v>374.75</v>
      </c>
      <c r="Q1009" s="9">
        <f>testdata1820[[#This Row],[H]]+2*(testdata1820[[#This Row],[PP]]-testdata1820[[#This Row],[L]])</f>
        <v>377.04</v>
      </c>
    </row>
    <row r="1010" spans="1:17" x14ac:dyDescent="0.25">
      <c r="A1010" s="6">
        <v>1008</v>
      </c>
      <c r="B1010" s="8">
        <v>44182.552777777775</v>
      </c>
      <c r="C1010" s="2">
        <v>371.96499999999997</v>
      </c>
      <c r="D1010" s="2">
        <v>371.98</v>
      </c>
      <c r="E1010" s="2">
        <v>371.89</v>
      </c>
      <c r="F1010" s="2">
        <v>371.89</v>
      </c>
      <c r="G1010" s="1">
        <v>62920</v>
      </c>
      <c r="H1010" s="2">
        <f>testdata1820[[#This Row],[open]]</f>
        <v>371.96499999999997</v>
      </c>
      <c r="I1010" s="2">
        <f t="shared" si="18"/>
        <v>372.46</v>
      </c>
      <c r="J1010" s="2">
        <f t="shared" si="19"/>
        <v>369.06</v>
      </c>
      <c r="K1010" s="9">
        <f>(testdata1820[[#This Row],[H]]+testdata1820[[#This Row],[L]]+2*testdata1820[[#This Row],[O]])/4</f>
        <v>371.36249999999995</v>
      </c>
      <c r="L1010" s="9">
        <f>2*testdata1820[[#This Row],[PP]]-testdata1820[[#This Row],[H]]</f>
        <v>370.26499999999993</v>
      </c>
      <c r="M1010" s="9">
        <f>testdata1820[[#This Row],[PP]]-(testdata1820[[#This Row],[H]]-testdata1820[[#This Row],[L]])</f>
        <v>367.96249999999998</v>
      </c>
      <c r="N1010" s="9">
        <f>testdata1820[[#This Row],[L]]-2*(testdata1820[[#This Row],[H]]-testdata1820[[#This Row],[PP]])</f>
        <v>366.86499999999995</v>
      </c>
      <c r="O1010" s="9">
        <f>2*testdata1820[[#This Row],[PP]]-testdata1820[[#This Row],[L]]</f>
        <v>373.66499999999991</v>
      </c>
      <c r="P1010" s="9">
        <f>testdata1820[[#This Row],[PP]]+(testdata1820[[#This Row],[H]]-testdata1820[[#This Row],[L]])</f>
        <v>374.76249999999993</v>
      </c>
      <c r="Q1010" s="9">
        <f>testdata1820[[#This Row],[H]]+2*(testdata1820[[#This Row],[PP]]-testdata1820[[#This Row],[L]])</f>
        <v>377.06499999999988</v>
      </c>
    </row>
    <row r="1011" spans="1:17" x14ac:dyDescent="0.25">
      <c r="A1011" s="6">
        <v>1009</v>
      </c>
      <c r="B1011" s="8">
        <v>44182.553472222222</v>
      </c>
      <c r="C1011" s="2">
        <v>371.9</v>
      </c>
      <c r="D1011" s="2">
        <v>371.90989999999999</v>
      </c>
      <c r="E1011" s="2">
        <v>371.83109999999999</v>
      </c>
      <c r="F1011" s="2">
        <v>371.84</v>
      </c>
      <c r="G1011" s="1">
        <v>60581</v>
      </c>
      <c r="H1011" s="2">
        <f>testdata1820[[#This Row],[open]]</f>
        <v>371.9</v>
      </c>
      <c r="I1011" s="2">
        <f t="shared" si="18"/>
        <v>372.46</v>
      </c>
      <c r="J1011" s="2">
        <f t="shared" si="19"/>
        <v>369.06</v>
      </c>
      <c r="K1011" s="9">
        <f>(testdata1820[[#This Row],[H]]+testdata1820[[#This Row],[L]]+2*testdata1820[[#This Row],[O]])/4</f>
        <v>371.33</v>
      </c>
      <c r="L1011" s="9">
        <f>2*testdata1820[[#This Row],[PP]]-testdata1820[[#This Row],[H]]</f>
        <v>370.2</v>
      </c>
      <c r="M1011" s="9">
        <f>testdata1820[[#This Row],[PP]]-(testdata1820[[#This Row],[H]]-testdata1820[[#This Row],[L]])</f>
        <v>367.93</v>
      </c>
      <c r="N1011" s="9">
        <f>testdata1820[[#This Row],[L]]-2*(testdata1820[[#This Row],[H]]-testdata1820[[#This Row],[PP]])</f>
        <v>366.8</v>
      </c>
      <c r="O1011" s="9">
        <f>2*testdata1820[[#This Row],[PP]]-testdata1820[[#This Row],[L]]</f>
        <v>373.59999999999997</v>
      </c>
      <c r="P1011" s="9">
        <f>testdata1820[[#This Row],[PP]]+(testdata1820[[#This Row],[H]]-testdata1820[[#This Row],[L]])</f>
        <v>374.72999999999996</v>
      </c>
      <c r="Q1011" s="9">
        <f>testdata1820[[#This Row],[H]]+2*(testdata1820[[#This Row],[PP]]-testdata1820[[#This Row],[L]])</f>
        <v>376.99999999999994</v>
      </c>
    </row>
    <row r="1012" spans="1:17" x14ac:dyDescent="0.25">
      <c r="A1012" s="6">
        <v>1010</v>
      </c>
      <c r="B1012" s="8">
        <v>44182.554166666669</v>
      </c>
      <c r="C1012" s="2">
        <v>371.83530000000002</v>
      </c>
      <c r="D1012" s="2">
        <v>371.89</v>
      </c>
      <c r="E1012" s="2">
        <v>371.82</v>
      </c>
      <c r="F1012" s="2">
        <v>371.84010000000001</v>
      </c>
      <c r="G1012" s="1">
        <v>53885</v>
      </c>
      <c r="H1012" s="2">
        <f>testdata1820[[#This Row],[open]]</f>
        <v>371.83530000000002</v>
      </c>
      <c r="I1012" s="2">
        <f t="shared" si="18"/>
        <v>372.46</v>
      </c>
      <c r="J1012" s="2">
        <f t="shared" si="19"/>
        <v>369.06</v>
      </c>
      <c r="K1012" s="9">
        <f>(testdata1820[[#This Row],[H]]+testdata1820[[#This Row],[L]]+2*testdata1820[[#This Row],[O]])/4</f>
        <v>371.29764999999998</v>
      </c>
      <c r="L1012" s="9">
        <f>2*testdata1820[[#This Row],[PP]]-testdata1820[[#This Row],[H]]</f>
        <v>370.13529999999997</v>
      </c>
      <c r="M1012" s="9">
        <f>testdata1820[[#This Row],[PP]]-(testdata1820[[#This Row],[H]]-testdata1820[[#This Row],[L]])</f>
        <v>367.89765</v>
      </c>
      <c r="N1012" s="9">
        <f>testdata1820[[#This Row],[L]]-2*(testdata1820[[#This Row],[H]]-testdata1820[[#This Row],[PP]])</f>
        <v>366.7353</v>
      </c>
      <c r="O1012" s="9">
        <f>2*testdata1820[[#This Row],[PP]]-testdata1820[[#This Row],[L]]</f>
        <v>373.53529999999995</v>
      </c>
      <c r="P1012" s="9">
        <f>testdata1820[[#This Row],[PP]]+(testdata1820[[#This Row],[H]]-testdata1820[[#This Row],[L]])</f>
        <v>374.69764999999995</v>
      </c>
      <c r="Q1012" s="9">
        <f>testdata1820[[#This Row],[H]]+2*(testdata1820[[#This Row],[PP]]-testdata1820[[#This Row],[L]])</f>
        <v>376.93529999999993</v>
      </c>
    </row>
    <row r="1013" spans="1:17" x14ac:dyDescent="0.25">
      <c r="A1013" s="6">
        <v>1011</v>
      </c>
      <c r="B1013" s="8">
        <v>44182.554861111108</v>
      </c>
      <c r="C1013" s="2">
        <v>371.84</v>
      </c>
      <c r="D1013" s="2">
        <v>371.86</v>
      </c>
      <c r="E1013" s="2">
        <v>371.82</v>
      </c>
      <c r="F1013" s="2">
        <v>371.86</v>
      </c>
      <c r="G1013" s="1">
        <v>27418</v>
      </c>
      <c r="H1013" s="2">
        <f>testdata1820[[#This Row],[open]]</f>
        <v>371.84</v>
      </c>
      <c r="I1013" s="2">
        <f t="shared" si="18"/>
        <v>372.46</v>
      </c>
      <c r="J1013" s="2">
        <f t="shared" si="19"/>
        <v>369.06</v>
      </c>
      <c r="K1013" s="9">
        <f>(testdata1820[[#This Row],[H]]+testdata1820[[#This Row],[L]]+2*testdata1820[[#This Row],[O]])/4</f>
        <v>371.29999999999995</v>
      </c>
      <c r="L1013" s="9">
        <f>2*testdata1820[[#This Row],[PP]]-testdata1820[[#This Row],[H]]</f>
        <v>370.13999999999993</v>
      </c>
      <c r="M1013" s="9">
        <f>testdata1820[[#This Row],[PP]]-(testdata1820[[#This Row],[H]]-testdata1820[[#This Row],[L]])</f>
        <v>367.9</v>
      </c>
      <c r="N1013" s="9">
        <f>testdata1820[[#This Row],[L]]-2*(testdata1820[[#This Row],[H]]-testdata1820[[#This Row],[PP]])</f>
        <v>366.73999999999995</v>
      </c>
      <c r="O1013" s="9">
        <f>2*testdata1820[[#This Row],[PP]]-testdata1820[[#This Row],[L]]</f>
        <v>373.53999999999991</v>
      </c>
      <c r="P1013" s="9">
        <f>testdata1820[[#This Row],[PP]]+(testdata1820[[#This Row],[H]]-testdata1820[[#This Row],[L]])</f>
        <v>374.69999999999993</v>
      </c>
      <c r="Q1013" s="9">
        <f>testdata1820[[#This Row],[H]]+2*(testdata1820[[#This Row],[PP]]-testdata1820[[#This Row],[L]])</f>
        <v>376.93999999999988</v>
      </c>
    </row>
    <row r="1014" spans="1:17" x14ac:dyDescent="0.25">
      <c r="A1014" s="6">
        <v>1012</v>
      </c>
      <c r="B1014" s="8">
        <v>44182.555555555555</v>
      </c>
      <c r="C1014" s="2">
        <v>371.85</v>
      </c>
      <c r="D1014" s="2">
        <v>371.93</v>
      </c>
      <c r="E1014" s="2">
        <v>371.84</v>
      </c>
      <c r="F1014" s="2">
        <v>371.9</v>
      </c>
      <c r="G1014" s="1">
        <v>51310</v>
      </c>
      <c r="H1014" s="2">
        <f>testdata1820[[#This Row],[open]]</f>
        <v>371.85</v>
      </c>
      <c r="I1014" s="2">
        <f t="shared" si="18"/>
        <v>372.46</v>
      </c>
      <c r="J1014" s="2">
        <f t="shared" si="19"/>
        <v>369.06</v>
      </c>
      <c r="K1014" s="9">
        <f>(testdata1820[[#This Row],[H]]+testdata1820[[#This Row],[L]]+2*testdata1820[[#This Row],[O]])/4</f>
        <v>371.30500000000001</v>
      </c>
      <c r="L1014" s="9">
        <f>2*testdata1820[[#This Row],[PP]]-testdata1820[[#This Row],[H]]</f>
        <v>370.15000000000003</v>
      </c>
      <c r="M1014" s="9">
        <f>testdata1820[[#This Row],[PP]]-(testdata1820[[#This Row],[H]]-testdata1820[[#This Row],[L]])</f>
        <v>367.90500000000003</v>
      </c>
      <c r="N1014" s="9">
        <f>testdata1820[[#This Row],[L]]-2*(testdata1820[[#This Row],[H]]-testdata1820[[#This Row],[PP]])</f>
        <v>366.75000000000006</v>
      </c>
      <c r="O1014" s="9">
        <f>2*testdata1820[[#This Row],[PP]]-testdata1820[[#This Row],[L]]</f>
        <v>373.55</v>
      </c>
      <c r="P1014" s="9">
        <f>testdata1820[[#This Row],[PP]]+(testdata1820[[#This Row],[H]]-testdata1820[[#This Row],[L]])</f>
        <v>374.70499999999998</v>
      </c>
      <c r="Q1014" s="9">
        <f>testdata1820[[#This Row],[H]]+2*(testdata1820[[#This Row],[PP]]-testdata1820[[#This Row],[L]])</f>
        <v>376.95</v>
      </c>
    </row>
    <row r="1015" spans="1:17" x14ac:dyDescent="0.25">
      <c r="A1015" s="6">
        <v>1013</v>
      </c>
      <c r="B1015" s="8">
        <v>44182.556250000001</v>
      </c>
      <c r="C1015" s="2">
        <v>371.89179999999999</v>
      </c>
      <c r="D1015" s="2">
        <v>371.97</v>
      </c>
      <c r="E1015" s="2">
        <v>371.89179999999999</v>
      </c>
      <c r="F1015" s="2">
        <v>371.94</v>
      </c>
      <c r="G1015" s="1">
        <v>38135</v>
      </c>
      <c r="H1015" s="2">
        <f>testdata1820[[#This Row],[open]]</f>
        <v>371.89179999999999</v>
      </c>
      <c r="I1015" s="2">
        <f t="shared" si="18"/>
        <v>372.46</v>
      </c>
      <c r="J1015" s="2">
        <f t="shared" si="19"/>
        <v>369.06</v>
      </c>
      <c r="K1015" s="9">
        <f>(testdata1820[[#This Row],[H]]+testdata1820[[#This Row],[L]]+2*testdata1820[[#This Row],[O]])/4</f>
        <v>371.32589999999999</v>
      </c>
      <c r="L1015" s="9">
        <f>2*testdata1820[[#This Row],[PP]]-testdata1820[[#This Row],[H]]</f>
        <v>370.1918</v>
      </c>
      <c r="M1015" s="9">
        <f>testdata1820[[#This Row],[PP]]-(testdata1820[[#This Row],[H]]-testdata1820[[#This Row],[L]])</f>
        <v>367.92590000000001</v>
      </c>
      <c r="N1015" s="9">
        <f>testdata1820[[#This Row],[L]]-2*(testdata1820[[#This Row],[H]]-testdata1820[[#This Row],[PP]])</f>
        <v>366.79180000000002</v>
      </c>
      <c r="O1015" s="9">
        <f>2*testdata1820[[#This Row],[PP]]-testdata1820[[#This Row],[L]]</f>
        <v>373.59179999999998</v>
      </c>
      <c r="P1015" s="9">
        <f>testdata1820[[#This Row],[PP]]+(testdata1820[[#This Row],[H]]-testdata1820[[#This Row],[L]])</f>
        <v>374.72589999999997</v>
      </c>
      <c r="Q1015" s="9">
        <f>testdata1820[[#This Row],[H]]+2*(testdata1820[[#This Row],[PP]]-testdata1820[[#This Row],[L]])</f>
        <v>376.99179999999996</v>
      </c>
    </row>
    <row r="1016" spans="1:17" x14ac:dyDescent="0.25">
      <c r="A1016" s="6">
        <v>1014</v>
      </c>
      <c r="B1016" s="8">
        <v>44182.556944444441</v>
      </c>
      <c r="C1016" s="2">
        <v>371.94189999999998</v>
      </c>
      <c r="D1016" s="2">
        <v>371.95</v>
      </c>
      <c r="E1016" s="2">
        <v>371.92500000000001</v>
      </c>
      <c r="F1016" s="2">
        <v>371.935</v>
      </c>
      <c r="G1016" s="1">
        <v>28746</v>
      </c>
      <c r="H1016" s="2">
        <f>testdata1820[[#This Row],[open]]</f>
        <v>371.94189999999998</v>
      </c>
      <c r="I1016" s="2">
        <f t="shared" si="18"/>
        <v>372.46</v>
      </c>
      <c r="J1016" s="2">
        <f t="shared" si="19"/>
        <v>369.06</v>
      </c>
      <c r="K1016" s="9">
        <f>(testdata1820[[#This Row],[H]]+testdata1820[[#This Row],[L]]+2*testdata1820[[#This Row],[O]])/4</f>
        <v>371.35095000000001</v>
      </c>
      <c r="L1016" s="9">
        <f>2*testdata1820[[#This Row],[PP]]-testdata1820[[#This Row],[H]]</f>
        <v>370.24190000000004</v>
      </c>
      <c r="M1016" s="9">
        <f>testdata1820[[#This Row],[PP]]-(testdata1820[[#This Row],[H]]-testdata1820[[#This Row],[L]])</f>
        <v>367.95095000000003</v>
      </c>
      <c r="N1016" s="9">
        <f>testdata1820[[#This Row],[L]]-2*(testdata1820[[#This Row],[H]]-testdata1820[[#This Row],[PP]])</f>
        <v>366.84190000000007</v>
      </c>
      <c r="O1016" s="9">
        <f>2*testdata1820[[#This Row],[PP]]-testdata1820[[#This Row],[L]]</f>
        <v>373.64190000000002</v>
      </c>
      <c r="P1016" s="9">
        <f>testdata1820[[#This Row],[PP]]+(testdata1820[[#This Row],[H]]-testdata1820[[#This Row],[L]])</f>
        <v>374.75094999999999</v>
      </c>
      <c r="Q1016" s="9">
        <f>testdata1820[[#This Row],[H]]+2*(testdata1820[[#This Row],[PP]]-testdata1820[[#This Row],[L]])</f>
        <v>377.0419</v>
      </c>
    </row>
    <row r="1017" spans="1:17" x14ac:dyDescent="0.25">
      <c r="A1017" s="6">
        <v>1015</v>
      </c>
      <c r="B1017" s="8">
        <v>44182.557638888888</v>
      </c>
      <c r="C1017" s="2">
        <v>371.935</v>
      </c>
      <c r="D1017" s="2">
        <v>371.96</v>
      </c>
      <c r="E1017" s="2">
        <v>371.93110000000001</v>
      </c>
      <c r="F1017" s="2">
        <v>371.96</v>
      </c>
      <c r="G1017" s="1">
        <v>18606</v>
      </c>
      <c r="H1017" s="2">
        <f>testdata1820[[#This Row],[open]]</f>
        <v>371.935</v>
      </c>
      <c r="I1017" s="2">
        <f t="shared" si="18"/>
        <v>372.46</v>
      </c>
      <c r="J1017" s="2">
        <f t="shared" si="19"/>
        <v>369.06</v>
      </c>
      <c r="K1017" s="9">
        <f>(testdata1820[[#This Row],[H]]+testdata1820[[#This Row],[L]]+2*testdata1820[[#This Row],[O]])/4</f>
        <v>371.34749999999997</v>
      </c>
      <c r="L1017" s="9">
        <f>2*testdata1820[[#This Row],[PP]]-testdata1820[[#This Row],[H]]</f>
        <v>370.23499999999996</v>
      </c>
      <c r="M1017" s="9">
        <f>testdata1820[[#This Row],[PP]]-(testdata1820[[#This Row],[H]]-testdata1820[[#This Row],[L]])</f>
        <v>367.94749999999999</v>
      </c>
      <c r="N1017" s="9">
        <f>testdata1820[[#This Row],[L]]-2*(testdata1820[[#This Row],[H]]-testdata1820[[#This Row],[PP]])</f>
        <v>366.83499999999998</v>
      </c>
      <c r="O1017" s="9">
        <f>2*testdata1820[[#This Row],[PP]]-testdata1820[[#This Row],[L]]</f>
        <v>373.63499999999993</v>
      </c>
      <c r="P1017" s="9">
        <f>testdata1820[[#This Row],[PP]]+(testdata1820[[#This Row],[H]]-testdata1820[[#This Row],[L]])</f>
        <v>374.74749999999995</v>
      </c>
      <c r="Q1017" s="9">
        <f>testdata1820[[#This Row],[H]]+2*(testdata1820[[#This Row],[PP]]-testdata1820[[#This Row],[L]])</f>
        <v>377.03499999999991</v>
      </c>
    </row>
    <row r="1018" spans="1:17" x14ac:dyDescent="0.25">
      <c r="A1018" s="6">
        <v>1016</v>
      </c>
      <c r="B1018" s="8">
        <v>44182.558333333334</v>
      </c>
      <c r="C1018" s="2">
        <v>371.952</v>
      </c>
      <c r="D1018" s="2">
        <v>371.96</v>
      </c>
      <c r="E1018" s="2">
        <v>371.92</v>
      </c>
      <c r="F1018" s="2">
        <v>371.92500000000001</v>
      </c>
      <c r="G1018" s="1">
        <v>26050</v>
      </c>
      <c r="H1018" s="2">
        <f>testdata1820[[#This Row],[open]]</f>
        <v>371.952</v>
      </c>
      <c r="I1018" s="2">
        <f t="shared" si="18"/>
        <v>372.46</v>
      </c>
      <c r="J1018" s="2">
        <f t="shared" si="19"/>
        <v>369.06</v>
      </c>
      <c r="K1018" s="9">
        <f>(testdata1820[[#This Row],[H]]+testdata1820[[#This Row],[L]]+2*testdata1820[[#This Row],[O]])/4</f>
        <v>371.35599999999999</v>
      </c>
      <c r="L1018" s="9">
        <f>2*testdata1820[[#This Row],[PP]]-testdata1820[[#This Row],[H]]</f>
        <v>370.25200000000001</v>
      </c>
      <c r="M1018" s="9">
        <f>testdata1820[[#This Row],[PP]]-(testdata1820[[#This Row],[H]]-testdata1820[[#This Row],[L]])</f>
        <v>367.95600000000002</v>
      </c>
      <c r="N1018" s="9">
        <f>testdata1820[[#This Row],[L]]-2*(testdata1820[[#This Row],[H]]-testdata1820[[#This Row],[PP]])</f>
        <v>366.85200000000003</v>
      </c>
      <c r="O1018" s="9">
        <f>2*testdata1820[[#This Row],[PP]]-testdata1820[[#This Row],[L]]</f>
        <v>373.65199999999999</v>
      </c>
      <c r="P1018" s="9">
        <f>testdata1820[[#This Row],[PP]]+(testdata1820[[#This Row],[H]]-testdata1820[[#This Row],[L]])</f>
        <v>374.75599999999997</v>
      </c>
      <c r="Q1018" s="9">
        <f>testdata1820[[#This Row],[H]]+2*(testdata1820[[#This Row],[PP]]-testdata1820[[#This Row],[L]])</f>
        <v>377.05199999999996</v>
      </c>
    </row>
    <row r="1019" spans="1:17" x14ac:dyDescent="0.25">
      <c r="A1019" s="6">
        <v>1017</v>
      </c>
      <c r="B1019" s="8">
        <v>44182.559027777781</v>
      </c>
      <c r="C1019" s="2">
        <v>371.92</v>
      </c>
      <c r="D1019" s="2">
        <v>371.96</v>
      </c>
      <c r="E1019" s="2">
        <v>371.90499999999997</v>
      </c>
      <c r="F1019" s="2">
        <v>371.92380000000003</v>
      </c>
      <c r="G1019" s="1">
        <v>24032</v>
      </c>
      <c r="H1019" s="2">
        <f>testdata1820[[#This Row],[open]]</f>
        <v>371.92</v>
      </c>
      <c r="I1019" s="2">
        <f t="shared" si="18"/>
        <v>372.46</v>
      </c>
      <c r="J1019" s="2">
        <f t="shared" si="19"/>
        <v>369.06</v>
      </c>
      <c r="K1019" s="9">
        <f>(testdata1820[[#This Row],[H]]+testdata1820[[#This Row],[L]]+2*testdata1820[[#This Row],[O]])/4</f>
        <v>371.34000000000003</v>
      </c>
      <c r="L1019" s="9">
        <f>2*testdata1820[[#This Row],[PP]]-testdata1820[[#This Row],[H]]</f>
        <v>370.22000000000008</v>
      </c>
      <c r="M1019" s="9">
        <f>testdata1820[[#This Row],[PP]]-(testdata1820[[#This Row],[H]]-testdata1820[[#This Row],[L]])</f>
        <v>367.94000000000005</v>
      </c>
      <c r="N1019" s="9">
        <f>testdata1820[[#This Row],[L]]-2*(testdata1820[[#This Row],[H]]-testdata1820[[#This Row],[PP]])</f>
        <v>366.82000000000011</v>
      </c>
      <c r="O1019" s="9">
        <f>2*testdata1820[[#This Row],[PP]]-testdata1820[[#This Row],[L]]</f>
        <v>373.62000000000006</v>
      </c>
      <c r="P1019" s="9">
        <f>testdata1820[[#This Row],[PP]]+(testdata1820[[#This Row],[H]]-testdata1820[[#This Row],[L]])</f>
        <v>374.74</v>
      </c>
      <c r="Q1019" s="9">
        <f>testdata1820[[#This Row],[H]]+2*(testdata1820[[#This Row],[PP]]-testdata1820[[#This Row],[L]])</f>
        <v>377.02000000000004</v>
      </c>
    </row>
    <row r="1020" spans="1:17" x14ac:dyDescent="0.25">
      <c r="A1020" s="6">
        <v>1018</v>
      </c>
      <c r="B1020" s="8">
        <v>44182.55972222222</v>
      </c>
      <c r="C1020" s="2">
        <v>371.92180000000002</v>
      </c>
      <c r="D1020" s="2">
        <v>371.92500000000001</v>
      </c>
      <c r="E1020" s="2">
        <v>371.88</v>
      </c>
      <c r="F1020" s="2">
        <v>371.92</v>
      </c>
      <c r="G1020" s="1">
        <v>41436</v>
      </c>
      <c r="H1020" s="2">
        <f>testdata1820[[#This Row],[open]]</f>
        <v>371.92180000000002</v>
      </c>
      <c r="I1020" s="2">
        <f t="shared" si="18"/>
        <v>372.46</v>
      </c>
      <c r="J1020" s="2">
        <f t="shared" si="19"/>
        <v>369.06</v>
      </c>
      <c r="K1020" s="9">
        <f>(testdata1820[[#This Row],[H]]+testdata1820[[#This Row],[L]]+2*testdata1820[[#This Row],[O]])/4</f>
        <v>371.34090000000003</v>
      </c>
      <c r="L1020" s="9">
        <f>2*testdata1820[[#This Row],[PP]]-testdata1820[[#This Row],[H]]</f>
        <v>370.22180000000009</v>
      </c>
      <c r="M1020" s="9">
        <f>testdata1820[[#This Row],[PP]]-(testdata1820[[#This Row],[H]]-testdata1820[[#This Row],[L]])</f>
        <v>367.94090000000006</v>
      </c>
      <c r="N1020" s="9">
        <f>testdata1820[[#This Row],[L]]-2*(testdata1820[[#This Row],[H]]-testdata1820[[#This Row],[PP]])</f>
        <v>366.82180000000011</v>
      </c>
      <c r="O1020" s="9">
        <f>2*testdata1820[[#This Row],[PP]]-testdata1820[[#This Row],[L]]</f>
        <v>373.62180000000006</v>
      </c>
      <c r="P1020" s="9">
        <f>testdata1820[[#This Row],[PP]]+(testdata1820[[#This Row],[H]]-testdata1820[[#This Row],[L]])</f>
        <v>374.74090000000001</v>
      </c>
      <c r="Q1020" s="9">
        <f>testdata1820[[#This Row],[H]]+2*(testdata1820[[#This Row],[PP]]-testdata1820[[#This Row],[L]])</f>
        <v>377.02180000000004</v>
      </c>
    </row>
    <row r="1021" spans="1:17" x14ac:dyDescent="0.25">
      <c r="A1021" s="6">
        <v>1019</v>
      </c>
      <c r="B1021" s="8">
        <v>44182.560416666667</v>
      </c>
      <c r="C1021" s="2">
        <v>371.92180000000002</v>
      </c>
      <c r="D1021" s="2">
        <v>371.95</v>
      </c>
      <c r="E1021" s="2">
        <v>371.90179999999998</v>
      </c>
      <c r="F1021" s="2">
        <v>371.92</v>
      </c>
      <c r="G1021" s="1">
        <v>21046</v>
      </c>
      <c r="H1021" s="2">
        <f>testdata1820[[#This Row],[open]]</f>
        <v>371.92180000000002</v>
      </c>
      <c r="I1021" s="2">
        <f t="shared" si="18"/>
        <v>372.46</v>
      </c>
      <c r="J1021" s="2">
        <f t="shared" si="19"/>
        <v>369.06</v>
      </c>
      <c r="K1021" s="9">
        <f>(testdata1820[[#This Row],[H]]+testdata1820[[#This Row],[L]]+2*testdata1820[[#This Row],[O]])/4</f>
        <v>371.34090000000003</v>
      </c>
      <c r="L1021" s="9">
        <f>2*testdata1820[[#This Row],[PP]]-testdata1820[[#This Row],[H]]</f>
        <v>370.22180000000009</v>
      </c>
      <c r="M1021" s="9">
        <f>testdata1820[[#This Row],[PP]]-(testdata1820[[#This Row],[H]]-testdata1820[[#This Row],[L]])</f>
        <v>367.94090000000006</v>
      </c>
      <c r="N1021" s="9">
        <f>testdata1820[[#This Row],[L]]-2*(testdata1820[[#This Row],[H]]-testdata1820[[#This Row],[PP]])</f>
        <v>366.82180000000011</v>
      </c>
      <c r="O1021" s="9">
        <f>2*testdata1820[[#This Row],[PP]]-testdata1820[[#This Row],[L]]</f>
        <v>373.62180000000006</v>
      </c>
      <c r="P1021" s="9">
        <f>testdata1820[[#This Row],[PP]]+(testdata1820[[#This Row],[H]]-testdata1820[[#This Row],[L]])</f>
        <v>374.74090000000001</v>
      </c>
      <c r="Q1021" s="9">
        <f>testdata1820[[#This Row],[H]]+2*(testdata1820[[#This Row],[PP]]-testdata1820[[#This Row],[L]])</f>
        <v>377.02180000000004</v>
      </c>
    </row>
    <row r="1022" spans="1:17" x14ac:dyDescent="0.25">
      <c r="A1022" s="6">
        <v>1020</v>
      </c>
      <c r="B1022" s="8">
        <v>44182.561111111114</v>
      </c>
      <c r="C1022" s="2">
        <v>371.91</v>
      </c>
      <c r="D1022" s="2">
        <v>371.91</v>
      </c>
      <c r="E1022" s="2">
        <v>371.87</v>
      </c>
      <c r="F1022" s="2">
        <v>371.875</v>
      </c>
      <c r="G1022" s="1">
        <v>19072</v>
      </c>
      <c r="H1022" s="2">
        <f>testdata1820[[#This Row],[open]]</f>
        <v>371.91</v>
      </c>
      <c r="I1022" s="2">
        <f t="shared" si="18"/>
        <v>372.46</v>
      </c>
      <c r="J1022" s="2">
        <f t="shared" si="19"/>
        <v>369.06</v>
      </c>
      <c r="K1022" s="9">
        <f>(testdata1820[[#This Row],[H]]+testdata1820[[#This Row],[L]]+2*testdata1820[[#This Row],[O]])/4</f>
        <v>371.33500000000004</v>
      </c>
      <c r="L1022" s="9">
        <f>2*testdata1820[[#This Row],[PP]]-testdata1820[[#This Row],[H]]</f>
        <v>370.21000000000009</v>
      </c>
      <c r="M1022" s="9">
        <f>testdata1820[[#This Row],[PP]]-(testdata1820[[#This Row],[H]]-testdata1820[[#This Row],[L]])</f>
        <v>367.93500000000006</v>
      </c>
      <c r="N1022" s="9">
        <f>testdata1820[[#This Row],[L]]-2*(testdata1820[[#This Row],[H]]-testdata1820[[#This Row],[PP]])</f>
        <v>366.81000000000012</v>
      </c>
      <c r="O1022" s="9">
        <f>2*testdata1820[[#This Row],[PP]]-testdata1820[[#This Row],[L]]</f>
        <v>373.61000000000007</v>
      </c>
      <c r="P1022" s="9">
        <f>testdata1820[[#This Row],[PP]]+(testdata1820[[#This Row],[H]]-testdata1820[[#This Row],[L]])</f>
        <v>374.73500000000001</v>
      </c>
      <c r="Q1022" s="9">
        <f>testdata1820[[#This Row],[H]]+2*(testdata1820[[#This Row],[PP]]-testdata1820[[#This Row],[L]])</f>
        <v>377.01000000000005</v>
      </c>
    </row>
    <row r="1023" spans="1:17" x14ac:dyDescent="0.25">
      <c r="A1023" s="6">
        <v>1021</v>
      </c>
      <c r="B1023" s="8">
        <v>44182.561805555553</v>
      </c>
      <c r="C1023" s="2">
        <v>371.88</v>
      </c>
      <c r="D1023" s="2">
        <v>371.93</v>
      </c>
      <c r="E1023" s="2">
        <v>371.88</v>
      </c>
      <c r="F1023" s="2">
        <v>371.89</v>
      </c>
      <c r="G1023" s="1">
        <v>17599</v>
      </c>
      <c r="H1023" s="2">
        <f>testdata1820[[#This Row],[open]]</f>
        <v>371.88</v>
      </c>
      <c r="I1023" s="2">
        <f t="shared" si="18"/>
        <v>372.46</v>
      </c>
      <c r="J1023" s="2">
        <f t="shared" si="19"/>
        <v>369.06</v>
      </c>
      <c r="K1023" s="9">
        <f>(testdata1820[[#This Row],[H]]+testdata1820[[#This Row],[L]]+2*testdata1820[[#This Row],[O]])/4</f>
        <v>371.32</v>
      </c>
      <c r="L1023" s="9">
        <f>2*testdata1820[[#This Row],[PP]]-testdata1820[[#This Row],[H]]</f>
        <v>370.18</v>
      </c>
      <c r="M1023" s="9">
        <f>testdata1820[[#This Row],[PP]]-(testdata1820[[#This Row],[H]]-testdata1820[[#This Row],[L]])</f>
        <v>367.92</v>
      </c>
      <c r="N1023" s="9">
        <f>testdata1820[[#This Row],[L]]-2*(testdata1820[[#This Row],[H]]-testdata1820[[#This Row],[PP]])</f>
        <v>366.78000000000003</v>
      </c>
      <c r="O1023" s="9">
        <f>2*testdata1820[[#This Row],[PP]]-testdata1820[[#This Row],[L]]</f>
        <v>373.58</v>
      </c>
      <c r="P1023" s="9">
        <f>testdata1820[[#This Row],[PP]]+(testdata1820[[#This Row],[H]]-testdata1820[[#This Row],[L]])</f>
        <v>374.71999999999997</v>
      </c>
      <c r="Q1023" s="9">
        <f>testdata1820[[#This Row],[H]]+2*(testdata1820[[#This Row],[PP]]-testdata1820[[#This Row],[L]])</f>
        <v>376.97999999999996</v>
      </c>
    </row>
    <row r="1024" spans="1:17" x14ac:dyDescent="0.25">
      <c r="A1024" s="6">
        <v>1022</v>
      </c>
      <c r="B1024" s="8">
        <v>44182.5625</v>
      </c>
      <c r="C1024" s="2">
        <v>371.89499999999998</v>
      </c>
      <c r="D1024" s="2">
        <v>371.91500000000002</v>
      </c>
      <c r="E1024" s="2">
        <v>371.86500000000001</v>
      </c>
      <c r="F1024" s="2">
        <v>371.88</v>
      </c>
      <c r="G1024" s="1">
        <v>21796</v>
      </c>
      <c r="H1024" s="2">
        <f>testdata1820[[#This Row],[open]]</f>
        <v>371.89499999999998</v>
      </c>
      <c r="I1024" s="2">
        <f t="shared" si="18"/>
        <v>372.46</v>
      </c>
      <c r="J1024" s="2">
        <f t="shared" si="19"/>
        <v>369.06</v>
      </c>
      <c r="K1024" s="9">
        <f>(testdata1820[[#This Row],[H]]+testdata1820[[#This Row],[L]]+2*testdata1820[[#This Row],[O]])/4</f>
        <v>371.32749999999999</v>
      </c>
      <c r="L1024" s="9">
        <f>2*testdata1820[[#This Row],[PP]]-testdata1820[[#This Row],[H]]</f>
        <v>370.19499999999999</v>
      </c>
      <c r="M1024" s="9">
        <f>testdata1820[[#This Row],[PP]]-(testdata1820[[#This Row],[H]]-testdata1820[[#This Row],[L]])</f>
        <v>367.92750000000001</v>
      </c>
      <c r="N1024" s="9">
        <f>testdata1820[[#This Row],[L]]-2*(testdata1820[[#This Row],[H]]-testdata1820[[#This Row],[PP]])</f>
        <v>366.79500000000002</v>
      </c>
      <c r="O1024" s="9">
        <f>2*testdata1820[[#This Row],[PP]]-testdata1820[[#This Row],[L]]</f>
        <v>373.59499999999997</v>
      </c>
      <c r="P1024" s="9">
        <f>testdata1820[[#This Row],[PP]]+(testdata1820[[#This Row],[H]]-testdata1820[[#This Row],[L]])</f>
        <v>374.72749999999996</v>
      </c>
      <c r="Q1024" s="9">
        <f>testdata1820[[#This Row],[H]]+2*(testdata1820[[#This Row],[PP]]-testdata1820[[#This Row],[L]])</f>
        <v>376.99499999999995</v>
      </c>
    </row>
    <row r="1025" spans="1:17" x14ac:dyDescent="0.25">
      <c r="A1025" s="6">
        <v>1023</v>
      </c>
      <c r="B1025" s="8">
        <v>44182.563194444447</v>
      </c>
      <c r="C1025" s="2">
        <v>371.8725</v>
      </c>
      <c r="D1025" s="2">
        <v>371.87990000000002</v>
      </c>
      <c r="E1025" s="2">
        <v>371.83</v>
      </c>
      <c r="F1025" s="2">
        <v>371.83499999999998</v>
      </c>
      <c r="G1025" s="1">
        <v>24727</v>
      </c>
      <c r="H1025" s="2">
        <f>testdata1820[[#This Row],[open]]</f>
        <v>371.8725</v>
      </c>
      <c r="I1025" s="2">
        <f t="shared" si="18"/>
        <v>372.46</v>
      </c>
      <c r="J1025" s="2">
        <f t="shared" si="19"/>
        <v>369.06</v>
      </c>
      <c r="K1025" s="9">
        <f>(testdata1820[[#This Row],[H]]+testdata1820[[#This Row],[L]]+2*testdata1820[[#This Row],[O]])/4</f>
        <v>371.31624999999997</v>
      </c>
      <c r="L1025" s="9">
        <f>2*testdata1820[[#This Row],[PP]]-testdata1820[[#This Row],[H]]</f>
        <v>370.17249999999996</v>
      </c>
      <c r="M1025" s="9">
        <f>testdata1820[[#This Row],[PP]]-(testdata1820[[#This Row],[H]]-testdata1820[[#This Row],[L]])</f>
        <v>367.91624999999999</v>
      </c>
      <c r="N1025" s="9">
        <f>testdata1820[[#This Row],[L]]-2*(testdata1820[[#This Row],[H]]-testdata1820[[#This Row],[PP]])</f>
        <v>366.77249999999998</v>
      </c>
      <c r="O1025" s="9">
        <f>2*testdata1820[[#This Row],[PP]]-testdata1820[[#This Row],[L]]</f>
        <v>373.57249999999993</v>
      </c>
      <c r="P1025" s="9">
        <f>testdata1820[[#This Row],[PP]]+(testdata1820[[#This Row],[H]]-testdata1820[[#This Row],[L]])</f>
        <v>374.71624999999995</v>
      </c>
      <c r="Q1025" s="9">
        <f>testdata1820[[#This Row],[H]]+2*(testdata1820[[#This Row],[PP]]-testdata1820[[#This Row],[L]])</f>
        <v>376.97249999999991</v>
      </c>
    </row>
    <row r="1026" spans="1:17" x14ac:dyDescent="0.25">
      <c r="A1026" s="6">
        <v>1024</v>
      </c>
      <c r="B1026" s="8">
        <v>44182.563888888886</v>
      </c>
      <c r="C1026" s="2">
        <v>371.83199999999999</v>
      </c>
      <c r="D1026" s="2">
        <v>371.87569999999999</v>
      </c>
      <c r="E1026" s="2">
        <v>371.81</v>
      </c>
      <c r="F1026" s="2">
        <v>371.84</v>
      </c>
      <c r="G1026" s="1">
        <v>31071</v>
      </c>
      <c r="H1026" s="2">
        <f>testdata1820[[#This Row],[open]]</f>
        <v>371.83199999999999</v>
      </c>
      <c r="I1026" s="2">
        <f t="shared" si="18"/>
        <v>372.46</v>
      </c>
      <c r="J1026" s="2">
        <f t="shared" si="19"/>
        <v>369.06</v>
      </c>
      <c r="K1026" s="9">
        <f>(testdata1820[[#This Row],[H]]+testdata1820[[#This Row],[L]]+2*testdata1820[[#This Row],[O]])/4</f>
        <v>371.29599999999999</v>
      </c>
      <c r="L1026" s="9">
        <f>2*testdata1820[[#This Row],[PP]]-testdata1820[[#This Row],[H]]</f>
        <v>370.13200000000001</v>
      </c>
      <c r="M1026" s="9">
        <f>testdata1820[[#This Row],[PP]]-(testdata1820[[#This Row],[H]]-testdata1820[[#This Row],[L]])</f>
        <v>367.89600000000002</v>
      </c>
      <c r="N1026" s="9">
        <f>testdata1820[[#This Row],[L]]-2*(testdata1820[[#This Row],[H]]-testdata1820[[#This Row],[PP]])</f>
        <v>366.73200000000003</v>
      </c>
      <c r="O1026" s="9">
        <f>2*testdata1820[[#This Row],[PP]]-testdata1820[[#This Row],[L]]</f>
        <v>373.53199999999998</v>
      </c>
      <c r="P1026" s="9">
        <f>testdata1820[[#This Row],[PP]]+(testdata1820[[#This Row],[H]]-testdata1820[[#This Row],[L]])</f>
        <v>374.69599999999997</v>
      </c>
      <c r="Q1026" s="9">
        <f>testdata1820[[#This Row],[H]]+2*(testdata1820[[#This Row],[PP]]-testdata1820[[#This Row],[L]])</f>
        <v>376.93199999999996</v>
      </c>
    </row>
    <row r="1027" spans="1:17" x14ac:dyDescent="0.25">
      <c r="A1027" s="6">
        <v>1025</v>
      </c>
      <c r="B1027" s="8">
        <v>44182.564583333333</v>
      </c>
      <c r="C1027" s="2">
        <v>371.84</v>
      </c>
      <c r="D1027" s="2">
        <v>371.85</v>
      </c>
      <c r="E1027" s="2">
        <v>371.78</v>
      </c>
      <c r="F1027" s="2">
        <v>371.8175</v>
      </c>
      <c r="G1027" s="1">
        <v>36408</v>
      </c>
      <c r="H1027" s="2">
        <f>testdata1820[[#This Row],[open]]</f>
        <v>371.84</v>
      </c>
      <c r="I1027" s="2">
        <f t="shared" si="18"/>
        <v>372.46</v>
      </c>
      <c r="J1027" s="2">
        <f t="shared" si="19"/>
        <v>369.06</v>
      </c>
      <c r="K1027" s="9">
        <f>(testdata1820[[#This Row],[H]]+testdata1820[[#This Row],[L]]+2*testdata1820[[#This Row],[O]])/4</f>
        <v>371.29999999999995</v>
      </c>
      <c r="L1027" s="9">
        <f>2*testdata1820[[#This Row],[PP]]-testdata1820[[#This Row],[H]]</f>
        <v>370.13999999999993</v>
      </c>
      <c r="M1027" s="9">
        <f>testdata1820[[#This Row],[PP]]-(testdata1820[[#This Row],[H]]-testdata1820[[#This Row],[L]])</f>
        <v>367.9</v>
      </c>
      <c r="N1027" s="9">
        <f>testdata1820[[#This Row],[L]]-2*(testdata1820[[#This Row],[H]]-testdata1820[[#This Row],[PP]])</f>
        <v>366.73999999999995</v>
      </c>
      <c r="O1027" s="9">
        <f>2*testdata1820[[#This Row],[PP]]-testdata1820[[#This Row],[L]]</f>
        <v>373.53999999999991</v>
      </c>
      <c r="P1027" s="9">
        <f>testdata1820[[#This Row],[PP]]+(testdata1820[[#This Row],[H]]-testdata1820[[#This Row],[L]])</f>
        <v>374.69999999999993</v>
      </c>
      <c r="Q1027" s="9">
        <f>testdata1820[[#This Row],[H]]+2*(testdata1820[[#This Row],[PP]]-testdata1820[[#This Row],[L]])</f>
        <v>376.93999999999988</v>
      </c>
    </row>
    <row r="1028" spans="1:17" x14ac:dyDescent="0.25">
      <c r="A1028" s="6">
        <v>1026</v>
      </c>
      <c r="B1028" s="8">
        <v>44182.56527777778</v>
      </c>
      <c r="C1028" s="2">
        <v>371.81</v>
      </c>
      <c r="D1028" s="2">
        <v>371.87</v>
      </c>
      <c r="E1028" s="2">
        <v>371.77</v>
      </c>
      <c r="F1028" s="2">
        <v>371.8689</v>
      </c>
      <c r="G1028" s="1">
        <v>47597</v>
      </c>
      <c r="H1028" s="2">
        <f>testdata1820[[#This Row],[open]]</f>
        <v>371.81</v>
      </c>
      <c r="I1028" s="2">
        <f t="shared" si="18"/>
        <v>372.46</v>
      </c>
      <c r="J1028" s="2">
        <f t="shared" si="19"/>
        <v>369.06</v>
      </c>
      <c r="K1028" s="9">
        <f>(testdata1820[[#This Row],[H]]+testdata1820[[#This Row],[L]]+2*testdata1820[[#This Row],[O]])/4</f>
        <v>371.28499999999997</v>
      </c>
      <c r="L1028" s="9">
        <f>2*testdata1820[[#This Row],[PP]]-testdata1820[[#This Row],[H]]</f>
        <v>370.10999999999996</v>
      </c>
      <c r="M1028" s="9">
        <f>testdata1820[[#This Row],[PP]]-(testdata1820[[#This Row],[H]]-testdata1820[[#This Row],[L]])</f>
        <v>367.88499999999999</v>
      </c>
      <c r="N1028" s="9">
        <f>testdata1820[[#This Row],[L]]-2*(testdata1820[[#This Row],[H]]-testdata1820[[#This Row],[PP]])</f>
        <v>366.71</v>
      </c>
      <c r="O1028" s="9">
        <f>2*testdata1820[[#This Row],[PP]]-testdata1820[[#This Row],[L]]</f>
        <v>373.50999999999993</v>
      </c>
      <c r="P1028" s="9">
        <f>testdata1820[[#This Row],[PP]]+(testdata1820[[#This Row],[H]]-testdata1820[[#This Row],[L]])</f>
        <v>374.68499999999995</v>
      </c>
      <c r="Q1028" s="9">
        <f>testdata1820[[#This Row],[H]]+2*(testdata1820[[#This Row],[PP]]-testdata1820[[#This Row],[L]])</f>
        <v>376.90999999999991</v>
      </c>
    </row>
    <row r="1029" spans="1:17" x14ac:dyDescent="0.25">
      <c r="A1029" s="6">
        <v>1027</v>
      </c>
      <c r="B1029" s="8">
        <v>44182.565972222219</v>
      </c>
      <c r="C1029" s="2">
        <v>371.86</v>
      </c>
      <c r="D1029" s="2">
        <v>371.9</v>
      </c>
      <c r="E1029" s="2">
        <v>371.85</v>
      </c>
      <c r="F1029" s="2">
        <v>371.87049999999999</v>
      </c>
      <c r="G1029" s="1">
        <v>32162</v>
      </c>
      <c r="H1029" s="2">
        <f>testdata1820[[#This Row],[open]]</f>
        <v>371.86</v>
      </c>
      <c r="I1029" s="2">
        <f t="shared" si="18"/>
        <v>372.46</v>
      </c>
      <c r="J1029" s="2">
        <f t="shared" si="19"/>
        <v>369.06</v>
      </c>
      <c r="K1029" s="9">
        <f>(testdata1820[[#This Row],[H]]+testdata1820[[#This Row],[L]]+2*testdata1820[[#This Row],[O]])/4</f>
        <v>371.31</v>
      </c>
      <c r="L1029" s="9">
        <f>2*testdata1820[[#This Row],[PP]]-testdata1820[[#This Row],[H]]</f>
        <v>370.16</v>
      </c>
      <c r="M1029" s="9">
        <f>testdata1820[[#This Row],[PP]]-(testdata1820[[#This Row],[H]]-testdata1820[[#This Row],[L]])</f>
        <v>367.91</v>
      </c>
      <c r="N1029" s="9">
        <f>testdata1820[[#This Row],[L]]-2*(testdata1820[[#This Row],[H]]-testdata1820[[#This Row],[PP]])</f>
        <v>366.76000000000005</v>
      </c>
      <c r="O1029" s="9">
        <f>2*testdata1820[[#This Row],[PP]]-testdata1820[[#This Row],[L]]</f>
        <v>373.56</v>
      </c>
      <c r="P1029" s="9">
        <f>testdata1820[[#This Row],[PP]]+(testdata1820[[#This Row],[H]]-testdata1820[[#This Row],[L]])</f>
        <v>374.71</v>
      </c>
      <c r="Q1029" s="9">
        <f>testdata1820[[#This Row],[H]]+2*(testdata1820[[#This Row],[PP]]-testdata1820[[#This Row],[L]])</f>
        <v>376.96</v>
      </c>
    </row>
    <row r="1030" spans="1:17" x14ac:dyDescent="0.25">
      <c r="A1030" s="6">
        <v>1028</v>
      </c>
      <c r="B1030" s="8">
        <v>44182.566666666666</v>
      </c>
      <c r="C1030" s="2">
        <v>371.87</v>
      </c>
      <c r="D1030" s="2">
        <v>371.89</v>
      </c>
      <c r="E1030" s="2">
        <v>371.84</v>
      </c>
      <c r="F1030" s="2">
        <v>371.84500000000003</v>
      </c>
      <c r="G1030" s="1">
        <v>17630</v>
      </c>
      <c r="H1030" s="2">
        <f>testdata1820[[#This Row],[open]]</f>
        <v>371.87</v>
      </c>
      <c r="I1030" s="2">
        <f t="shared" si="18"/>
        <v>372.46</v>
      </c>
      <c r="J1030" s="2">
        <f t="shared" si="19"/>
        <v>369.06</v>
      </c>
      <c r="K1030" s="9">
        <f>(testdata1820[[#This Row],[H]]+testdata1820[[#This Row],[L]]+2*testdata1820[[#This Row],[O]])/4</f>
        <v>371.315</v>
      </c>
      <c r="L1030" s="9">
        <f>2*testdata1820[[#This Row],[PP]]-testdata1820[[#This Row],[H]]</f>
        <v>370.17</v>
      </c>
      <c r="M1030" s="9">
        <f>testdata1820[[#This Row],[PP]]-(testdata1820[[#This Row],[H]]-testdata1820[[#This Row],[L]])</f>
        <v>367.91500000000002</v>
      </c>
      <c r="N1030" s="9">
        <f>testdata1820[[#This Row],[L]]-2*(testdata1820[[#This Row],[H]]-testdata1820[[#This Row],[PP]])</f>
        <v>366.77000000000004</v>
      </c>
      <c r="O1030" s="9">
        <f>2*testdata1820[[#This Row],[PP]]-testdata1820[[#This Row],[L]]</f>
        <v>373.57</v>
      </c>
      <c r="P1030" s="9">
        <f>testdata1820[[#This Row],[PP]]+(testdata1820[[#This Row],[H]]-testdata1820[[#This Row],[L]])</f>
        <v>374.71499999999997</v>
      </c>
      <c r="Q1030" s="9">
        <f>testdata1820[[#This Row],[H]]+2*(testdata1820[[#This Row],[PP]]-testdata1820[[#This Row],[L]])</f>
        <v>376.96999999999997</v>
      </c>
    </row>
    <row r="1031" spans="1:17" x14ac:dyDescent="0.25">
      <c r="A1031" s="6">
        <v>1029</v>
      </c>
      <c r="B1031" s="8">
        <v>44182.567361111112</v>
      </c>
      <c r="C1031" s="2">
        <v>371.85</v>
      </c>
      <c r="D1031" s="2">
        <v>371.91</v>
      </c>
      <c r="E1031" s="2">
        <v>371.7919</v>
      </c>
      <c r="F1031" s="2">
        <v>371.86500000000001</v>
      </c>
      <c r="G1031" s="1">
        <v>46640</v>
      </c>
      <c r="H1031" s="2">
        <f>testdata1820[[#This Row],[open]]</f>
        <v>371.85</v>
      </c>
      <c r="I1031" s="2">
        <f t="shared" si="18"/>
        <v>372.46</v>
      </c>
      <c r="J1031" s="2">
        <f t="shared" si="19"/>
        <v>369.06</v>
      </c>
      <c r="K1031" s="9">
        <f>(testdata1820[[#This Row],[H]]+testdata1820[[#This Row],[L]]+2*testdata1820[[#This Row],[O]])/4</f>
        <v>371.30500000000001</v>
      </c>
      <c r="L1031" s="9">
        <f>2*testdata1820[[#This Row],[PP]]-testdata1820[[#This Row],[H]]</f>
        <v>370.15000000000003</v>
      </c>
      <c r="M1031" s="9">
        <f>testdata1820[[#This Row],[PP]]-(testdata1820[[#This Row],[H]]-testdata1820[[#This Row],[L]])</f>
        <v>367.90500000000003</v>
      </c>
      <c r="N1031" s="9">
        <f>testdata1820[[#This Row],[L]]-2*(testdata1820[[#This Row],[H]]-testdata1820[[#This Row],[PP]])</f>
        <v>366.75000000000006</v>
      </c>
      <c r="O1031" s="9">
        <f>2*testdata1820[[#This Row],[PP]]-testdata1820[[#This Row],[L]]</f>
        <v>373.55</v>
      </c>
      <c r="P1031" s="9">
        <f>testdata1820[[#This Row],[PP]]+(testdata1820[[#This Row],[H]]-testdata1820[[#This Row],[L]])</f>
        <v>374.70499999999998</v>
      </c>
      <c r="Q1031" s="9">
        <f>testdata1820[[#This Row],[H]]+2*(testdata1820[[#This Row],[PP]]-testdata1820[[#This Row],[L]])</f>
        <v>376.95</v>
      </c>
    </row>
    <row r="1032" spans="1:17" x14ac:dyDescent="0.25">
      <c r="A1032" s="6">
        <v>1030</v>
      </c>
      <c r="B1032" s="8">
        <v>44182.568055555559</v>
      </c>
      <c r="C1032" s="2">
        <v>371.87</v>
      </c>
      <c r="D1032" s="2">
        <v>371.91</v>
      </c>
      <c r="E1032" s="2">
        <v>371.82679999999999</v>
      </c>
      <c r="F1032" s="2">
        <v>371.90550000000002</v>
      </c>
      <c r="G1032" s="1">
        <v>23600</v>
      </c>
      <c r="H1032" s="2">
        <f>testdata1820[[#This Row],[open]]</f>
        <v>371.87</v>
      </c>
      <c r="I1032" s="2">
        <f t="shared" si="18"/>
        <v>372.46</v>
      </c>
      <c r="J1032" s="2">
        <f t="shared" si="19"/>
        <v>369.06</v>
      </c>
      <c r="K1032" s="9">
        <f>(testdata1820[[#This Row],[H]]+testdata1820[[#This Row],[L]]+2*testdata1820[[#This Row],[O]])/4</f>
        <v>371.315</v>
      </c>
      <c r="L1032" s="9">
        <f>2*testdata1820[[#This Row],[PP]]-testdata1820[[#This Row],[H]]</f>
        <v>370.17</v>
      </c>
      <c r="M1032" s="9">
        <f>testdata1820[[#This Row],[PP]]-(testdata1820[[#This Row],[H]]-testdata1820[[#This Row],[L]])</f>
        <v>367.91500000000002</v>
      </c>
      <c r="N1032" s="9">
        <f>testdata1820[[#This Row],[L]]-2*(testdata1820[[#This Row],[H]]-testdata1820[[#This Row],[PP]])</f>
        <v>366.77000000000004</v>
      </c>
      <c r="O1032" s="9">
        <f>2*testdata1820[[#This Row],[PP]]-testdata1820[[#This Row],[L]]</f>
        <v>373.57</v>
      </c>
      <c r="P1032" s="9">
        <f>testdata1820[[#This Row],[PP]]+(testdata1820[[#This Row],[H]]-testdata1820[[#This Row],[L]])</f>
        <v>374.71499999999997</v>
      </c>
      <c r="Q1032" s="9">
        <f>testdata1820[[#This Row],[H]]+2*(testdata1820[[#This Row],[PP]]-testdata1820[[#This Row],[L]])</f>
        <v>376.96999999999997</v>
      </c>
    </row>
    <row r="1033" spans="1:17" x14ac:dyDescent="0.25">
      <c r="A1033" s="6">
        <v>1031</v>
      </c>
      <c r="B1033" s="8">
        <v>44182.568749999999</v>
      </c>
      <c r="C1033" s="2">
        <v>371.91</v>
      </c>
      <c r="D1033" s="2">
        <v>371.96</v>
      </c>
      <c r="E1033" s="2">
        <v>371.88</v>
      </c>
      <c r="F1033" s="2">
        <v>371.89499999999998</v>
      </c>
      <c r="G1033" s="1">
        <v>34399</v>
      </c>
      <c r="H1033" s="2">
        <f>testdata1820[[#This Row],[open]]</f>
        <v>371.91</v>
      </c>
      <c r="I1033" s="2">
        <f t="shared" si="18"/>
        <v>372.46</v>
      </c>
      <c r="J1033" s="2">
        <f t="shared" si="19"/>
        <v>369.06</v>
      </c>
      <c r="K1033" s="9">
        <f>(testdata1820[[#This Row],[H]]+testdata1820[[#This Row],[L]]+2*testdata1820[[#This Row],[O]])/4</f>
        <v>371.33500000000004</v>
      </c>
      <c r="L1033" s="9">
        <f>2*testdata1820[[#This Row],[PP]]-testdata1820[[#This Row],[H]]</f>
        <v>370.21000000000009</v>
      </c>
      <c r="M1033" s="9">
        <f>testdata1820[[#This Row],[PP]]-(testdata1820[[#This Row],[H]]-testdata1820[[#This Row],[L]])</f>
        <v>367.93500000000006</v>
      </c>
      <c r="N1033" s="9">
        <f>testdata1820[[#This Row],[L]]-2*(testdata1820[[#This Row],[H]]-testdata1820[[#This Row],[PP]])</f>
        <v>366.81000000000012</v>
      </c>
      <c r="O1033" s="9">
        <f>2*testdata1820[[#This Row],[PP]]-testdata1820[[#This Row],[L]]</f>
        <v>373.61000000000007</v>
      </c>
      <c r="P1033" s="9">
        <f>testdata1820[[#This Row],[PP]]+(testdata1820[[#This Row],[H]]-testdata1820[[#This Row],[L]])</f>
        <v>374.73500000000001</v>
      </c>
      <c r="Q1033" s="9">
        <f>testdata1820[[#This Row],[H]]+2*(testdata1820[[#This Row],[PP]]-testdata1820[[#This Row],[L]])</f>
        <v>377.01000000000005</v>
      </c>
    </row>
    <row r="1034" spans="1:17" x14ac:dyDescent="0.25">
      <c r="A1034" s="6">
        <v>1032</v>
      </c>
      <c r="B1034" s="8">
        <v>44182.569444444445</v>
      </c>
      <c r="C1034" s="2">
        <v>371.89499999999998</v>
      </c>
      <c r="D1034" s="2">
        <v>371.9</v>
      </c>
      <c r="E1034" s="2">
        <v>371.86</v>
      </c>
      <c r="F1034" s="2">
        <v>371.9</v>
      </c>
      <c r="G1034" s="1">
        <v>31099</v>
      </c>
      <c r="H1034" s="2">
        <f>testdata1820[[#This Row],[open]]</f>
        <v>371.89499999999998</v>
      </c>
      <c r="I1034" s="2">
        <f t="shared" ref="I1034:I1097" si="20">MAX($D643:$D1017)</f>
        <v>372.46</v>
      </c>
      <c r="J1034" s="2">
        <f t="shared" ref="J1034:J1097" si="21">MIN($E643:$E1017)</f>
        <v>369.06</v>
      </c>
      <c r="K1034" s="9">
        <f>(testdata1820[[#This Row],[H]]+testdata1820[[#This Row],[L]]+2*testdata1820[[#This Row],[O]])/4</f>
        <v>371.32749999999999</v>
      </c>
      <c r="L1034" s="9">
        <f>2*testdata1820[[#This Row],[PP]]-testdata1820[[#This Row],[H]]</f>
        <v>370.19499999999999</v>
      </c>
      <c r="M1034" s="9">
        <f>testdata1820[[#This Row],[PP]]-(testdata1820[[#This Row],[H]]-testdata1820[[#This Row],[L]])</f>
        <v>367.92750000000001</v>
      </c>
      <c r="N1034" s="9">
        <f>testdata1820[[#This Row],[L]]-2*(testdata1820[[#This Row],[H]]-testdata1820[[#This Row],[PP]])</f>
        <v>366.79500000000002</v>
      </c>
      <c r="O1034" s="9">
        <f>2*testdata1820[[#This Row],[PP]]-testdata1820[[#This Row],[L]]</f>
        <v>373.59499999999997</v>
      </c>
      <c r="P1034" s="9">
        <f>testdata1820[[#This Row],[PP]]+(testdata1820[[#This Row],[H]]-testdata1820[[#This Row],[L]])</f>
        <v>374.72749999999996</v>
      </c>
      <c r="Q1034" s="9">
        <f>testdata1820[[#This Row],[H]]+2*(testdata1820[[#This Row],[PP]]-testdata1820[[#This Row],[L]])</f>
        <v>376.99499999999995</v>
      </c>
    </row>
    <row r="1035" spans="1:17" x14ac:dyDescent="0.25">
      <c r="A1035" s="6">
        <v>1033</v>
      </c>
      <c r="B1035" s="8">
        <v>44182.570138888892</v>
      </c>
      <c r="C1035" s="2">
        <v>371.89499999999998</v>
      </c>
      <c r="D1035" s="2">
        <v>371.89499999999998</v>
      </c>
      <c r="E1035" s="2">
        <v>371.85500000000002</v>
      </c>
      <c r="F1035" s="2">
        <v>371.875</v>
      </c>
      <c r="G1035" s="1">
        <v>21165</v>
      </c>
      <c r="H1035" s="2">
        <f>testdata1820[[#This Row],[open]]</f>
        <v>371.89499999999998</v>
      </c>
      <c r="I1035" s="2">
        <f t="shared" si="20"/>
        <v>372.46</v>
      </c>
      <c r="J1035" s="2">
        <f t="shared" si="21"/>
        <v>369.06</v>
      </c>
      <c r="K1035" s="9">
        <f>(testdata1820[[#This Row],[H]]+testdata1820[[#This Row],[L]]+2*testdata1820[[#This Row],[O]])/4</f>
        <v>371.32749999999999</v>
      </c>
      <c r="L1035" s="9">
        <f>2*testdata1820[[#This Row],[PP]]-testdata1820[[#This Row],[H]]</f>
        <v>370.19499999999999</v>
      </c>
      <c r="M1035" s="9">
        <f>testdata1820[[#This Row],[PP]]-(testdata1820[[#This Row],[H]]-testdata1820[[#This Row],[L]])</f>
        <v>367.92750000000001</v>
      </c>
      <c r="N1035" s="9">
        <f>testdata1820[[#This Row],[L]]-2*(testdata1820[[#This Row],[H]]-testdata1820[[#This Row],[PP]])</f>
        <v>366.79500000000002</v>
      </c>
      <c r="O1035" s="9">
        <f>2*testdata1820[[#This Row],[PP]]-testdata1820[[#This Row],[L]]</f>
        <v>373.59499999999997</v>
      </c>
      <c r="P1035" s="9">
        <f>testdata1820[[#This Row],[PP]]+(testdata1820[[#This Row],[H]]-testdata1820[[#This Row],[L]])</f>
        <v>374.72749999999996</v>
      </c>
      <c r="Q1035" s="9">
        <f>testdata1820[[#This Row],[H]]+2*(testdata1820[[#This Row],[PP]]-testdata1820[[#This Row],[L]])</f>
        <v>376.99499999999995</v>
      </c>
    </row>
    <row r="1036" spans="1:17" x14ac:dyDescent="0.25">
      <c r="A1036" s="6">
        <v>1034</v>
      </c>
      <c r="B1036" s="8">
        <v>44182.570833333331</v>
      </c>
      <c r="C1036" s="2">
        <v>371.86</v>
      </c>
      <c r="D1036" s="2">
        <v>371.95</v>
      </c>
      <c r="E1036" s="2">
        <v>371.85359999999997</v>
      </c>
      <c r="F1036" s="2">
        <v>371.93</v>
      </c>
      <c r="G1036" s="1">
        <v>23681</v>
      </c>
      <c r="H1036" s="2">
        <f>testdata1820[[#This Row],[open]]</f>
        <v>371.86</v>
      </c>
      <c r="I1036" s="2">
        <f t="shared" si="20"/>
        <v>372.46</v>
      </c>
      <c r="J1036" s="2">
        <f t="shared" si="21"/>
        <v>369.06</v>
      </c>
      <c r="K1036" s="9">
        <f>(testdata1820[[#This Row],[H]]+testdata1820[[#This Row],[L]]+2*testdata1820[[#This Row],[O]])/4</f>
        <v>371.31</v>
      </c>
      <c r="L1036" s="9">
        <f>2*testdata1820[[#This Row],[PP]]-testdata1820[[#This Row],[H]]</f>
        <v>370.16</v>
      </c>
      <c r="M1036" s="9">
        <f>testdata1820[[#This Row],[PP]]-(testdata1820[[#This Row],[H]]-testdata1820[[#This Row],[L]])</f>
        <v>367.91</v>
      </c>
      <c r="N1036" s="9">
        <f>testdata1820[[#This Row],[L]]-2*(testdata1820[[#This Row],[H]]-testdata1820[[#This Row],[PP]])</f>
        <v>366.76000000000005</v>
      </c>
      <c r="O1036" s="9">
        <f>2*testdata1820[[#This Row],[PP]]-testdata1820[[#This Row],[L]]</f>
        <v>373.56</v>
      </c>
      <c r="P1036" s="9">
        <f>testdata1820[[#This Row],[PP]]+(testdata1820[[#This Row],[H]]-testdata1820[[#This Row],[L]])</f>
        <v>374.71</v>
      </c>
      <c r="Q1036" s="9">
        <f>testdata1820[[#This Row],[H]]+2*(testdata1820[[#This Row],[PP]]-testdata1820[[#This Row],[L]])</f>
        <v>376.96</v>
      </c>
    </row>
    <row r="1037" spans="1:17" x14ac:dyDescent="0.25">
      <c r="A1037" s="6">
        <v>1035</v>
      </c>
      <c r="B1037" s="8">
        <v>44182.571527777778</v>
      </c>
      <c r="C1037" s="2">
        <v>371.92</v>
      </c>
      <c r="D1037" s="2">
        <v>371.92</v>
      </c>
      <c r="E1037" s="2">
        <v>371.85</v>
      </c>
      <c r="F1037" s="2">
        <v>371.86500000000001</v>
      </c>
      <c r="G1037" s="1">
        <v>42130</v>
      </c>
      <c r="H1037" s="2">
        <f>testdata1820[[#This Row],[open]]</f>
        <v>371.92</v>
      </c>
      <c r="I1037" s="2">
        <f t="shared" si="20"/>
        <v>372.46</v>
      </c>
      <c r="J1037" s="2">
        <f t="shared" si="21"/>
        <v>369.06</v>
      </c>
      <c r="K1037" s="9">
        <f>(testdata1820[[#This Row],[H]]+testdata1820[[#This Row],[L]]+2*testdata1820[[#This Row],[O]])/4</f>
        <v>371.34000000000003</v>
      </c>
      <c r="L1037" s="9">
        <f>2*testdata1820[[#This Row],[PP]]-testdata1820[[#This Row],[H]]</f>
        <v>370.22000000000008</v>
      </c>
      <c r="M1037" s="9">
        <f>testdata1820[[#This Row],[PP]]-(testdata1820[[#This Row],[H]]-testdata1820[[#This Row],[L]])</f>
        <v>367.94000000000005</v>
      </c>
      <c r="N1037" s="9">
        <f>testdata1820[[#This Row],[L]]-2*(testdata1820[[#This Row],[H]]-testdata1820[[#This Row],[PP]])</f>
        <v>366.82000000000011</v>
      </c>
      <c r="O1037" s="9">
        <f>2*testdata1820[[#This Row],[PP]]-testdata1820[[#This Row],[L]]</f>
        <v>373.62000000000006</v>
      </c>
      <c r="P1037" s="9">
        <f>testdata1820[[#This Row],[PP]]+(testdata1820[[#This Row],[H]]-testdata1820[[#This Row],[L]])</f>
        <v>374.74</v>
      </c>
      <c r="Q1037" s="9">
        <f>testdata1820[[#This Row],[H]]+2*(testdata1820[[#This Row],[PP]]-testdata1820[[#This Row],[L]])</f>
        <v>377.02000000000004</v>
      </c>
    </row>
    <row r="1038" spans="1:17" x14ac:dyDescent="0.25">
      <c r="A1038" s="6">
        <v>1036</v>
      </c>
      <c r="B1038" s="8">
        <v>44182.572222222225</v>
      </c>
      <c r="C1038" s="2">
        <v>371.86</v>
      </c>
      <c r="D1038" s="2">
        <v>371.89</v>
      </c>
      <c r="E1038" s="2">
        <v>371.86</v>
      </c>
      <c r="F1038" s="2">
        <v>371.87240000000003</v>
      </c>
      <c r="G1038" s="1">
        <v>18491</v>
      </c>
      <c r="H1038" s="2">
        <f>testdata1820[[#This Row],[open]]</f>
        <v>371.86</v>
      </c>
      <c r="I1038" s="2">
        <f t="shared" si="20"/>
        <v>372.46</v>
      </c>
      <c r="J1038" s="2">
        <f t="shared" si="21"/>
        <v>369.06</v>
      </c>
      <c r="K1038" s="9">
        <f>(testdata1820[[#This Row],[H]]+testdata1820[[#This Row],[L]]+2*testdata1820[[#This Row],[O]])/4</f>
        <v>371.31</v>
      </c>
      <c r="L1038" s="9">
        <f>2*testdata1820[[#This Row],[PP]]-testdata1820[[#This Row],[H]]</f>
        <v>370.16</v>
      </c>
      <c r="M1038" s="9">
        <f>testdata1820[[#This Row],[PP]]-(testdata1820[[#This Row],[H]]-testdata1820[[#This Row],[L]])</f>
        <v>367.91</v>
      </c>
      <c r="N1038" s="9">
        <f>testdata1820[[#This Row],[L]]-2*(testdata1820[[#This Row],[H]]-testdata1820[[#This Row],[PP]])</f>
        <v>366.76000000000005</v>
      </c>
      <c r="O1038" s="9">
        <f>2*testdata1820[[#This Row],[PP]]-testdata1820[[#This Row],[L]]</f>
        <v>373.56</v>
      </c>
      <c r="P1038" s="9">
        <f>testdata1820[[#This Row],[PP]]+(testdata1820[[#This Row],[H]]-testdata1820[[#This Row],[L]])</f>
        <v>374.71</v>
      </c>
      <c r="Q1038" s="9">
        <f>testdata1820[[#This Row],[H]]+2*(testdata1820[[#This Row],[PP]]-testdata1820[[#This Row],[L]])</f>
        <v>376.96</v>
      </c>
    </row>
    <row r="1039" spans="1:17" x14ac:dyDescent="0.25">
      <c r="A1039" s="6">
        <v>1037</v>
      </c>
      <c r="B1039" s="8">
        <v>44182.572916666664</v>
      </c>
      <c r="C1039" s="2">
        <v>371.86</v>
      </c>
      <c r="D1039" s="2">
        <v>371.88</v>
      </c>
      <c r="E1039" s="2">
        <v>371.83</v>
      </c>
      <c r="F1039" s="2">
        <v>371.86</v>
      </c>
      <c r="G1039" s="1">
        <v>37230</v>
      </c>
      <c r="H1039" s="2">
        <f>testdata1820[[#This Row],[open]]</f>
        <v>371.86</v>
      </c>
      <c r="I1039" s="2">
        <f t="shared" si="20"/>
        <v>372.46</v>
      </c>
      <c r="J1039" s="2">
        <f t="shared" si="21"/>
        <v>369.06</v>
      </c>
      <c r="K1039" s="9">
        <f>(testdata1820[[#This Row],[H]]+testdata1820[[#This Row],[L]]+2*testdata1820[[#This Row],[O]])/4</f>
        <v>371.31</v>
      </c>
      <c r="L1039" s="9">
        <f>2*testdata1820[[#This Row],[PP]]-testdata1820[[#This Row],[H]]</f>
        <v>370.16</v>
      </c>
      <c r="M1039" s="9">
        <f>testdata1820[[#This Row],[PP]]-(testdata1820[[#This Row],[H]]-testdata1820[[#This Row],[L]])</f>
        <v>367.91</v>
      </c>
      <c r="N1039" s="9">
        <f>testdata1820[[#This Row],[L]]-2*(testdata1820[[#This Row],[H]]-testdata1820[[#This Row],[PP]])</f>
        <v>366.76000000000005</v>
      </c>
      <c r="O1039" s="9">
        <f>2*testdata1820[[#This Row],[PP]]-testdata1820[[#This Row],[L]]</f>
        <v>373.56</v>
      </c>
      <c r="P1039" s="9">
        <f>testdata1820[[#This Row],[PP]]+(testdata1820[[#This Row],[H]]-testdata1820[[#This Row],[L]])</f>
        <v>374.71</v>
      </c>
      <c r="Q1039" s="9">
        <f>testdata1820[[#This Row],[H]]+2*(testdata1820[[#This Row],[PP]]-testdata1820[[#This Row],[L]])</f>
        <v>376.96</v>
      </c>
    </row>
    <row r="1040" spans="1:17" x14ac:dyDescent="0.25">
      <c r="A1040" s="6">
        <v>1038</v>
      </c>
      <c r="B1040" s="8">
        <v>44182.573611111111</v>
      </c>
      <c r="C1040" s="2">
        <v>371.85</v>
      </c>
      <c r="D1040" s="2">
        <v>371.88</v>
      </c>
      <c r="E1040" s="2">
        <v>371.8218</v>
      </c>
      <c r="F1040" s="2">
        <v>371.87</v>
      </c>
      <c r="G1040" s="1">
        <v>22942</v>
      </c>
      <c r="H1040" s="2">
        <f>testdata1820[[#This Row],[open]]</f>
        <v>371.85</v>
      </c>
      <c r="I1040" s="2">
        <f t="shared" si="20"/>
        <v>372.46</v>
      </c>
      <c r="J1040" s="2">
        <f t="shared" si="21"/>
        <v>369.06</v>
      </c>
      <c r="K1040" s="9">
        <f>(testdata1820[[#This Row],[H]]+testdata1820[[#This Row],[L]]+2*testdata1820[[#This Row],[O]])/4</f>
        <v>371.30500000000001</v>
      </c>
      <c r="L1040" s="9">
        <f>2*testdata1820[[#This Row],[PP]]-testdata1820[[#This Row],[H]]</f>
        <v>370.15000000000003</v>
      </c>
      <c r="M1040" s="9">
        <f>testdata1820[[#This Row],[PP]]-(testdata1820[[#This Row],[H]]-testdata1820[[#This Row],[L]])</f>
        <v>367.90500000000003</v>
      </c>
      <c r="N1040" s="9">
        <f>testdata1820[[#This Row],[L]]-2*(testdata1820[[#This Row],[H]]-testdata1820[[#This Row],[PP]])</f>
        <v>366.75000000000006</v>
      </c>
      <c r="O1040" s="9">
        <f>2*testdata1820[[#This Row],[PP]]-testdata1820[[#This Row],[L]]</f>
        <v>373.55</v>
      </c>
      <c r="P1040" s="9">
        <f>testdata1820[[#This Row],[PP]]+(testdata1820[[#This Row],[H]]-testdata1820[[#This Row],[L]])</f>
        <v>374.70499999999998</v>
      </c>
      <c r="Q1040" s="9">
        <f>testdata1820[[#This Row],[H]]+2*(testdata1820[[#This Row],[PP]]-testdata1820[[#This Row],[L]])</f>
        <v>376.95</v>
      </c>
    </row>
    <row r="1041" spans="1:17" x14ac:dyDescent="0.25">
      <c r="A1041" s="6">
        <v>1039</v>
      </c>
      <c r="B1041" s="8">
        <v>44182.574305555558</v>
      </c>
      <c r="C1041" s="2">
        <v>371.8691</v>
      </c>
      <c r="D1041" s="2">
        <v>371.88</v>
      </c>
      <c r="E1041" s="2">
        <v>371.77</v>
      </c>
      <c r="F1041" s="2">
        <v>371.78</v>
      </c>
      <c r="G1041" s="1">
        <v>80207</v>
      </c>
      <c r="H1041" s="2">
        <f>testdata1820[[#This Row],[open]]</f>
        <v>371.8691</v>
      </c>
      <c r="I1041" s="2">
        <f t="shared" si="20"/>
        <v>372.46</v>
      </c>
      <c r="J1041" s="2">
        <f t="shared" si="21"/>
        <v>369.06</v>
      </c>
      <c r="K1041" s="9">
        <f>(testdata1820[[#This Row],[H]]+testdata1820[[#This Row],[L]]+2*testdata1820[[#This Row],[O]])/4</f>
        <v>371.31455</v>
      </c>
      <c r="L1041" s="9">
        <f>2*testdata1820[[#This Row],[PP]]-testdata1820[[#This Row],[H]]</f>
        <v>370.16910000000001</v>
      </c>
      <c r="M1041" s="9">
        <f>testdata1820[[#This Row],[PP]]-(testdata1820[[#This Row],[H]]-testdata1820[[#This Row],[L]])</f>
        <v>367.91455000000002</v>
      </c>
      <c r="N1041" s="9">
        <f>testdata1820[[#This Row],[L]]-2*(testdata1820[[#This Row],[H]]-testdata1820[[#This Row],[PP]])</f>
        <v>366.76910000000004</v>
      </c>
      <c r="O1041" s="9">
        <f>2*testdata1820[[#This Row],[PP]]-testdata1820[[#This Row],[L]]</f>
        <v>373.56909999999999</v>
      </c>
      <c r="P1041" s="9">
        <f>testdata1820[[#This Row],[PP]]+(testdata1820[[#This Row],[H]]-testdata1820[[#This Row],[L]])</f>
        <v>374.71454999999997</v>
      </c>
      <c r="Q1041" s="9">
        <f>testdata1820[[#This Row],[H]]+2*(testdata1820[[#This Row],[PP]]-testdata1820[[#This Row],[L]])</f>
        <v>376.96909999999997</v>
      </c>
    </row>
    <row r="1042" spans="1:17" x14ac:dyDescent="0.25">
      <c r="A1042" s="6">
        <v>1040</v>
      </c>
      <c r="B1042" s="8">
        <v>44182.574999999997</v>
      </c>
      <c r="C1042" s="2">
        <v>371.77170000000001</v>
      </c>
      <c r="D1042" s="2">
        <v>371.88</v>
      </c>
      <c r="E1042" s="2">
        <v>371.77010000000001</v>
      </c>
      <c r="F1042" s="2">
        <v>371.88</v>
      </c>
      <c r="G1042" s="1">
        <v>38486</v>
      </c>
      <c r="H1042" s="2">
        <f>testdata1820[[#This Row],[open]]</f>
        <v>371.77170000000001</v>
      </c>
      <c r="I1042" s="2">
        <f t="shared" si="20"/>
        <v>372.46</v>
      </c>
      <c r="J1042" s="2">
        <f t="shared" si="21"/>
        <v>369.06</v>
      </c>
      <c r="K1042" s="9">
        <f>(testdata1820[[#This Row],[H]]+testdata1820[[#This Row],[L]]+2*testdata1820[[#This Row],[O]])/4</f>
        <v>371.26585</v>
      </c>
      <c r="L1042" s="9">
        <f>2*testdata1820[[#This Row],[PP]]-testdata1820[[#This Row],[H]]</f>
        <v>370.07170000000002</v>
      </c>
      <c r="M1042" s="9">
        <f>testdata1820[[#This Row],[PP]]-(testdata1820[[#This Row],[H]]-testdata1820[[#This Row],[L]])</f>
        <v>367.86585000000002</v>
      </c>
      <c r="N1042" s="9">
        <f>testdata1820[[#This Row],[L]]-2*(testdata1820[[#This Row],[H]]-testdata1820[[#This Row],[PP]])</f>
        <v>366.67170000000004</v>
      </c>
      <c r="O1042" s="9">
        <f>2*testdata1820[[#This Row],[PP]]-testdata1820[[#This Row],[L]]</f>
        <v>373.4717</v>
      </c>
      <c r="P1042" s="9">
        <f>testdata1820[[#This Row],[PP]]+(testdata1820[[#This Row],[H]]-testdata1820[[#This Row],[L]])</f>
        <v>374.66584999999998</v>
      </c>
      <c r="Q1042" s="9">
        <f>testdata1820[[#This Row],[H]]+2*(testdata1820[[#This Row],[PP]]-testdata1820[[#This Row],[L]])</f>
        <v>376.87169999999998</v>
      </c>
    </row>
    <row r="1043" spans="1:17" x14ac:dyDescent="0.25">
      <c r="A1043" s="6">
        <v>1041</v>
      </c>
      <c r="B1043" s="8">
        <v>44182.575694444444</v>
      </c>
      <c r="C1043" s="2">
        <v>371.88</v>
      </c>
      <c r="D1043" s="2">
        <v>371.91930000000002</v>
      </c>
      <c r="E1043" s="2">
        <v>371.87</v>
      </c>
      <c r="F1043" s="2">
        <v>371.91</v>
      </c>
      <c r="G1043" s="1">
        <v>27096</v>
      </c>
      <c r="H1043" s="2">
        <f>testdata1820[[#This Row],[open]]</f>
        <v>371.88</v>
      </c>
      <c r="I1043" s="2">
        <f t="shared" si="20"/>
        <v>372.46</v>
      </c>
      <c r="J1043" s="2">
        <f t="shared" si="21"/>
        <v>369.06</v>
      </c>
      <c r="K1043" s="9">
        <f>(testdata1820[[#This Row],[H]]+testdata1820[[#This Row],[L]]+2*testdata1820[[#This Row],[O]])/4</f>
        <v>371.32</v>
      </c>
      <c r="L1043" s="9">
        <f>2*testdata1820[[#This Row],[PP]]-testdata1820[[#This Row],[H]]</f>
        <v>370.18</v>
      </c>
      <c r="M1043" s="9">
        <f>testdata1820[[#This Row],[PP]]-(testdata1820[[#This Row],[H]]-testdata1820[[#This Row],[L]])</f>
        <v>367.92</v>
      </c>
      <c r="N1043" s="9">
        <f>testdata1820[[#This Row],[L]]-2*(testdata1820[[#This Row],[H]]-testdata1820[[#This Row],[PP]])</f>
        <v>366.78000000000003</v>
      </c>
      <c r="O1043" s="9">
        <f>2*testdata1820[[#This Row],[PP]]-testdata1820[[#This Row],[L]]</f>
        <v>373.58</v>
      </c>
      <c r="P1043" s="9">
        <f>testdata1820[[#This Row],[PP]]+(testdata1820[[#This Row],[H]]-testdata1820[[#This Row],[L]])</f>
        <v>374.71999999999997</v>
      </c>
      <c r="Q1043" s="9">
        <f>testdata1820[[#This Row],[H]]+2*(testdata1820[[#This Row],[PP]]-testdata1820[[#This Row],[L]])</f>
        <v>376.97999999999996</v>
      </c>
    </row>
    <row r="1044" spans="1:17" x14ac:dyDescent="0.25">
      <c r="A1044" s="6">
        <v>1042</v>
      </c>
      <c r="B1044" s="8">
        <v>44182.576388888891</v>
      </c>
      <c r="C1044" s="2">
        <v>371.9</v>
      </c>
      <c r="D1044" s="2">
        <v>371.91</v>
      </c>
      <c r="E1044" s="2">
        <v>371.86</v>
      </c>
      <c r="F1044" s="2">
        <v>371.9</v>
      </c>
      <c r="G1044" s="1">
        <v>22284</v>
      </c>
      <c r="H1044" s="2">
        <f>testdata1820[[#This Row],[open]]</f>
        <v>371.9</v>
      </c>
      <c r="I1044" s="2">
        <f t="shared" si="20"/>
        <v>372.46</v>
      </c>
      <c r="J1044" s="2">
        <f t="shared" si="21"/>
        <v>369.06</v>
      </c>
      <c r="K1044" s="9">
        <f>(testdata1820[[#This Row],[H]]+testdata1820[[#This Row],[L]]+2*testdata1820[[#This Row],[O]])/4</f>
        <v>371.33</v>
      </c>
      <c r="L1044" s="9">
        <f>2*testdata1820[[#This Row],[PP]]-testdata1820[[#This Row],[H]]</f>
        <v>370.2</v>
      </c>
      <c r="M1044" s="9">
        <f>testdata1820[[#This Row],[PP]]-(testdata1820[[#This Row],[H]]-testdata1820[[#This Row],[L]])</f>
        <v>367.93</v>
      </c>
      <c r="N1044" s="9">
        <f>testdata1820[[#This Row],[L]]-2*(testdata1820[[#This Row],[H]]-testdata1820[[#This Row],[PP]])</f>
        <v>366.8</v>
      </c>
      <c r="O1044" s="9">
        <f>2*testdata1820[[#This Row],[PP]]-testdata1820[[#This Row],[L]]</f>
        <v>373.59999999999997</v>
      </c>
      <c r="P1044" s="9">
        <f>testdata1820[[#This Row],[PP]]+(testdata1820[[#This Row],[H]]-testdata1820[[#This Row],[L]])</f>
        <v>374.72999999999996</v>
      </c>
      <c r="Q1044" s="9">
        <f>testdata1820[[#This Row],[H]]+2*(testdata1820[[#This Row],[PP]]-testdata1820[[#This Row],[L]])</f>
        <v>376.99999999999994</v>
      </c>
    </row>
    <row r="1045" spans="1:17" x14ac:dyDescent="0.25">
      <c r="A1045" s="6">
        <v>1043</v>
      </c>
      <c r="B1045" s="8">
        <v>44182.57708333333</v>
      </c>
      <c r="C1045" s="2">
        <v>371.9</v>
      </c>
      <c r="D1045" s="2">
        <v>372.06</v>
      </c>
      <c r="E1045" s="2">
        <v>371.89</v>
      </c>
      <c r="F1045" s="2">
        <v>372.005</v>
      </c>
      <c r="G1045" s="1">
        <v>72465</v>
      </c>
      <c r="H1045" s="2">
        <f>testdata1820[[#This Row],[open]]</f>
        <v>371.9</v>
      </c>
      <c r="I1045" s="2">
        <f t="shared" si="20"/>
        <v>372.46</v>
      </c>
      <c r="J1045" s="2">
        <f t="shared" si="21"/>
        <v>369.06</v>
      </c>
      <c r="K1045" s="9">
        <f>(testdata1820[[#This Row],[H]]+testdata1820[[#This Row],[L]]+2*testdata1820[[#This Row],[O]])/4</f>
        <v>371.33</v>
      </c>
      <c r="L1045" s="9">
        <f>2*testdata1820[[#This Row],[PP]]-testdata1820[[#This Row],[H]]</f>
        <v>370.2</v>
      </c>
      <c r="M1045" s="9">
        <f>testdata1820[[#This Row],[PP]]-(testdata1820[[#This Row],[H]]-testdata1820[[#This Row],[L]])</f>
        <v>367.93</v>
      </c>
      <c r="N1045" s="9">
        <f>testdata1820[[#This Row],[L]]-2*(testdata1820[[#This Row],[H]]-testdata1820[[#This Row],[PP]])</f>
        <v>366.8</v>
      </c>
      <c r="O1045" s="9">
        <f>2*testdata1820[[#This Row],[PP]]-testdata1820[[#This Row],[L]]</f>
        <v>373.59999999999997</v>
      </c>
      <c r="P1045" s="9">
        <f>testdata1820[[#This Row],[PP]]+(testdata1820[[#This Row],[H]]-testdata1820[[#This Row],[L]])</f>
        <v>374.72999999999996</v>
      </c>
      <c r="Q1045" s="9">
        <f>testdata1820[[#This Row],[H]]+2*(testdata1820[[#This Row],[PP]]-testdata1820[[#This Row],[L]])</f>
        <v>376.99999999999994</v>
      </c>
    </row>
    <row r="1046" spans="1:17" x14ac:dyDescent="0.25">
      <c r="A1046" s="6">
        <v>1044</v>
      </c>
      <c r="B1046" s="8">
        <v>44182.577777777777</v>
      </c>
      <c r="C1046" s="2">
        <v>372</v>
      </c>
      <c r="D1046" s="2">
        <v>372.03</v>
      </c>
      <c r="E1046" s="2">
        <v>371.97</v>
      </c>
      <c r="F1046" s="2">
        <v>372.02</v>
      </c>
      <c r="G1046" s="1">
        <v>37686</v>
      </c>
      <c r="H1046" s="2">
        <f>testdata1820[[#This Row],[open]]</f>
        <v>372</v>
      </c>
      <c r="I1046" s="2">
        <f t="shared" si="20"/>
        <v>372.46</v>
      </c>
      <c r="J1046" s="2">
        <f t="shared" si="21"/>
        <v>369.06</v>
      </c>
      <c r="K1046" s="9">
        <f>(testdata1820[[#This Row],[H]]+testdata1820[[#This Row],[L]]+2*testdata1820[[#This Row],[O]])/4</f>
        <v>371.38</v>
      </c>
      <c r="L1046" s="9">
        <f>2*testdata1820[[#This Row],[PP]]-testdata1820[[#This Row],[H]]</f>
        <v>370.3</v>
      </c>
      <c r="M1046" s="9">
        <f>testdata1820[[#This Row],[PP]]-(testdata1820[[#This Row],[H]]-testdata1820[[#This Row],[L]])</f>
        <v>367.98</v>
      </c>
      <c r="N1046" s="9">
        <f>testdata1820[[#This Row],[L]]-2*(testdata1820[[#This Row],[H]]-testdata1820[[#This Row],[PP]])</f>
        <v>366.90000000000003</v>
      </c>
      <c r="O1046" s="9">
        <f>2*testdata1820[[#This Row],[PP]]-testdata1820[[#This Row],[L]]</f>
        <v>373.7</v>
      </c>
      <c r="P1046" s="9">
        <f>testdata1820[[#This Row],[PP]]+(testdata1820[[#This Row],[H]]-testdata1820[[#This Row],[L]])</f>
        <v>374.78</v>
      </c>
      <c r="Q1046" s="9">
        <f>testdata1820[[#This Row],[H]]+2*(testdata1820[[#This Row],[PP]]-testdata1820[[#This Row],[L]])</f>
        <v>377.09999999999997</v>
      </c>
    </row>
    <row r="1047" spans="1:17" x14ac:dyDescent="0.25">
      <c r="A1047" s="6">
        <v>1045</v>
      </c>
      <c r="B1047" s="8">
        <v>44182.578472222223</v>
      </c>
      <c r="C1047" s="2">
        <v>372.01</v>
      </c>
      <c r="D1047" s="2">
        <v>372.09</v>
      </c>
      <c r="E1047" s="2">
        <v>371.98</v>
      </c>
      <c r="F1047" s="2">
        <v>372.08</v>
      </c>
      <c r="G1047" s="1">
        <v>47765</v>
      </c>
      <c r="H1047" s="2">
        <f>testdata1820[[#This Row],[open]]</f>
        <v>372.01</v>
      </c>
      <c r="I1047" s="2">
        <f t="shared" si="20"/>
        <v>372.46</v>
      </c>
      <c r="J1047" s="2">
        <f t="shared" si="21"/>
        <v>369.06</v>
      </c>
      <c r="K1047" s="9">
        <f>(testdata1820[[#This Row],[H]]+testdata1820[[#This Row],[L]]+2*testdata1820[[#This Row],[O]])/4</f>
        <v>371.38499999999999</v>
      </c>
      <c r="L1047" s="9">
        <f>2*testdata1820[[#This Row],[PP]]-testdata1820[[#This Row],[H]]</f>
        <v>370.31</v>
      </c>
      <c r="M1047" s="9">
        <f>testdata1820[[#This Row],[PP]]-(testdata1820[[#This Row],[H]]-testdata1820[[#This Row],[L]])</f>
        <v>367.98500000000001</v>
      </c>
      <c r="N1047" s="9">
        <f>testdata1820[[#This Row],[L]]-2*(testdata1820[[#This Row],[H]]-testdata1820[[#This Row],[PP]])</f>
        <v>366.91</v>
      </c>
      <c r="O1047" s="9">
        <f>2*testdata1820[[#This Row],[PP]]-testdata1820[[#This Row],[L]]</f>
        <v>373.71</v>
      </c>
      <c r="P1047" s="9">
        <f>testdata1820[[#This Row],[PP]]+(testdata1820[[#This Row],[H]]-testdata1820[[#This Row],[L]])</f>
        <v>374.78499999999997</v>
      </c>
      <c r="Q1047" s="9">
        <f>testdata1820[[#This Row],[H]]+2*(testdata1820[[#This Row],[PP]]-testdata1820[[#This Row],[L]])</f>
        <v>377.10999999999996</v>
      </c>
    </row>
    <row r="1048" spans="1:17" x14ac:dyDescent="0.25">
      <c r="A1048" s="6">
        <v>1046</v>
      </c>
      <c r="B1048" s="8">
        <v>44182.57916666667</v>
      </c>
      <c r="C1048" s="2">
        <v>372.06</v>
      </c>
      <c r="D1048" s="2">
        <v>372.1</v>
      </c>
      <c r="E1048" s="2">
        <v>371.99</v>
      </c>
      <c r="F1048" s="2">
        <v>372</v>
      </c>
      <c r="G1048" s="1">
        <v>80033</v>
      </c>
      <c r="H1048" s="2">
        <f>testdata1820[[#This Row],[open]]</f>
        <v>372.06</v>
      </c>
      <c r="I1048" s="2">
        <f t="shared" si="20"/>
        <v>372.46</v>
      </c>
      <c r="J1048" s="2">
        <f t="shared" si="21"/>
        <v>369.06</v>
      </c>
      <c r="K1048" s="9">
        <f>(testdata1820[[#This Row],[H]]+testdata1820[[#This Row],[L]]+2*testdata1820[[#This Row],[O]])/4</f>
        <v>371.40999999999997</v>
      </c>
      <c r="L1048" s="9">
        <f>2*testdata1820[[#This Row],[PP]]-testdata1820[[#This Row],[H]]</f>
        <v>370.35999999999996</v>
      </c>
      <c r="M1048" s="9">
        <f>testdata1820[[#This Row],[PP]]-(testdata1820[[#This Row],[H]]-testdata1820[[#This Row],[L]])</f>
        <v>368.01</v>
      </c>
      <c r="N1048" s="9">
        <f>testdata1820[[#This Row],[L]]-2*(testdata1820[[#This Row],[H]]-testdata1820[[#This Row],[PP]])</f>
        <v>366.96</v>
      </c>
      <c r="O1048" s="9">
        <f>2*testdata1820[[#This Row],[PP]]-testdata1820[[#This Row],[L]]</f>
        <v>373.75999999999993</v>
      </c>
      <c r="P1048" s="9">
        <f>testdata1820[[#This Row],[PP]]+(testdata1820[[#This Row],[H]]-testdata1820[[#This Row],[L]])</f>
        <v>374.80999999999995</v>
      </c>
      <c r="Q1048" s="9">
        <f>testdata1820[[#This Row],[H]]+2*(testdata1820[[#This Row],[PP]]-testdata1820[[#This Row],[L]])</f>
        <v>377.15999999999991</v>
      </c>
    </row>
    <row r="1049" spans="1:17" x14ac:dyDescent="0.25">
      <c r="A1049" s="6">
        <v>1047</v>
      </c>
      <c r="B1049" s="8">
        <v>44182.579861111109</v>
      </c>
      <c r="C1049" s="2">
        <v>372</v>
      </c>
      <c r="D1049" s="2">
        <v>372</v>
      </c>
      <c r="E1049" s="2">
        <v>371.94</v>
      </c>
      <c r="F1049" s="2">
        <v>371.97</v>
      </c>
      <c r="G1049" s="1">
        <v>52298</v>
      </c>
      <c r="H1049" s="2">
        <f>testdata1820[[#This Row],[open]]</f>
        <v>372</v>
      </c>
      <c r="I1049" s="2">
        <f t="shared" si="20"/>
        <v>372.46</v>
      </c>
      <c r="J1049" s="2">
        <f t="shared" si="21"/>
        <v>369.06</v>
      </c>
      <c r="K1049" s="9">
        <f>(testdata1820[[#This Row],[H]]+testdata1820[[#This Row],[L]]+2*testdata1820[[#This Row],[O]])/4</f>
        <v>371.38</v>
      </c>
      <c r="L1049" s="9">
        <f>2*testdata1820[[#This Row],[PP]]-testdata1820[[#This Row],[H]]</f>
        <v>370.3</v>
      </c>
      <c r="M1049" s="9">
        <f>testdata1820[[#This Row],[PP]]-(testdata1820[[#This Row],[H]]-testdata1820[[#This Row],[L]])</f>
        <v>367.98</v>
      </c>
      <c r="N1049" s="9">
        <f>testdata1820[[#This Row],[L]]-2*(testdata1820[[#This Row],[H]]-testdata1820[[#This Row],[PP]])</f>
        <v>366.90000000000003</v>
      </c>
      <c r="O1049" s="9">
        <f>2*testdata1820[[#This Row],[PP]]-testdata1820[[#This Row],[L]]</f>
        <v>373.7</v>
      </c>
      <c r="P1049" s="9">
        <f>testdata1820[[#This Row],[PP]]+(testdata1820[[#This Row],[H]]-testdata1820[[#This Row],[L]])</f>
        <v>374.78</v>
      </c>
      <c r="Q1049" s="9">
        <f>testdata1820[[#This Row],[H]]+2*(testdata1820[[#This Row],[PP]]-testdata1820[[#This Row],[L]])</f>
        <v>377.09999999999997</v>
      </c>
    </row>
    <row r="1050" spans="1:17" x14ac:dyDescent="0.25">
      <c r="A1050" s="6">
        <v>1048</v>
      </c>
      <c r="B1050" s="8">
        <v>44182.580555555556</v>
      </c>
      <c r="C1050" s="2">
        <v>371.97</v>
      </c>
      <c r="D1050" s="2">
        <v>372.06</v>
      </c>
      <c r="E1050" s="2">
        <v>371.97</v>
      </c>
      <c r="F1050" s="2">
        <v>372.03</v>
      </c>
      <c r="G1050" s="1">
        <v>43586</v>
      </c>
      <c r="H1050" s="2">
        <f>testdata1820[[#This Row],[open]]</f>
        <v>371.97</v>
      </c>
      <c r="I1050" s="2">
        <f t="shared" si="20"/>
        <v>372.46</v>
      </c>
      <c r="J1050" s="2">
        <f t="shared" si="21"/>
        <v>369.06</v>
      </c>
      <c r="K1050" s="9">
        <f>(testdata1820[[#This Row],[H]]+testdata1820[[#This Row],[L]]+2*testdata1820[[#This Row],[O]])/4</f>
        <v>371.36500000000001</v>
      </c>
      <c r="L1050" s="9">
        <f>2*testdata1820[[#This Row],[PP]]-testdata1820[[#This Row],[H]]</f>
        <v>370.27000000000004</v>
      </c>
      <c r="M1050" s="9">
        <f>testdata1820[[#This Row],[PP]]-(testdata1820[[#This Row],[H]]-testdata1820[[#This Row],[L]])</f>
        <v>367.96500000000003</v>
      </c>
      <c r="N1050" s="9">
        <f>testdata1820[[#This Row],[L]]-2*(testdata1820[[#This Row],[H]]-testdata1820[[#This Row],[PP]])</f>
        <v>366.87000000000006</v>
      </c>
      <c r="O1050" s="9">
        <f>2*testdata1820[[#This Row],[PP]]-testdata1820[[#This Row],[L]]</f>
        <v>373.67</v>
      </c>
      <c r="P1050" s="9">
        <f>testdata1820[[#This Row],[PP]]+(testdata1820[[#This Row],[H]]-testdata1820[[#This Row],[L]])</f>
        <v>374.76499999999999</v>
      </c>
      <c r="Q1050" s="9">
        <f>testdata1820[[#This Row],[H]]+2*(testdata1820[[#This Row],[PP]]-testdata1820[[#This Row],[L]])</f>
        <v>377.07</v>
      </c>
    </row>
    <row r="1051" spans="1:17" x14ac:dyDescent="0.25">
      <c r="A1051" s="6">
        <v>1049</v>
      </c>
      <c r="B1051" s="8">
        <v>44182.581250000003</v>
      </c>
      <c r="C1051" s="2">
        <v>372.04</v>
      </c>
      <c r="D1051" s="2">
        <v>372.1</v>
      </c>
      <c r="E1051" s="2">
        <v>372.03</v>
      </c>
      <c r="F1051" s="2">
        <v>372.09379999999999</v>
      </c>
      <c r="G1051" s="1">
        <v>28834</v>
      </c>
      <c r="H1051" s="2">
        <f>testdata1820[[#This Row],[open]]</f>
        <v>372.04</v>
      </c>
      <c r="I1051" s="2">
        <f t="shared" si="20"/>
        <v>372.46</v>
      </c>
      <c r="J1051" s="2">
        <f t="shared" si="21"/>
        <v>369.06</v>
      </c>
      <c r="K1051" s="9">
        <f>(testdata1820[[#This Row],[H]]+testdata1820[[#This Row],[L]]+2*testdata1820[[#This Row],[O]])/4</f>
        <v>371.4</v>
      </c>
      <c r="L1051" s="9">
        <f>2*testdata1820[[#This Row],[PP]]-testdata1820[[#This Row],[H]]</f>
        <v>370.34</v>
      </c>
      <c r="M1051" s="9">
        <f>testdata1820[[#This Row],[PP]]-(testdata1820[[#This Row],[H]]-testdata1820[[#This Row],[L]])</f>
        <v>368</v>
      </c>
      <c r="N1051" s="9">
        <f>testdata1820[[#This Row],[L]]-2*(testdata1820[[#This Row],[H]]-testdata1820[[#This Row],[PP]])</f>
        <v>366.94</v>
      </c>
      <c r="O1051" s="9">
        <f>2*testdata1820[[#This Row],[PP]]-testdata1820[[#This Row],[L]]</f>
        <v>373.73999999999995</v>
      </c>
      <c r="P1051" s="9">
        <f>testdata1820[[#This Row],[PP]]+(testdata1820[[#This Row],[H]]-testdata1820[[#This Row],[L]])</f>
        <v>374.79999999999995</v>
      </c>
      <c r="Q1051" s="9">
        <f>testdata1820[[#This Row],[H]]+2*(testdata1820[[#This Row],[PP]]-testdata1820[[#This Row],[L]])</f>
        <v>377.13999999999993</v>
      </c>
    </row>
    <row r="1052" spans="1:17" x14ac:dyDescent="0.25">
      <c r="A1052" s="6">
        <v>1050</v>
      </c>
      <c r="B1052" s="8">
        <v>44182.581944444442</v>
      </c>
      <c r="C1052" s="2">
        <v>372.1</v>
      </c>
      <c r="D1052" s="2">
        <v>372.13</v>
      </c>
      <c r="E1052" s="2">
        <v>372.05009999999999</v>
      </c>
      <c r="F1052" s="2">
        <v>372.08499999999998</v>
      </c>
      <c r="G1052" s="1">
        <v>35976</v>
      </c>
      <c r="H1052" s="2">
        <f>testdata1820[[#This Row],[open]]</f>
        <v>372.1</v>
      </c>
      <c r="I1052" s="2">
        <f t="shared" si="20"/>
        <v>372.46</v>
      </c>
      <c r="J1052" s="2">
        <f t="shared" si="21"/>
        <v>369.06</v>
      </c>
      <c r="K1052" s="9">
        <f>(testdata1820[[#This Row],[H]]+testdata1820[[#This Row],[L]]+2*testdata1820[[#This Row],[O]])/4</f>
        <v>371.43</v>
      </c>
      <c r="L1052" s="9">
        <f>2*testdata1820[[#This Row],[PP]]-testdata1820[[#This Row],[H]]</f>
        <v>370.40000000000003</v>
      </c>
      <c r="M1052" s="9">
        <f>testdata1820[[#This Row],[PP]]-(testdata1820[[#This Row],[H]]-testdata1820[[#This Row],[L]])</f>
        <v>368.03000000000003</v>
      </c>
      <c r="N1052" s="9">
        <f>testdata1820[[#This Row],[L]]-2*(testdata1820[[#This Row],[H]]-testdata1820[[#This Row],[PP]])</f>
        <v>367.00000000000006</v>
      </c>
      <c r="O1052" s="9">
        <f>2*testdata1820[[#This Row],[PP]]-testdata1820[[#This Row],[L]]</f>
        <v>373.8</v>
      </c>
      <c r="P1052" s="9">
        <f>testdata1820[[#This Row],[PP]]+(testdata1820[[#This Row],[H]]-testdata1820[[#This Row],[L]])</f>
        <v>374.83</v>
      </c>
      <c r="Q1052" s="9">
        <f>testdata1820[[#This Row],[H]]+2*(testdata1820[[#This Row],[PP]]-testdata1820[[#This Row],[L]])</f>
        <v>377.2</v>
      </c>
    </row>
    <row r="1053" spans="1:17" x14ac:dyDescent="0.25">
      <c r="A1053" s="6">
        <v>1051</v>
      </c>
      <c r="B1053" s="8">
        <v>44182.582638888889</v>
      </c>
      <c r="C1053" s="2">
        <v>372.08</v>
      </c>
      <c r="D1053" s="2">
        <v>372.13499999999999</v>
      </c>
      <c r="E1053" s="2">
        <v>372.05</v>
      </c>
      <c r="F1053" s="2">
        <v>372.13499999999999</v>
      </c>
      <c r="G1053" s="1">
        <v>23166</v>
      </c>
      <c r="H1053" s="2">
        <f>testdata1820[[#This Row],[open]]</f>
        <v>372.08</v>
      </c>
      <c r="I1053" s="2">
        <f t="shared" si="20"/>
        <v>372.46</v>
      </c>
      <c r="J1053" s="2">
        <f t="shared" si="21"/>
        <v>369.06</v>
      </c>
      <c r="K1053" s="9">
        <f>(testdata1820[[#This Row],[H]]+testdata1820[[#This Row],[L]]+2*testdata1820[[#This Row],[O]])/4</f>
        <v>371.41999999999996</v>
      </c>
      <c r="L1053" s="9">
        <f>2*testdata1820[[#This Row],[PP]]-testdata1820[[#This Row],[H]]</f>
        <v>370.37999999999994</v>
      </c>
      <c r="M1053" s="9">
        <f>testdata1820[[#This Row],[PP]]-(testdata1820[[#This Row],[H]]-testdata1820[[#This Row],[L]])</f>
        <v>368.02</v>
      </c>
      <c r="N1053" s="9">
        <f>testdata1820[[#This Row],[L]]-2*(testdata1820[[#This Row],[H]]-testdata1820[[#This Row],[PP]])</f>
        <v>366.97999999999996</v>
      </c>
      <c r="O1053" s="9">
        <f>2*testdata1820[[#This Row],[PP]]-testdata1820[[#This Row],[L]]</f>
        <v>373.77999999999992</v>
      </c>
      <c r="P1053" s="9">
        <f>testdata1820[[#This Row],[PP]]+(testdata1820[[#This Row],[H]]-testdata1820[[#This Row],[L]])</f>
        <v>374.81999999999994</v>
      </c>
      <c r="Q1053" s="9">
        <f>testdata1820[[#This Row],[H]]+2*(testdata1820[[#This Row],[PP]]-testdata1820[[#This Row],[L]])</f>
        <v>377.17999999999989</v>
      </c>
    </row>
    <row r="1054" spans="1:17" x14ac:dyDescent="0.25">
      <c r="A1054" s="6">
        <v>1052</v>
      </c>
      <c r="B1054" s="8">
        <v>44182.583333333336</v>
      </c>
      <c r="C1054" s="2">
        <v>372.13</v>
      </c>
      <c r="D1054" s="2">
        <v>372.13499999999999</v>
      </c>
      <c r="E1054" s="2">
        <v>371.96</v>
      </c>
      <c r="F1054" s="2">
        <v>372.03</v>
      </c>
      <c r="G1054" s="1">
        <v>117667</v>
      </c>
      <c r="H1054" s="2">
        <f>testdata1820[[#This Row],[open]]</f>
        <v>372.13</v>
      </c>
      <c r="I1054" s="2">
        <f t="shared" si="20"/>
        <v>372.46</v>
      </c>
      <c r="J1054" s="2">
        <f t="shared" si="21"/>
        <v>369.06</v>
      </c>
      <c r="K1054" s="9">
        <f>(testdata1820[[#This Row],[H]]+testdata1820[[#This Row],[L]]+2*testdata1820[[#This Row],[O]])/4</f>
        <v>371.44499999999999</v>
      </c>
      <c r="L1054" s="9">
        <f>2*testdata1820[[#This Row],[PP]]-testdata1820[[#This Row],[H]]</f>
        <v>370.43</v>
      </c>
      <c r="M1054" s="9">
        <f>testdata1820[[#This Row],[PP]]-(testdata1820[[#This Row],[H]]-testdata1820[[#This Row],[L]])</f>
        <v>368.04500000000002</v>
      </c>
      <c r="N1054" s="9">
        <f>testdata1820[[#This Row],[L]]-2*(testdata1820[[#This Row],[H]]-testdata1820[[#This Row],[PP]])</f>
        <v>367.03000000000003</v>
      </c>
      <c r="O1054" s="9">
        <f>2*testdata1820[[#This Row],[PP]]-testdata1820[[#This Row],[L]]</f>
        <v>373.83</v>
      </c>
      <c r="P1054" s="9">
        <f>testdata1820[[#This Row],[PP]]+(testdata1820[[#This Row],[H]]-testdata1820[[#This Row],[L]])</f>
        <v>374.84499999999997</v>
      </c>
      <c r="Q1054" s="9">
        <f>testdata1820[[#This Row],[H]]+2*(testdata1820[[#This Row],[PP]]-testdata1820[[#This Row],[L]])</f>
        <v>377.22999999999996</v>
      </c>
    </row>
    <row r="1055" spans="1:17" x14ac:dyDescent="0.25">
      <c r="A1055" s="6">
        <v>1053</v>
      </c>
      <c r="B1055" s="8">
        <v>44182.584027777775</v>
      </c>
      <c r="C1055" s="2">
        <v>372.02499999999998</v>
      </c>
      <c r="D1055" s="2">
        <v>372.07</v>
      </c>
      <c r="E1055" s="2">
        <v>371.96499999999997</v>
      </c>
      <c r="F1055" s="2">
        <v>371.97629999999998</v>
      </c>
      <c r="G1055" s="1">
        <v>76172</v>
      </c>
      <c r="H1055" s="2">
        <f>testdata1820[[#This Row],[open]]</f>
        <v>372.02499999999998</v>
      </c>
      <c r="I1055" s="2">
        <f t="shared" si="20"/>
        <v>372.46</v>
      </c>
      <c r="J1055" s="2">
        <f t="shared" si="21"/>
        <v>369.06</v>
      </c>
      <c r="K1055" s="9">
        <f>(testdata1820[[#This Row],[H]]+testdata1820[[#This Row],[L]]+2*testdata1820[[#This Row],[O]])/4</f>
        <v>371.39249999999998</v>
      </c>
      <c r="L1055" s="9">
        <f>2*testdata1820[[#This Row],[PP]]-testdata1820[[#This Row],[H]]</f>
        <v>370.32499999999999</v>
      </c>
      <c r="M1055" s="9">
        <f>testdata1820[[#This Row],[PP]]-(testdata1820[[#This Row],[H]]-testdata1820[[#This Row],[L]])</f>
        <v>367.99250000000001</v>
      </c>
      <c r="N1055" s="9">
        <f>testdata1820[[#This Row],[L]]-2*(testdata1820[[#This Row],[H]]-testdata1820[[#This Row],[PP]])</f>
        <v>366.92500000000001</v>
      </c>
      <c r="O1055" s="9">
        <f>2*testdata1820[[#This Row],[PP]]-testdata1820[[#This Row],[L]]</f>
        <v>373.72499999999997</v>
      </c>
      <c r="P1055" s="9">
        <f>testdata1820[[#This Row],[PP]]+(testdata1820[[#This Row],[H]]-testdata1820[[#This Row],[L]])</f>
        <v>374.79249999999996</v>
      </c>
      <c r="Q1055" s="9">
        <f>testdata1820[[#This Row],[H]]+2*(testdata1820[[#This Row],[PP]]-testdata1820[[#This Row],[L]])</f>
        <v>377.12499999999994</v>
      </c>
    </row>
    <row r="1056" spans="1:17" x14ac:dyDescent="0.25">
      <c r="A1056" s="6">
        <v>1054</v>
      </c>
      <c r="B1056" s="8">
        <v>44182.584722222222</v>
      </c>
      <c r="C1056" s="2">
        <v>371.98</v>
      </c>
      <c r="D1056" s="2">
        <v>372.07</v>
      </c>
      <c r="E1056" s="2">
        <v>371.97</v>
      </c>
      <c r="F1056" s="2">
        <v>372.065</v>
      </c>
      <c r="G1056" s="1">
        <v>57640</v>
      </c>
      <c r="H1056" s="2">
        <f>testdata1820[[#This Row],[open]]</f>
        <v>371.98</v>
      </c>
      <c r="I1056" s="2">
        <f t="shared" si="20"/>
        <v>372.46</v>
      </c>
      <c r="J1056" s="2">
        <f t="shared" si="21"/>
        <v>369.06</v>
      </c>
      <c r="K1056" s="9">
        <f>(testdata1820[[#This Row],[H]]+testdata1820[[#This Row],[L]]+2*testdata1820[[#This Row],[O]])/4</f>
        <v>371.37</v>
      </c>
      <c r="L1056" s="9">
        <f>2*testdata1820[[#This Row],[PP]]-testdata1820[[#This Row],[H]]</f>
        <v>370.28000000000003</v>
      </c>
      <c r="M1056" s="9">
        <f>testdata1820[[#This Row],[PP]]-(testdata1820[[#This Row],[H]]-testdata1820[[#This Row],[L]])</f>
        <v>367.97</v>
      </c>
      <c r="N1056" s="9">
        <f>testdata1820[[#This Row],[L]]-2*(testdata1820[[#This Row],[H]]-testdata1820[[#This Row],[PP]])</f>
        <v>366.88000000000005</v>
      </c>
      <c r="O1056" s="9">
        <f>2*testdata1820[[#This Row],[PP]]-testdata1820[[#This Row],[L]]</f>
        <v>373.68</v>
      </c>
      <c r="P1056" s="9">
        <f>testdata1820[[#This Row],[PP]]+(testdata1820[[#This Row],[H]]-testdata1820[[#This Row],[L]])</f>
        <v>374.77</v>
      </c>
      <c r="Q1056" s="9">
        <f>testdata1820[[#This Row],[H]]+2*(testdata1820[[#This Row],[PP]]-testdata1820[[#This Row],[L]])</f>
        <v>377.08</v>
      </c>
    </row>
    <row r="1057" spans="1:17" x14ac:dyDescent="0.25">
      <c r="A1057" s="6">
        <v>1055</v>
      </c>
      <c r="B1057" s="8">
        <v>44182.585416666669</v>
      </c>
      <c r="C1057" s="2">
        <v>372.065</v>
      </c>
      <c r="D1057" s="2">
        <v>372.125</v>
      </c>
      <c r="E1057" s="2">
        <v>372.06</v>
      </c>
      <c r="F1057" s="2">
        <v>372.125</v>
      </c>
      <c r="G1057" s="1">
        <v>48554</v>
      </c>
      <c r="H1057" s="2">
        <f>testdata1820[[#This Row],[open]]</f>
        <v>372.065</v>
      </c>
      <c r="I1057" s="2">
        <f t="shared" si="20"/>
        <v>372.46</v>
      </c>
      <c r="J1057" s="2">
        <f t="shared" si="21"/>
        <v>369.06</v>
      </c>
      <c r="K1057" s="9">
        <f>(testdata1820[[#This Row],[H]]+testdata1820[[#This Row],[L]]+2*testdata1820[[#This Row],[O]])/4</f>
        <v>371.41250000000002</v>
      </c>
      <c r="L1057" s="9">
        <f>2*testdata1820[[#This Row],[PP]]-testdata1820[[#This Row],[H]]</f>
        <v>370.36500000000007</v>
      </c>
      <c r="M1057" s="9">
        <f>testdata1820[[#This Row],[PP]]-(testdata1820[[#This Row],[H]]-testdata1820[[#This Row],[L]])</f>
        <v>368.01250000000005</v>
      </c>
      <c r="N1057" s="9">
        <f>testdata1820[[#This Row],[L]]-2*(testdata1820[[#This Row],[H]]-testdata1820[[#This Row],[PP]])</f>
        <v>366.96500000000009</v>
      </c>
      <c r="O1057" s="9">
        <f>2*testdata1820[[#This Row],[PP]]-testdata1820[[#This Row],[L]]</f>
        <v>373.76500000000004</v>
      </c>
      <c r="P1057" s="9">
        <f>testdata1820[[#This Row],[PP]]+(testdata1820[[#This Row],[H]]-testdata1820[[#This Row],[L]])</f>
        <v>374.8125</v>
      </c>
      <c r="Q1057" s="9">
        <f>testdata1820[[#This Row],[H]]+2*(testdata1820[[#This Row],[PP]]-testdata1820[[#This Row],[L]])</f>
        <v>377.16500000000002</v>
      </c>
    </row>
    <row r="1058" spans="1:17" x14ac:dyDescent="0.25">
      <c r="A1058" s="6">
        <v>1056</v>
      </c>
      <c r="B1058" s="8">
        <v>44182.586111111108</v>
      </c>
      <c r="C1058" s="2">
        <v>372.12</v>
      </c>
      <c r="D1058" s="2">
        <v>372.15</v>
      </c>
      <c r="E1058" s="2">
        <v>372.05</v>
      </c>
      <c r="F1058" s="2">
        <v>372.1</v>
      </c>
      <c r="G1058" s="1">
        <v>61840</v>
      </c>
      <c r="H1058" s="2">
        <f>testdata1820[[#This Row],[open]]</f>
        <v>372.12</v>
      </c>
      <c r="I1058" s="2">
        <f t="shared" si="20"/>
        <v>372.46</v>
      </c>
      <c r="J1058" s="2">
        <f t="shared" si="21"/>
        <v>369.06</v>
      </c>
      <c r="K1058" s="9">
        <f>(testdata1820[[#This Row],[H]]+testdata1820[[#This Row],[L]]+2*testdata1820[[#This Row],[O]])/4</f>
        <v>371.44</v>
      </c>
      <c r="L1058" s="9">
        <f>2*testdata1820[[#This Row],[PP]]-testdata1820[[#This Row],[H]]</f>
        <v>370.42</v>
      </c>
      <c r="M1058" s="9">
        <f>testdata1820[[#This Row],[PP]]-(testdata1820[[#This Row],[H]]-testdata1820[[#This Row],[L]])</f>
        <v>368.04</v>
      </c>
      <c r="N1058" s="9">
        <f>testdata1820[[#This Row],[L]]-2*(testdata1820[[#This Row],[H]]-testdata1820[[#This Row],[PP]])</f>
        <v>367.02000000000004</v>
      </c>
      <c r="O1058" s="9">
        <f>2*testdata1820[[#This Row],[PP]]-testdata1820[[#This Row],[L]]</f>
        <v>373.82</v>
      </c>
      <c r="P1058" s="9">
        <f>testdata1820[[#This Row],[PP]]+(testdata1820[[#This Row],[H]]-testdata1820[[#This Row],[L]])</f>
        <v>374.84</v>
      </c>
      <c r="Q1058" s="9">
        <f>testdata1820[[#This Row],[H]]+2*(testdata1820[[#This Row],[PP]]-testdata1820[[#This Row],[L]])</f>
        <v>377.21999999999997</v>
      </c>
    </row>
    <row r="1059" spans="1:17" x14ac:dyDescent="0.25">
      <c r="A1059" s="6">
        <v>1057</v>
      </c>
      <c r="B1059" s="8">
        <v>44182.586805555555</v>
      </c>
      <c r="C1059" s="2">
        <v>372.10500000000002</v>
      </c>
      <c r="D1059" s="2">
        <v>372.10500000000002</v>
      </c>
      <c r="E1059" s="2">
        <v>372.04289999999997</v>
      </c>
      <c r="F1059" s="2">
        <v>372.09620000000001</v>
      </c>
      <c r="G1059" s="1">
        <v>55534</v>
      </c>
      <c r="H1059" s="2">
        <f>testdata1820[[#This Row],[open]]</f>
        <v>372.10500000000002</v>
      </c>
      <c r="I1059" s="2">
        <f t="shared" si="20"/>
        <v>372.46</v>
      </c>
      <c r="J1059" s="2">
        <f t="shared" si="21"/>
        <v>369.06</v>
      </c>
      <c r="K1059" s="9">
        <f>(testdata1820[[#This Row],[H]]+testdata1820[[#This Row],[L]]+2*testdata1820[[#This Row],[O]])/4</f>
        <v>371.4325</v>
      </c>
      <c r="L1059" s="9">
        <f>2*testdata1820[[#This Row],[PP]]-testdata1820[[#This Row],[H]]</f>
        <v>370.40500000000003</v>
      </c>
      <c r="M1059" s="9">
        <f>testdata1820[[#This Row],[PP]]-(testdata1820[[#This Row],[H]]-testdata1820[[#This Row],[L]])</f>
        <v>368.03250000000003</v>
      </c>
      <c r="N1059" s="9">
        <f>testdata1820[[#This Row],[L]]-2*(testdata1820[[#This Row],[H]]-testdata1820[[#This Row],[PP]])</f>
        <v>367.00500000000005</v>
      </c>
      <c r="O1059" s="9">
        <f>2*testdata1820[[#This Row],[PP]]-testdata1820[[#This Row],[L]]</f>
        <v>373.80500000000001</v>
      </c>
      <c r="P1059" s="9">
        <f>testdata1820[[#This Row],[PP]]+(testdata1820[[#This Row],[H]]-testdata1820[[#This Row],[L]])</f>
        <v>374.83249999999998</v>
      </c>
      <c r="Q1059" s="9">
        <f>testdata1820[[#This Row],[H]]+2*(testdata1820[[#This Row],[PP]]-testdata1820[[#This Row],[L]])</f>
        <v>377.20499999999998</v>
      </c>
    </row>
    <row r="1060" spans="1:17" x14ac:dyDescent="0.25">
      <c r="A1060" s="6">
        <v>1058</v>
      </c>
      <c r="B1060" s="8">
        <v>44182.587500000001</v>
      </c>
      <c r="C1060" s="2">
        <v>372.09</v>
      </c>
      <c r="D1060" s="2">
        <v>372.13</v>
      </c>
      <c r="E1060" s="2">
        <v>372.08</v>
      </c>
      <c r="F1060" s="2">
        <v>372.08</v>
      </c>
      <c r="G1060" s="1">
        <v>52068</v>
      </c>
      <c r="H1060" s="2">
        <f>testdata1820[[#This Row],[open]]</f>
        <v>372.09</v>
      </c>
      <c r="I1060" s="2">
        <f t="shared" si="20"/>
        <v>372.46</v>
      </c>
      <c r="J1060" s="2">
        <f t="shared" si="21"/>
        <v>369.06</v>
      </c>
      <c r="K1060" s="9">
        <f>(testdata1820[[#This Row],[H]]+testdata1820[[#This Row],[L]]+2*testdata1820[[#This Row],[O]])/4</f>
        <v>371.42499999999995</v>
      </c>
      <c r="L1060" s="9">
        <f>2*testdata1820[[#This Row],[PP]]-testdata1820[[#This Row],[H]]</f>
        <v>370.38999999999993</v>
      </c>
      <c r="M1060" s="9">
        <f>testdata1820[[#This Row],[PP]]-(testdata1820[[#This Row],[H]]-testdata1820[[#This Row],[L]])</f>
        <v>368.02499999999998</v>
      </c>
      <c r="N1060" s="9">
        <f>testdata1820[[#This Row],[L]]-2*(testdata1820[[#This Row],[H]]-testdata1820[[#This Row],[PP]])</f>
        <v>366.98999999999995</v>
      </c>
      <c r="O1060" s="9">
        <f>2*testdata1820[[#This Row],[PP]]-testdata1820[[#This Row],[L]]</f>
        <v>373.78999999999991</v>
      </c>
      <c r="P1060" s="9">
        <f>testdata1820[[#This Row],[PP]]+(testdata1820[[#This Row],[H]]-testdata1820[[#This Row],[L]])</f>
        <v>374.82499999999993</v>
      </c>
      <c r="Q1060" s="9">
        <f>testdata1820[[#This Row],[H]]+2*(testdata1820[[#This Row],[PP]]-testdata1820[[#This Row],[L]])</f>
        <v>377.18999999999988</v>
      </c>
    </row>
    <row r="1061" spans="1:17" x14ac:dyDescent="0.25">
      <c r="A1061" s="6">
        <v>1059</v>
      </c>
      <c r="B1061" s="8">
        <v>44182.588194444441</v>
      </c>
      <c r="C1061" s="2">
        <v>372.09</v>
      </c>
      <c r="D1061" s="2">
        <v>372.15</v>
      </c>
      <c r="E1061" s="2">
        <v>372.07</v>
      </c>
      <c r="F1061" s="2">
        <v>372.11380000000003</v>
      </c>
      <c r="G1061" s="1">
        <v>47631</v>
      </c>
      <c r="H1061" s="2">
        <f>testdata1820[[#This Row],[open]]</f>
        <v>372.09</v>
      </c>
      <c r="I1061" s="2">
        <f t="shared" si="20"/>
        <v>372.46</v>
      </c>
      <c r="J1061" s="2">
        <f t="shared" si="21"/>
        <v>369.06</v>
      </c>
      <c r="K1061" s="9">
        <f>(testdata1820[[#This Row],[H]]+testdata1820[[#This Row],[L]]+2*testdata1820[[#This Row],[O]])/4</f>
        <v>371.42499999999995</v>
      </c>
      <c r="L1061" s="9">
        <f>2*testdata1820[[#This Row],[PP]]-testdata1820[[#This Row],[H]]</f>
        <v>370.38999999999993</v>
      </c>
      <c r="M1061" s="9">
        <f>testdata1820[[#This Row],[PP]]-(testdata1820[[#This Row],[H]]-testdata1820[[#This Row],[L]])</f>
        <v>368.02499999999998</v>
      </c>
      <c r="N1061" s="9">
        <f>testdata1820[[#This Row],[L]]-2*(testdata1820[[#This Row],[H]]-testdata1820[[#This Row],[PP]])</f>
        <v>366.98999999999995</v>
      </c>
      <c r="O1061" s="9">
        <f>2*testdata1820[[#This Row],[PP]]-testdata1820[[#This Row],[L]]</f>
        <v>373.78999999999991</v>
      </c>
      <c r="P1061" s="9">
        <f>testdata1820[[#This Row],[PP]]+(testdata1820[[#This Row],[H]]-testdata1820[[#This Row],[L]])</f>
        <v>374.82499999999993</v>
      </c>
      <c r="Q1061" s="9">
        <f>testdata1820[[#This Row],[H]]+2*(testdata1820[[#This Row],[PP]]-testdata1820[[#This Row],[L]])</f>
        <v>377.18999999999988</v>
      </c>
    </row>
    <row r="1062" spans="1:17" x14ac:dyDescent="0.25">
      <c r="A1062" s="6">
        <v>1060</v>
      </c>
      <c r="B1062" s="8">
        <v>44182.588888888888</v>
      </c>
      <c r="C1062" s="2">
        <v>372.12</v>
      </c>
      <c r="D1062" s="2">
        <v>372.16</v>
      </c>
      <c r="E1062" s="2">
        <v>372.09</v>
      </c>
      <c r="F1062" s="2">
        <v>372.15</v>
      </c>
      <c r="G1062" s="1">
        <v>65761</v>
      </c>
      <c r="H1062" s="2">
        <f>testdata1820[[#This Row],[open]]</f>
        <v>372.12</v>
      </c>
      <c r="I1062" s="2">
        <f t="shared" si="20"/>
        <v>372.46</v>
      </c>
      <c r="J1062" s="2">
        <f t="shared" si="21"/>
        <v>369.06</v>
      </c>
      <c r="K1062" s="9">
        <f>(testdata1820[[#This Row],[H]]+testdata1820[[#This Row],[L]]+2*testdata1820[[#This Row],[O]])/4</f>
        <v>371.44</v>
      </c>
      <c r="L1062" s="9">
        <f>2*testdata1820[[#This Row],[PP]]-testdata1820[[#This Row],[H]]</f>
        <v>370.42</v>
      </c>
      <c r="M1062" s="9">
        <f>testdata1820[[#This Row],[PP]]-(testdata1820[[#This Row],[H]]-testdata1820[[#This Row],[L]])</f>
        <v>368.04</v>
      </c>
      <c r="N1062" s="9">
        <f>testdata1820[[#This Row],[L]]-2*(testdata1820[[#This Row],[H]]-testdata1820[[#This Row],[PP]])</f>
        <v>367.02000000000004</v>
      </c>
      <c r="O1062" s="9">
        <f>2*testdata1820[[#This Row],[PP]]-testdata1820[[#This Row],[L]]</f>
        <v>373.82</v>
      </c>
      <c r="P1062" s="9">
        <f>testdata1820[[#This Row],[PP]]+(testdata1820[[#This Row],[H]]-testdata1820[[#This Row],[L]])</f>
        <v>374.84</v>
      </c>
      <c r="Q1062" s="9">
        <f>testdata1820[[#This Row],[H]]+2*(testdata1820[[#This Row],[PP]]-testdata1820[[#This Row],[L]])</f>
        <v>377.21999999999997</v>
      </c>
    </row>
    <row r="1063" spans="1:17" x14ac:dyDescent="0.25">
      <c r="A1063" s="6">
        <v>1061</v>
      </c>
      <c r="B1063" s="8">
        <v>44182.589583333334</v>
      </c>
      <c r="C1063" s="2">
        <v>372.16</v>
      </c>
      <c r="D1063" s="2">
        <v>372.19</v>
      </c>
      <c r="E1063" s="2">
        <v>372.11759999999998</v>
      </c>
      <c r="F1063" s="2">
        <v>372.12</v>
      </c>
      <c r="G1063" s="1">
        <v>64311</v>
      </c>
      <c r="H1063" s="2">
        <f>testdata1820[[#This Row],[open]]</f>
        <v>372.16</v>
      </c>
      <c r="I1063" s="2">
        <f t="shared" si="20"/>
        <v>372.46</v>
      </c>
      <c r="J1063" s="2">
        <f t="shared" si="21"/>
        <v>369.06</v>
      </c>
      <c r="K1063" s="9">
        <f>(testdata1820[[#This Row],[H]]+testdata1820[[#This Row],[L]]+2*testdata1820[[#This Row],[O]])/4</f>
        <v>371.46000000000004</v>
      </c>
      <c r="L1063" s="9">
        <f>2*testdata1820[[#This Row],[PP]]-testdata1820[[#This Row],[H]]</f>
        <v>370.46000000000009</v>
      </c>
      <c r="M1063" s="9">
        <f>testdata1820[[#This Row],[PP]]-(testdata1820[[#This Row],[H]]-testdata1820[[#This Row],[L]])</f>
        <v>368.06000000000006</v>
      </c>
      <c r="N1063" s="9">
        <f>testdata1820[[#This Row],[L]]-2*(testdata1820[[#This Row],[H]]-testdata1820[[#This Row],[PP]])</f>
        <v>367.06000000000012</v>
      </c>
      <c r="O1063" s="9">
        <f>2*testdata1820[[#This Row],[PP]]-testdata1820[[#This Row],[L]]</f>
        <v>373.86000000000007</v>
      </c>
      <c r="P1063" s="9">
        <f>testdata1820[[#This Row],[PP]]+(testdata1820[[#This Row],[H]]-testdata1820[[#This Row],[L]])</f>
        <v>374.86</v>
      </c>
      <c r="Q1063" s="9">
        <f>testdata1820[[#This Row],[H]]+2*(testdata1820[[#This Row],[PP]]-testdata1820[[#This Row],[L]])</f>
        <v>377.26000000000005</v>
      </c>
    </row>
    <row r="1064" spans="1:17" x14ac:dyDescent="0.25">
      <c r="A1064" s="6">
        <v>1062</v>
      </c>
      <c r="B1064" s="8">
        <v>44182.590277777781</v>
      </c>
      <c r="C1064" s="2">
        <v>372.12</v>
      </c>
      <c r="D1064" s="2">
        <v>372.13</v>
      </c>
      <c r="E1064" s="2">
        <v>372.08</v>
      </c>
      <c r="F1064" s="2">
        <v>372.11</v>
      </c>
      <c r="G1064" s="1">
        <v>36242</v>
      </c>
      <c r="H1064" s="2">
        <f>testdata1820[[#This Row],[open]]</f>
        <v>372.12</v>
      </c>
      <c r="I1064" s="2">
        <f t="shared" si="20"/>
        <v>372.46</v>
      </c>
      <c r="J1064" s="2">
        <f t="shared" si="21"/>
        <v>369.06</v>
      </c>
      <c r="K1064" s="9">
        <f>(testdata1820[[#This Row],[H]]+testdata1820[[#This Row],[L]]+2*testdata1820[[#This Row],[O]])/4</f>
        <v>371.44</v>
      </c>
      <c r="L1064" s="9">
        <f>2*testdata1820[[#This Row],[PP]]-testdata1820[[#This Row],[H]]</f>
        <v>370.42</v>
      </c>
      <c r="M1064" s="9">
        <f>testdata1820[[#This Row],[PP]]-(testdata1820[[#This Row],[H]]-testdata1820[[#This Row],[L]])</f>
        <v>368.04</v>
      </c>
      <c r="N1064" s="9">
        <f>testdata1820[[#This Row],[L]]-2*(testdata1820[[#This Row],[H]]-testdata1820[[#This Row],[PP]])</f>
        <v>367.02000000000004</v>
      </c>
      <c r="O1064" s="9">
        <f>2*testdata1820[[#This Row],[PP]]-testdata1820[[#This Row],[L]]</f>
        <v>373.82</v>
      </c>
      <c r="P1064" s="9">
        <f>testdata1820[[#This Row],[PP]]+(testdata1820[[#This Row],[H]]-testdata1820[[#This Row],[L]])</f>
        <v>374.84</v>
      </c>
      <c r="Q1064" s="9">
        <f>testdata1820[[#This Row],[H]]+2*(testdata1820[[#This Row],[PP]]-testdata1820[[#This Row],[L]])</f>
        <v>377.21999999999997</v>
      </c>
    </row>
    <row r="1065" spans="1:17" x14ac:dyDescent="0.25">
      <c r="A1065" s="6">
        <v>1063</v>
      </c>
      <c r="B1065" s="8">
        <v>44182.59097222222</v>
      </c>
      <c r="C1065" s="2">
        <v>372.1</v>
      </c>
      <c r="D1065" s="2">
        <v>372.12</v>
      </c>
      <c r="E1065" s="2">
        <v>372.07</v>
      </c>
      <c r="F1065" s="2">
        <v>372.12</v>
      </c>
      <c r="G1065" s="1">
        <v>28636</v>
      </c>
      <c r="H1065" s="2">
        <f>testdata1820[[#This Row],[open]]</f>
        <v>372.1</v>
      </c>
      <c r="I1065" s="2">
        <f t="shared" si="20"/>
        <v>372.46</v>
      </c>
      <c r="J1065" s="2">
        <f t="shared" si="21"/>
        <v>369.06</v>
      </c>
      <c r="K1065" s="9">
        <f>(testdata1820[[#This Row],[H]]+testdata1820[[#This Row],[L]]+2*testdata1820[[#This Row],[O]])/4</f>
        <v>371.43</v>
      </c>
      <c r="L1065" s="9">
        <f>2*testdata1820[[#This Row],[PP]]-testdata1820[[#This Row],[H]]</f>
        <v>370.40000000000003</v>
      </c>
      <c r="M1065" s="9">
        <f>testdata1820[[#This Row],[PP]]-(testdata1820[[#This Row],[H]]-testdata1820[[#This Row],[L]])</f>
        <v>368.03000000000003</v>
      </c>
      <c r="N1065" s="9">
        <f>testdata1820[[#This Row],[L]]-2*(testdata1820[[#This Row],[H]]-testdata1820[[#This Row],[PP]])</f>
        <v>367.00000000000006</v>
      </c>
      <c r="O1065" s="9">
        <f>2*testdata1820[[#This Row],[PP]]-testdata1820[[#This Row],[L]]</f>
        <v>373.8</v>
      </c>
      <c r="P1065" s="9">
        <f>testdata1820[[#This Row],[PP]]+(testdata1820[[#This Row],[H]]-testdata1820[[#This Row],[L]])</f>
        <v>374.83</v>
      </c>
      <c r="Q1065" s="9">
        <f>testdata1820[[#This Row],[H]]+2*(testdata1820[[#This Row],[PP]]-testdata1820[[#This Row],[L]])</f>
        <v>377.2</v>
      </c>
    </row>
    <row r="1066" spans="1:17" x14ac:dyDescent="0.25">
      <c r="A1066" s="6">
        <v>1064</v>
      </c>
      <c r="B1066" s="8">
        <v>44182.591666666667</v>
      </c>
      <c r="C1066" s="2">
        <v>372.12</v>
      </c>
      <c r="D1066" s="2">
        <v>372.15</v>
      </c>
      <c r="E1066" s="2">
        <v>372.09</v>
      </c>
      <c r="F1066" s="2">
        <v>372.1</v>
      </c>
      <c r="G1066" s="1">
        <v>34338</v>
      </c>
      <c r="H1066" s="2">
        <f>testdata1820[[#This Row],[open]]</f>
        <v>372.12</v>
      </c>
      <c r="I1066" s="2">
        <f t="shared" si="20"/>
        <v>372.46</v>
      </c>
      <c r="J1066" s="2">
        <f t="shared" si="21"/>
        <v>369.06</v>
      </c>
      <c r="K1066" s="9">
        <f>(testdata1820[[#This Row],[H]]+testdata1820[[#This Row],[L]]+2*testdata1820[[#This Row],[O]])/4</f>
        <v>371.44</v>
      </c>
      <c r="L1066" s="9">
        <f>2*testdata1820[[#This Row],[PP]]-testdata1820[[#This Row],[H]]</f>
        <v>370.42</v>
      </c>
      <c r="M1066" s="9">
        <f>testdata1820[[#This Row],[PP]]-(testdata1820[[#This Row],[H]]-testdata1820[[#This Row],[L]])</f>
        <v>368.04</v>
      </c>
      <c r="N1066" s="9">
        <f>testdata1820[[#This Row],[L]]-2*(testdata1820[[#This Row],[H]]-testdata1820[[#This Row],[PP]])</f>
        <v>367.02000000000004</v>
      </c>
      <c r="O1066" s="9">
        <f>2*testdata1820[[#This Row],[PP]]-testdata1820[[#This Row],[L]]</f>
        <v>373.82</v>
      </c>
      <c r="P1066" s="9">
        <f>testdata1820[[#This Row],[PP]]+(testdata1820[[#This Row],[H]]-testdata1820[[#This Row],[L]])</f>
        <v>374.84</v>
      </c>
      <c r="Q1066" s="9">
        <f>testdata1820[[#This Row],[H]]+2*(testdata1820[[#This Row],[PP]]-testdata1820[[#This Row],[L]])</f>
        <v>377.21999999999997</v>
      </c>
    </row>
    <row r="1067" spans="1:17" x14ac:dyDescent="0.25">
      <c r="A1067" s="6">
        <v>1065</v>
      </c>
      <c r="B1067" s="8">
        <v>44182.592361111114</v>
      </c>
      <c r="C1067" s="2">
        <v>372.1</v>
      </c>
      <c r="D1067" s="2">
        <v>372.11</v>
      </c>
      <c r="E1067" s="2">
        <v>372.01</v>
      </c>
      <c r="F1067" s="2">
        <v>372.03</v>
      </c>
      <c r="G1067" s="1">
        <v>42909</v>
      </c>
      <c r="H1067" s="2">
        <f>testdata1820[[#This Row],[open]]</f>
        <v>372.1</v>
      </c>
      <c r="I1067" s="2">
        <f t="shared" si="20"/>
        <v>372.46</v>
      </c>
      <c r="J1067" s="2">
        <f t="shared" si="21"/>
        <v>369.06</v>
      </c>
      <c r="K1067" s="9">
        <f>(testdata1820[[#This Row],[H]]+testdata1820[[#This Row],[L]]+2*testdata1820[[#This Row],[O]])/4</f>
        <v>371.43</v>
      </c>
      <c r="L1067" s="9">
        <f>2*testdata1820[[#This Row],[PP]]-testdata1820[[#This Row],[H]]</f>
        <v>370.40000000000003</v>
      </c>
      <c r="M1067" s="9">
        <f>testdata1820[[#This Row],[PP]]-(testdata1820[[#This Row],[H]]-testdata1820[[#This Row],[L]])</f>
        <v>368.03000000000003</v>
      </c>
      <c r="N1067" s="9">
        <f>testdata1820[[#This Row],[L]]-2*(testdata1820[[#This Row],[H]]-testdata1820[[#This Row],[PP]])</f>
        <v>367.00000000000006</v>
      </c>
      <c r="O1067" s="9">
        <f>2*testdata1820[[#This Row],[PP]]-testdata1820[[#This Row],[L]]</f>
        <v>373.8</v>
      </c>
      <c r="P1067" s="9">
        <f>testdata1820[[#This Row],[PP]]+(testdata1820[[#This Row],[H]]-testdata1820[[#This Row],[L]])</f>
        <v>374.83</v>
      </c>
      <c r="Q1067" s="9">
        <f>testdata1820[[#This Row],[H]]+2*(testdata1820[[#This Row],[PP]]-testdata1820[[#This Row],[L]])</f>
        <v>377.2</v>
      </c>
    </row>
    <row r="1068" spans="1:17" x14ac:dyDescent="0.25">
      <c r="A1068" s="6">
        <v>1066</v>
      </c>
      <c r="B1068" s="8">
        <v>44182.593055555553</v>
      </c>
      <c r="C1068" s="2">
        <v>372.04</v>
      </c>
      <c r="D1068" s="2">
        <v>372.07</v>
      </c>
      <c r="E1068" s="2">
        <v>371.98</v>
      </c>
      <c r="F1068" s="2">
        <v>372.05</v>
      </c>
      <c r="G1068" s="1">
        <v>51797</v>
      </c>
      <c r="H1068" s="2">
        <f>testdata1820[[#This Row],[open]]</f>
        <v>372.04</v>
      </c>
      <c r="I1068" s="2">
        <f t="shared" si="20"/>
        <v>372.46</v>
      </c>
      <c r="J1068" s="2">
        <f t="shared" si="21"/>
        <v>369.06</v>
      </c>
      <c r="K1068" s="9">
        <f>(testdata1820[[#This Row],[H]]+testdata1820[[#This Row],[L]]+2*testdata1820[[#This Row],[O]])/4</f>
        <v>371.4</v>
      </c>
      <c r="L1068" s="9">
        <f>2*testdata1820[[#This Row],[PP]]-testdata1820[[#This Row],[H]]</f>
        <v>370.34</v>
      </c>
      <c r="M1068" s="9">
        <f>testdata1820[[#This Row],[PP]]-(testdata1820[[#This Row],[H]]-testdata1820[[#This Row],[L]])</f>
        <v>368</v>
      </c>
      <c r="N1068" s="9">
        <f>testdata1820[[#This Row],[L]]-2*(testdata1820[[#This Row],[H]]-testdata1820[[#This Row],[PP]])</f>
        <v>366.94</v>
      </c>
      <c r="O1068" s="9">
        <f>2*testdata1820[[#This Row],[PP]]-testdata1820[[#This Row],[L]]</f>
        <v>373.73999999999995</v>
      </c>
      <c r="P1068" s="9">
        <f>testdata1820[[#This Row],[PP]]+(testdata1820[[#This Row],[H]]-testdata1820[[#This Row],[L]])</f>
        <v>374.79999999999995</v>
      </c>
      <c r="Q1068" s="9">
        <f>testdata1820[[#This Row],[H]]+2*(testdata1820[[#This Row],[PP]]-testdata1820[[#This Row],[L]])</f>
        <v>377.13999999999993</v>
      </c>
    </row>
    <row r="1069" spans="1:17" x14ac:dyDescent="0.25">
      <c r="A1069" s="6">
        <v>1067</v>
      </c>
      <c r="B1069" s="8">
        <v>44182.59375</v>
      </c>
      <c r="C1069" s="2">
        <v>372.05</v>
      </c>
      <c r="D1069" s="2">
        <v>372.2</v>
      </c>
      <c r="E1069" s="2">
        <v>372.05</v>
      </c>
      <c r="F1069" s="2">
        <v>372.17840000000001</v>
      </c>
      <c r="G1069" s="1">
        <v>73409</v>
      </c>
      <c r="H1069" s="2">
        <f>testdata1820[[#This Row],[open]]</f>
        <v>372.05</v>
      </c>
      <c r="I1069" s="2">
        <f t="shared" si="20"/>
        <v>372.46</v>
      </c>
      <c r="J1069" s="2">
        <f t="shared" si="21"/>
        <v>369.06</v>
      </c>
      <c r="K1069" s="9">
        <f>(testdata1820[[#This Row],[H]]+testdata1820[[#This Row],[L]]+2*testdata1820[[#This Row],[O]])/4</f>
        <v>371.40499999999997</v>
      </c>
      <c r="L1069" s="9">
        <f>2*testdata1820[[#This Row],[PP]]-testdata1820[[#This Row],[H]]</f>
        <v>370.34999999999997</v>
      </c>
      <c r="M1069" s="9">
        <f>testdata1820[[#This Row],[PP]]-(testdata1820[[#This Row],[H]]-testdata1820[[#This Row],[L]])</f>
        <v>368.005</v>
      </c>
      <c r="N1069" s="9">
        <f>testdata1820[[#This Row],[L]]-2*(testdata1820[[#This Row],[H]]-testdata1820[[#This Row],[PP]])</f>
        <v>366.95</v>
      </c>
      <c r="O1069" s="9">
        <f>2*testdata1820[[#This Row],[PP]]-testdata1820[[#This Row],[L]]</f>
        <v>373.74999999999994</v>
      </c>
      <c r="P1069" s="9">
        <f>testdata1820[[#This Row],[PP]]+(testdata1820[[#This Row],[H]]-testdata1820[[#This Row],[L]])</f>
        <v>374.80499999999995</v>
      </c>
      <c r="Q1069" s="9">
        <f>testdata1820[[#This Row],[H]]+2*(testdata1820[[#This Row],[PP]]-testdata1820[[#This Row],[L]])</f>
        <v>377.14999999999992</v>
      </c>
    </row>
    <row r="1070" spans="1:17" x14ac:dyDescent="0.25">
      <c r="A1070" s="6">
        <v>1068</v>
      </c>
      <c r="B1070" s="8">
        <v>44182.594444444447</v>
      </c>
      <c r="C1070" s="2">
        <v>372.17</v>
      </c>
      <c r="D1070" s="2">
        <v>372.21</v>
      </c>
      <c r="E1070" s="2">
        <v>372.15</v>
      </c>
      <c r="F1070" s="2">
        <v>372.17500000000001</v>
      </c>
      <c r="G1070" s="1">
        <v>50338</v>
      </c>
      <c r="H1070" s="2">
        <f>testdata1820[[#This Row],[open]]</f>
        <v>372.17</v>
      </c>
      <c r="I1070" s="2">
        <f t="shared" si="20"/>
        <v>372.46</v>
      </c>
      <c r="J1070" s="2">
        <f t="shared" si="21"/>
        <v>369.06</v>
      </c>
      <c r="K1070" s="9">
        <f>(testdata1820[[#This Row],[H]]+testdata1820[[#This Row],[L]]+2*testdata1820[[#This Row],[O]])/4</f>
        <v>371.46500000000003</v>
      </c>
      <c r="L1070" s="9">
        <f>2*testdata1820[[#This Row],[PP]]-testdata1820[[#This Row],[H]]</f>
        <v>370.47000000000008</v>
      </c>
      <c r="M1070" s="9">
        <f>testdata1820[[#This Row],[PP]]-(testdata1820[[#This Row],[H]]-testdata1820[[#This Row],[L]])</f>
        <v>368.06500000000005</v>
      </c>
      <c r="N1070" s="9">
        <f>testdata1820[[#This Row],[L]]-2*(testdata1820[[#This Row],[H]]-testdata1820[[#This Row],[PP]])</f>
        <v>367.07000000000011</v>
      </c>
      <c r="O1070" s="9">
        <f>2*testdata1820[[#This Row],[PP]]-testdata1820[[#This Row],[L]]</f>
        <v>373.87000000000006</v>
      </c>
      <c r="P1070" s="9">
        <f>testdata1820[[#This Row],[PP]]+(testdata1820[[#This Row],[H]]-testdata1820[[#This Row],[L]])</f>
        <v>374.86500000000001</v>
      </c>
      <c r="Q1070" s="9">
        <f>testdata1820[[#This Row],[H]]+2*(testdata1820[[#This Row],[PP]]-testdata1820[[#This Row],[L]])</f>
        <v>377.27000000000004</v>
      </c>
    </row>
    <row r="1071" spans="1:17" x14ac:dyDescent="0.25">
      <c r="A1071" s="6">
        <v>1069</v>
      </c>
      <c r="B1071" s="8">
        <v>44182.595138888886</v>
      </c>
      <c r="C1071" s="2">
        <v>372.17</v>
      </c>
      <c r="D1071" s="2">
        <v>372.2</v>
      </c>
      <c r="E1071" s="2">
        <v>372.16</v>
      </c>
      <c r="F1071" s="2">
        <v>372.16</v>
      </c>
      <c r="G1071" s="1">
        <v>40046</v>
      </c>
      <c r="H1071" s="2">
        <f>testdata1820[[#This Row],[open]]</f>
        <v>372.17</v>
      </c>
      <c r="I1071" s="2">
        <f t="shared" si="20"/>
        <v>372.46</v>
      </c>
      <c r="J1071" s="2">
        <f t="shared" si="21"/>
        <v>369.06</v>
      </c>
      <c r="K1071" s="9">
        <f>(testdata1820[[#This Row],[H]]+testdata1820[[#This Row],[L]]+2*testdata1820[[#This Row],[O]])/4</f>
        <v>371.46500000000003</v>
      </c>
      <c r="L1071" s="9">
        <f>2*testdata1820[[#This Row],[PP]]-testdata1820[[#This Row],[H]]</f>
        <v>370.47000000000008</v>
      </c>
      <c r="M1071" s="9">
        <f>testdata1820[[#This Row],[PP]]-(testdata1820[[#This Row],[H]]-testdata1820[[#This Row],[L]])</f>
        <v>368.06500000000005</v>
      </c>
      <c r="N1071" s="9">
        <f>testdata1820[[#This Row],[L]]-2*(testdata1820[[#This Row],[H]]-testdata1820[[#This Row],[PP]])</f>
        <v>367.07000000000011</v>
      </c>
      <c r="O1071" s="9">
        <f>2*testdata1820[[#This Row],[PP]]-testdata1820[[#This Row],[L]]</f>
        <v>373.87000000000006</v>
      </c>
      <c r="P1071" s="9">
        <f>testdata1820[[#This Row],[PP]]+(testdata1820[[#This Row],[H]]-testdata1820[[#This Row],[L]])</f>
        <v>374.86500000000001</v>
      </c>
      <c r="Q1071" s="9">
        <f>testdata1820[[#This Row],[H]]+2*(testdata1820[[#This Row],[PP]]-testdata1820[[#This Row],[L]])</f>
        <v>377.27000000000004</v>
      </c>
    </row>
    <row r="1072" spans="1:17" x14ac:dyDescent="0.25">
      <c r="A1072" s="6">
        <v>1070</v>
      </c>
      <c r="B1072" s="8">
        <v>44182.595833333333</v>
      </c>
      <c r="C1072" s="2">
        <v>372.15499999999997</v>
      </c>
      <c r="D1072" s="2">
        <v>372.19</v>
      </c>
      <c r="E1072" s="2">
        <v>372.11</v>
      </c>
      <c r="F1072" s="2">
        <v>372.18009999999998</v>
      </c>
      <c r="G1072" s="1">
        <v>39414</v>
      </c>
      <c r="H1072" s="2">
        <f>testdata1820[[#This Row],[open]]</f>
        <v>372.15499999999997</v>
      </c>
      <c r="I1072" s="2">
        <f t="shared" si="20"/>
        <v>372.46</v>
      </c>
      <c r="J1072" s="2">
        <f t="shared" si="21"/>
        <v>369.06</v>
      </c>
      <c r="K1072" s="9">
        <f>(testdata1820[[#This Row],[H]]+testdata1820[[#This Row],[L]]+2*testdata1820[[#This Row],[O]])/4</f>
        <v>371.45749999999998</v>
      </c>
      <c r="L1072" s="9">
        <f>2*testdata1820[[#This Row],[PP]]-testdata1820[[#This Row],[H]]</f>
        <v>370.45499999999998</v>
      </c>
      <c r="M1072" s="9">
        <f>testdata1820[[#This Row],[PP]]-(testdata1820[[#This Row],[H]]-testdata1820[[#This Row],[L]])</f>
        <v>368.0575</v>
      </c>
      <c r="N1072" s="9">
        <f>testdata1820[[#This Row],[L]]-2*(testdata1820[[#This Row],[H]]-testdata1820[[#This Row],[PP]])</f>
        <v>367.05500000000001</v>
      </c>
      <c r="O1072" s="9">
        <f>2*testdata1820[[#This Row],[PP]]-testdata1820[[#This Row],[L]]</f>
        <v>373.85499999999996</v>
      </c>
      <c r="P1072" s="9">
        <f>testdata1820[[#This Row],[PP]]+(testdata1820[[#This Row],[H]]-testdata1820[[#This Row],[L]])</f>
        <v>374.85749999999996</v>
      </c>
      <c r="Q1072" s="9">
        <f>testdata1820[[#This Row],[H]]+2*(testdata1820[[#This Row],[PP]]-testdata1820[[#This Row],[L]])</f>
        <v>377.25499999999994</v>
      </c>
    </row>
    <row r="1073" spans="1:17" x14ac:dyDescent="0.25">
      <c r="A1073" s="6">
        <v>1071</v>
      </c>
      <c r="B1073" s="8">
        <v>44182.59652777778</v>
      </c>
      <c r="C1073" s="2">
        <v>372.185</v>
      </c>
      <c r="D1073" s="2">
        <v>372.2</v>
      </c>
      <c r="E1073" s="2">
        <v>372.14</v>
      </c>
      <c r="F1073" s="2">
        <v>372.14499999999998</v>
      </c>
      <c r="G1073" s="1">
        <v>42581</v>
      </c>
      <c r="H1073" s="2">
        <f>testdata1820[[#This Row],[open]]</f>
        <v>372.185</v>
      </c>
      <c r="I1073" s="2">
        <f t="shared" si="20"/>
        <v>372.46</v>
      </c>
      <c r="J1073" s="2">
        <f t="shared" si="21"/>
        <v>369.06</v>
      </c>
      <c r="K1073" s="9">
        <f>(testdata1820[[#This Row],[H]]+testdata1820[[#This Row],[L]]+2*testdata1820[[#This Row],[O]])/4</f>
        <v>371.47249999999997</v>
      </c>
      <c r="L1073" s="9">
        <f>2*testdata1820[[#This Row],[PP]]-testdata1820[[#This Row],[H]]</f>
        <v>370.48499999999996</v>
      </c>
      <c r="M1073" s="9">
        <f>testdata1820[[#This Row],[PP]]-(testdata1820[[#This Row],[H]]-testdata1820[[#This Row],[L]])</f>
        <v>368.07249999999999</v>
      </c>
      <c r="N1073" s="9">
        <f>testdata1820[[#This Row],[L]]-2*(testdata1820[[#This Row],[H]]-testdata1820[[#This Row],[PP]])</f>
        <v>367.08499999999998</v>
      </c>
      <c r="O1073" s="9">
        <f>2*testdata1820[[#This Row],[PP]]-testdata1820[[#This Row],[L]]</f>
        <v>373.88499999999993</v>
      </c>
      <c r="P1073" s="9">
        <f>testdata1820[[#This Row],[PP]]+(testdata1820[[#This Row],[H]]-testdata1820[[#This Row],[L]])</f>
        <v>374.87249999999995</v>
      </c>
      <c r="Q1073" s="9">
        <f>testdata1820[[#This Row],[H]]+2*(testdata1820[[#This Row],[PP]]-testdata1820[[#This Row],[L]])</f>
        <v>377.28499999999991</v>
      </c>
    </row>
    <row r="1074" spans="1:17" x14ac:dyDescent="0.25">
      <c r="A1074" s="6">
        <v>1072</v>
      </c>
      <c r="B1074" s="8">
        <v>44182.597222222219</v>
      </c>
      <c r="C1074" s="2">
        <v>372.15</v>
      </c>
      <c r="D1074" s="2">
        <v>372.15</v>
      </c>
      <c r="E1074" s="2">
        <v>372.1</v>
      </c>
      <c r="F1074" s="2">
        <v>372.12</v>
      </c>
      <c r="G1074" s="1">
        <v>42230</v>
      </c>
      <c r="H1074" s="2">
        <f>testdata1820[[#This Row],[open]]</f>
        <v>372.15</v>
      </c>
      <c r="I1074" s="2">
        <f t="shared" si="20"/>
        <v>372.46</v>
      </c>
      <c r="J1074" s="2">
        <f t="shared" si="21"/>
        <v>369.07</v>
      </c>
      <c r="K1074" s="9">
        <f>(testdata1820[[#This Row],[H]]+testdata1820[[#This Row],[L]]+2*testdata1820[[#This Row],[O]])/4</f>
        <v>371.45749999999998</v>
      </c>
      <c r="L1074" s="9">
        <f>2*testdata1820[[#This Row],[PP]]-testdata1820[[#This Row],[H]]</f>
        <v>370.45499999999998</v>
      </c>
      <c r="M1074" s="9">
        <f>testdata1820[[#This Row],[PP]]-(testdata1820[[#This Row],[H]]-testdata1820[[#This Row],[L]])</f>
        <v>368.0675</v>
      </c>
      <c r="N1074" s="9">
        <f>testdata1820[[#This Row],[L]]-2*(testdata1820[[#This Row],[H]]-testdata1820[[#This Row],[PP]])</f>
        <v>367.065</v>
      </c>
      <c r="O1074" s="9">
        <f>2*testdata1820[[#This Row],[PP]]-testdata1820[[#This Row],[L]]</f>
        <v>373.84499999999997</v>
      </c>
      <c r="P1074" s="9">
        <f>testdata1820[[#This Row],[PP]]+(testdata1820[[#This Row],[H]]-testdata1820[[#This Row],[L]])</f>
        <v>374.84749999999997</v>
      </c>
      <c r="Q1074" s="9">
        <f>testdata1820[[#This Row],[H]]+2*(testdata1820[[#This Row],[PP]]-testdata1820[[#This Row],[L]])</f>
        <v>377.23499999999996</v>
      </c>
    </row>
    <row r="1075" spans="1:17" x14ac:dyDescent="0.25">
      <c r="A1075" s="6">
        <v>1073</v>
      </c>
      <c r="B1075" s="8">
        <v>44182.597916666666</v>
      </c>
      <c r="C1075" s="2">
        <v>372.11610000000002</v>
      </c>
      <c r="D1075" s="2">
        <v>372.178</v>
      </c>
      <c r="E1075" s="2">
        <v>372.11</v>
      </c>
      <c r="F1075" s="2">
        <v>372.178</v>
      </c>
      <c r="G1075" s="1">
        <v>54064</v>
      </c>
      <c r="H1075" s="2">
        <f>testdata1820[[#This Row],[open]]</f>
        <v>372.11610000000002</v>
      </c>
      <c r="I1075" s="2">
        <f t="shared" si="20"/>
        <v>372.46</v>
      </c>
      <c r="J1075" s="2">
        <f t="shared" si="21"/>
        <v>369.17</v>
      </c>
      <c r="K1075" s="9">
        <f>(testdata1820[[#This Row],[H]]+testdata1820[[#This Row],[L]]+2*testdata1820[[#This Row],[O]])/4</f>
        <v>371.46555000000001</v>
      </c>
      <c r="L1075" s="9">
        <f>2*testdata1820[[#This Row],[PP]]-testdata1820[[#This Row],[H]]</f>
        <v>370.47110000000004</v>
      </c>
      <c r="M1075" s="9">
        <f>testdata1820[[#This Row],[PP]]-(testdata1820[[#This Row],[H]]-testdata1820[[#This Row],[L]])</f>
        <v>368.17555000000004</v>
      </c>
      <c r="N1075" s="9">
        <f>testdata1820[[#This Row],[L]]-2*(testdata1820[[#This Row],[H]]-testdata1820[[#This Row],[PP]])</f>
        <v>367.18110000000007</v>
      </c>
      <c r="O1075" s="9">
        <f>2*testdata1820[[#This Row],[PP]]-testdata1820[[#This Row],[L]]</f>
        <v>373.7611</v>
      </c>
      <c r="P1075" s="9">
        <f>testdata1820[[#This Row],[PP]]+(testdata1820[[#This Row],[H]]-testdata1820[[#This Row],[L]])</f>
        <v>374.75554999999997</v>
      </c>
      <c r="Q1075" s="9">
        <f>testdata1820[[#This Row],[H]]+2*(testdata1820[[#This Row],[PP]]-testdata1820[[#This Row],[L]])</f>
        <v>377.05109999999996</v>
      </c>
    </row>
    <row r="1076" spans="1:17" x14ac:dyDescent="0.25">
      <c r="A1076" s="6">
        <v>1074</v>
      </c>
      <c r="B1076" s="8">
        <v>44182.598611111112</v>
      </c>
      <c r="C1076" s="2">
        <v>372.17</v>
      </c>
      <c r="D1076" s="2">
        <v>372.18</v>
      </c>
      <c r="E1076" s="2">
        <v>372.15</v>
      </c>
      <c r="F1076" s="2">
        <v>372.18</v>
      </c>
      <c r="G1076" s="1">
        <v>34706</v>
      </c>
      <c r="H1076" s="2">
        <f>testdata1820[[#This Row],[open]]</f>
        <v>372.17</v>
      </c>
      <c r="I1076" s="2">
        <f t="shared" si="20"/>
        <v>372.46</v>
      </c>
      <c r="J1076" s="2">
        <f t="shared" si="21"/>
        <v>369.17</v>
      </c>
      <c r="K1076" s="9">
        <f>(testdata1820[[#This Row],[H]]+testdata1820[[#This Row],[L]]+2*testdata1820[[#This Row],[O]])/4</f>
        <v>371.49250000000001</v>
      </c>
      <c r="L1076" s="9">
        <f>2*testdata1820[[#This Row],[PP]]-testdata1820[[#This Row],[H]]</f>
        <v>370.52500000000003</v>
      </c>
      <c r="M1076" s="9">
        <f>testdata1820[[#This Row],[PP]]-(testdata1820[[#This Row],[H]]-testdata1820[[#This Row],[L]])</f>
        <v>368.20250000000004</v>
      </c>
      <c r="N1076" s="9">
        <f>testdata1820[[#This Row],[L]]-2*(testdata1820[[#This Row],[H]]-testdata1820[[#This Row],[PP]])</f>
        <v>367.23500000000007</v>
      </c>
      <c r="O1076" s="9">
        <f>2*testdata1820[[#This Row],[PP]]-testdata1820[[#This Row],[L]]</f>
        <v>373.815</v>
      </c>
      <c r="P1076" s="9">
        <f>testdata1820[[#This Row],[PP]]+(testdata1820[[#This Row],[H]]-testdata1820[[#This Row],[L]])</f>
        <v>374.78249999999997</v>
      </c>
      <c r="Q1076" s="9">
        <f>testdata1820[[#This Row],[H]]+2*(testdata1820[[#This Row],[PP]]-testdata1820[[#This Row],[L]])</f>
        <v>377.10499999999996</v>
      </c>
    </row>
    <row r="1077" spans="1:17" x14ac:dyDescent="0.25">
      <c r="A1077" s="6">
        <v>1075</v>
      </c>
      <c r="B1077" s="8">
        <v>44182.599305555559</v>
      </c>
      <c r="C1077" s="2">
        <v>372.17</v>
      </c>
      <c r="D1077" s="2">
        <v>372.185</v>
      </c>
      <c r="E1077" s="2">
        <v>372.13499999999999</v>
      </c>
      <c r="F1077" s="2">
        <v>372.14</v>
      </c>
      <c r="G1077" s="1">
        <v>36380</v>
      </c>
      <c r="H1077" s="2">
        <f>testdata1820[[#This Row],[open]]</f>
        <v>372.17</v>
      </c>
      <c r="I1077" s="2">
        <f t="shared" si="20"/>
        <v>372.46</v>
      </c>
      <c r="J1077" s="2">
        <f t="shared" si="21"/>
        <v>369.24</v>
      </c>
      <c r="K1077" s="9">
        <f>(testdata1820[[#This Row],[H]]+testdata1820[[#This Row],[L]]+2*testdata1820[[#This Row],[O]])/4</f>
        <v>371.51</v>
      </c>
      <c r="L1077" s="9">
        <f>2*testdata1820[[#This Row],[PP]]-testdata1820[[#This Row],[H]]</f>
        <v>370.56</v>
      </c>
      <c r="M1077" s="9">
        <f>testdata1820[[#This Row],[PP]]-(testdata1820[[#This Row],[H]]-testdata1820[[#This Row],[L]])</f>
        <v>368.29</v>
      </c>
      <c r="N1077" s="9">
        <f>testdata1820[[#This Row],[L]]-2*(testdata1820[[#This Row],[H]]-testdata1820[[#This Row],[PP]])</f>
        <v>367.34000000000003</v>
      </c>
      <c r="O1077" s="9">
        <f>2*testdata1820[[#This Row],[PP]]-testdata1820[[#This Row],[L]]</f>
        <v>373.78</v>
      </c>
      <c r="P1077" s="9">
        <f>testdata1820[[#This Row],[PP]]+(testdata1820[[#This Row],[H]]-testdata1820[[#This Row],[L]])</f>
        <v>374.72999999999996</v>
      </c>
      <c r="Q1077" s="9">
        <f>testdata1820[[#This Row],[H]]+2*(testdata1820[[#This Row],[PP]]-testdata1820[[#This Row],[L]])</f>
        <v>376.99999999999994</v>
      </c>
    </row>
    <row r="1078" spans="1:17" x14ac:dyDescent="0.25">
      <c r="A1078" s="6">
        <v>1076</v>
      </c>
      <c r="B1078" s="8">
        <v>44182.6</v>
      </c>
      <c r="C1078" s="2">
        <v>372.13</v>
      </c>
      <c r="D1078" s="2">
        <v>372.16</v>
      </c>
      <c r="E1078" s="2">
        <v>372.11</v>
      </c>
      <c r="F1078" s="2">
        <v>372.15890000000002</v>
      </c>
      <c r="G1078" s="1">
        <v>36202</v>
      </c>
      <c r="H1078" s="2">
        <f>testdata1820[[#This Row],[open]]</f>
        <v>372.13</v>
      </c>
      <c r="I1078" s="2">
        <f t="shared" si="20"/>
        <v>372.46</v>
      </c>
      <c r="J1078" s="2">
        <f t="shared" si="21"/>
        <v>369.24</v>
      </c>
      <c r="K1078" s="9">
        <f>(testdata1820[[#This Row],[H]]+testdata1820[[#This Row],[L]]+2*testdata1820[[#This Row],[O]])/4</f>
        <v>371.49</v>
      </c>
      <c r="L1078" s="9">
        <f>2*testdata1820[[#This Row],[PP]]-testdata1820[[#This Row],[H]]</f>
        <v>370.52000000000004</v>
      </c>
      <c r="M1078" s="9">
        <f>testdata1820[[#This Row],[PP]]-(testdata1820[[#This Row],[H]]-testdata1820[[#This Row],[L]])</f>
        <v>368.27000000000004</v>
      </c>
      <c r="N1078" s="9">
        <f>testdata1820[[#This Row],[L]]-2*(testdata1820[[#This Row],[H]]-testdata1820[[#This Row],[PP]])</f>
        <v>367.30000000000007</v>
      </c>
      <c r="O1078" s="9">
        <f>2*testdata1820[[#This Row],[PP]]-testdata1820[[#This Row],[L]]</f>
        <v>373.74</v>
      </c>
      <c r="P1078" s="9">
        <f>testdata1820[[#This Row],[PP]]+(testdata1820[[#This Row],[H]]-testdata1820[[#This Row],[L]])</f>
        <v>374.71</v>
      </c>
      <c r="Q1078" s="9">
        <f>testdata1820[[#This Row],[H]]+2*(testdata1820[[#This Row],[PP]]-testdata1820[[#This Row],[L]])</f>
        <v>376.96</v>
      </c>
    </row>
    <row r="1079" spans="1:17" x14ac:dyDescent="0.25">
      <c r="A1079" s="6">
        <v>1077</v>
      </c>
      <c r="B1079" s="8">
        <v>44182.600694444445</v>
      </c>
      <c r="C1079" s="2">
        <v>372.16</v>
      </c>
      <c r="D1079" s="2">
        <v>372.19</v>
      </c>
      <c r="E1079" s="2">
        <v>372.12</v>
      </c>
      <c r="F1079" s="2">
        <v>372.13</v>
      </c>
      <c r="G1079" s="1">
        <v>68369</v>
      </c>
      <c r="H1079" s="2">
        <f>testdata1820[[#This Row],[open]]</f>
        <v>372.16</v>
      </c>
      <c r="I1079" s="2">
        <f t="shared" si="20"/>
        <v>372.46</v>
      </c>
      <c r="J1079" s="2">
        <f t="shared" si="21"/>
        <v>369.24</v>
      </c>
      <c r="K1079" s="9">
        <f>(testdata1820[[#This Row],[H]]+testdata1820[[#This Row],[L]]+2*testdata1820[[#This Row],[O]])/4</f>
        <v>371.505</v>
      </c>
      <c r="L1079" s="9">
        <f>2*testdata1820[[#This Row],[PP]]-testdata1820[[#This Row],[H]]</f>
        <v>370.55</v>
      </c>
      <c r="M1079" s="9">
        <f>testdata1820[[#This Row],[PP]]-(testdata1820[[#This Row],[H]]-testdata1820[[#This Row],[L]])</f>
        <v>368.28500000000003</v>
      </c>
      <c r="N1079" s="9">
        <f>testdata1820[[#This Row],[L]]-2*(testdata1820[[#This Row],[H]]-testdata1820[[#This Row],[PP]])</f>
        <v>367.33000000000004</v>
      </c>
      <c r="O1079" s="9">
        <f>2*testdata1820[[#This Row],[PP]]-testdata1820[[#This Row],[L]]</f>
        <v>373.77</v>
      </c>
      <c r="P1079" s="9">
        <f>testdata1820[[#This Row],[PP]]+(testdata1820[[#This Row],[H]]-testdata1820[[#This Row],[L]])</f>
        <v>374.72499999999997</v>
      </c>
      <c r="Q1079" s="9">
        <f>testdata1820[[#This Row],[H]]+2*(testdata1820[[#This Row],[PP]]-testdata1820[[#This Row],[L]])</f>
        <v>376.98999999999995</v>
      </c>
    </row>
    <row r="1080" spans="1:17" x14ac:dyDescent="0.25">
      <c r="A1080" s="6">
        <v>1078</v>
      </c>
      <c r="B1080" s="8">
        <v>44182.601388888892</v>
      </c>
      <c r="C1080" s="2">
        <v>372.13</v>
      </c>
      <c r="D1080" s="2">
        <v>372.14</v>
      </c>
      <c r="E1080" s="2">
        <v>372.1</v>
      </c>
      <c r="F1080" s="2">
        <v>372.10500000000002</v>
      </c>
      <c r="G1080" s="1">
        <v>46138</v>
      </c>
      <c r="H1080" s="2">
        <f>testdata1820[[#This Row],[open]]</f>
        <v>372.13</v>
      </c>
      <c r="I1080" s="2">
        <f t="shared" si="20"/>
        <v>372.46</v>
      </c>
      <c r="J1080" s="2">
        <f t="shared" si="21"/>
        <v>369.24</v>
      </c>
      <c r="K1080" s="9">
        <f>(testdata1820[[#This Row],[H]]+testdata1820[[#This Row],[L]]+2*testdata1820[[#This Row],[O]])/4</f>
        <v>371.49</v>
      </c>
      <c r="L1080" s="9">
        <f>2*testdata1820[[#This Row],[PP]]-testdata1820[[#This Row],[H]]</f>
        <v>370.52000000000004</v>
      </c>
      <c r="M1080" s="9">
        <f>testdata1820[[#This Row],[PP]]-(testdata1820[[#This Row],[H]]-testdata1820[[#This Row],[L]])</f>
        <v>368.27000000000004</v>
      </c>
      <c r="N1080" s="9">
        <f>testdata1820[[#This Row],[L]]-2*(testdata1820[[#This Row],[H]]-testdata1820[[#This Row],[PP]])</f>
        <v>367.30000000000007</v>
      </c>
      <c r="O1080" s="9">
        <f>2*testdata1820[[#This Row],[PP]]-testdata1820[[#This Row],[L]]</f>
        <v>373.74</v>
      </c>
      <c r="P1080" s="9">
        <f>testdata1820[[#This Row],[PP]]+(testdata1820[[#This Row],[H]]-testdata1820[[#This Row],[L]])</f>
        <v>374.71</v>
      </c>
      <c r="Q1080" s="9">
        <f>testdata1820[[#This Row],[H]]+2*(testdata1820[[#This Row],[PP]]-testdata1820[[#This Row],[L]])</f>
        <v>376.96</v>
      </c>
    </row>
    <row r="1081" spans="1:17" x14ac:dyDescent="0.25">
      <c r="A1081" s="6">
        <v>1079</v>
      </c>
      <c r="B1081" s="8">
        <v>44182.602083333331</v>
      </c>
      <c r="C1081" s="2">
        <v>372.11</v>
      </c>
      <c r="D1081" s="2">
        <v>372.14</v>
      </c>
      <c r="E1081" s="2">
        <v>372.09</v>
      </c>
      <c r="F1081" s="2">
        <v>372.11</v>
      </c>
      <c r="G1081" s="1">
        <v>64662</v>
      </c>
      <c r="H1081" s="2">
        <f>testdata1820[[#This Row],[open]]</f>
        <v>372.11</v>
      </c>
      <c r="I1081" s="2">
        <f t="shared" si="20"/>
        <v>372.46</v>
      </c>
      <c r="J1081" s="2">
        <f t="shared" si="21"/>
        <v>369.24</v>
      </c>
      <c r="K1081" s="9">
        <f>(testdata1820[[#This Row],[H]]+testdata1820[[#This Row],[L]]+2*testdata1820[[#This Row],[O]])/4</f>
        <v>371.48</v>
      </c>
      <c r="L1081" s="9">
        <f>2*testdata1820[[#This Row],[PP]]-testdata1820[[#This Row],[H]]</f>
        <v>370.50000000000006</v>
      </c>
      <c r="M1081" s="9">
        <f>testdata1820[[#This Row],[PP]]-(testdata1820[[#This Row],[H]]-testdata1820[[#This Row],[L]])</f>
        <v>368.26000000000005</v>
      </c>
      <c r="N1081" s="9">
        <f>testdata1820[[#This Row],[L]]-2*(testdata1820[[#This Row],[H]]-testdata1820[[#This Row],[PP]])</f>
        <v>367.28000000000009</v>
      </c>
      <c r="O1081" s="9">
        <f>2*testdata1820[[#This Row],[PP]]-testdata1820[[#This Row],[L]]</f>
        <v>373.72</v>
      </c>
      <c r="P1081" s="9">
        <f>testdata1820[[#This Row],[PP]]+(testdata1820[[#This Row],[H]]-testdata1820[[#This Row],[L]])</f>
        <v>374.7</v>
      </c>
      <c r="Q1081" s="9">
        <f>testdata1820[[#This Row],[H]]+2*(testdata1820[[#This Row],[PP]]-testdata1820[[#This Row],[L]])</f>
        <v>376.94</v>
      </c>
    </row>
    <row r="1082" spans="1:17" x14ac:dyDescent="0.25">
      <c r="A1082" s="6">
        <v>1080</v>
      </c>
      <c r="B1082" s="8">
        <v>44182.602777777778</v>
      </c>
      <c r="C1082" s="2">
        <v>372.1</v>
      </c>
      <c r="D1082" s="2">
        <v>372.11</v>
      </c>
      <c r="E1082" s="2">
        <v>372.03</v>
      </c>
      <c r="F1082" s="2">
        <v>372.09500000000003</v>
      </c>
      <c r="G1082" s="1">
        <v>69850</v>
      </c>
      <c r="H1082" s="2">
        <f>testdata1820[[#This Row],[open]]</f>
        <v>372.1</v>
      </c>
      <c r="I1082" s="2">
        <f t="shared" si="20"/>
        <v>372.46</v>
      </c>
      <c r="J1082" s="2">
        <f t="shared" si="21"/>
        <v>369.24</v>
      </c>
      <c r="K1082" s="9">
        <f>(testdata1820[[#This Row],[H]]+testdata1820[[#This Row],[L]]+2*testdata1820[[#This Row],[O]])/4</f>
        <v>371.47500000000002</v>
      </c>
      <c r="L1082" s="9">
        <f>2*testdata1820[[#This Row],[PP]]-testdata1820[[#This Row],[H]]</f>
        <v>370.49000000000007</v>
      </c>
      <c r="M1082" s="9">
        <f>testdata1820[[#This Row],[PP]]-(testdata1820[[#This Row],[H]]-testdata1820[[#This Row],[L]])</f>
        <v>368.25500000000005</v>
      </c>
      <c r="N1082" s="9">
        <f>testdata1820[[#This Row],[L]]-2*(testdata1820[[#This Row],[H]]-testdata1820[[#This Row],[PP]])</f>
        <v>367.2700000000001</v>
      </c>
      <c r="O1082" s="9">
        <f>2*testdata1820[[#This Row],[PP]]-testdata1820[[#This Row],[L]]</f>
        <v>373.71000000000004</v>
      </c>
      <c r="P1082" s="9">
        <f>testdata1820[[#This Row],[PP]]+(testdata1820[[#This Row],[H]]-testdata1820[[#This Row],[L]])</f>
        <v>374.69499999999999</v>
      </c>
      <c r="Q1082" s="9">
        <f>testdata1820[[#This Row],[H]]+2*(testdata1820[[#This Row],[PP]]-testdata1820[[#This Row],[L]])</f>
        <v>376.93</v>
      </c>
    </row>
    <row r="1083" spans="1:17" x14ac:dyDescent="0.25">
      <c r="A1083" s="6">
        <v>1081</v>
      </c>
      <c r="B1083" s="8">
        <v>44182.603472222225</v>
      </c>
      <c r="C1083" s="2">
        <v>372.1</v>
      </c>
      <c r="D1083" s="2">
        <v>372.1</v>
      </c>
      <c r="E1083" s="2">
        <v>372.02</v>
      </c>
      <c r="F1083" s="2">
        <v>372.04500000000002</v>
      </c>
      <c r="G1083" s="1">
        <v>41089</v>
      </c>
      <c r="H1083" s="2">
        <f>testdata1820[[#This Row],[open]]</f>
        <v>372.1</v>
      </c>
      <c r="I1083" s="2">
        <f t="shared" si="20"/>
        <v>372.46</v>
      </c>
      <c r="J1083" s="2">
        <f t="shared" si="21"/>
        <v>369.27499999999998</v>
      </c>
      <c r="K1083" s="9">
        <f>(testdata1820[[#This Row],[H]]+testdata1820[[#This Row],[L]]+2*testdata1820[[#This Row],[O]])/4</f>
        <v>371.48374999999999</v>
      </c>
      <c r="L1083" s="9">
        <f>2*testdata1820[[#This Row],[PP]]-testdata1820[[#This Row],[H]]</f>
        <v>370.50749999999999</v>
      </c>
      <c r="M1083" s="9">
        <f>testdata1820[[#This Row],[PP]]-(testdata1820[[#This Row],[H]]-testdata1820[[#This Row],[L]])</f>
        <v>368.29874999999998</v>
      </c>
      <c r="N1083" s="9">
        <f>testdata1820[[#This Row],[L]]-2*(testdata1820[[#This Row],[H]]-testdata1820[[#This Row],[PP]])</f>
        <v>367.32249999999999</v>
      </c>
      <c r="O1083" s="9">
        <f>2*testdata1820[[#This Row],[PP]]-testdata1820[[#This Row],[L]]</f>
        <v>373.6925</v>
      </c>
      <c r="P1083" s="9">
        <f>testdata1820[[#This Row],[PP]]+(testdata1820[[#This Row],[H]]-testdata1820[[#This Row],[L]])</f>
        <v>374.66874999999999</v>
      </c>
      <c r="Q1083" s="9">
        <f>testdata1820[[#This Row],[H]]+2*(testdata1820[[#This Row],[PP]]-testdata1820[[#This Row],[L]])</f>
        <v>376.8775</v>
      </c>
    </row>
    <row r="1084" spans="1:17" x14ac:dyDescent="0.25">
      <c r="A1084" s="6">
        <v>1082</v>
      </c>
      <c r="B1084" s="8">
        <v>44182.604166666664</v>
      </c>
      <c r="C1084" s="2">
        <v>372.05</v>
      </c>
      <c r="D1084" s="2">
        <v>372.12</v>
      </c>
      <c r="E1084" s="2">
        <v>372.05</v>
      </c>
      <c r="F1084" s="2">
        <v>372.11500000000001</v>
      </c>
      <c r="G1084" s="1">
        <v>46945</v>
      </c>
      <c r="H1084" s="2">
        <f>testdata1820[[#This Row],[open]]</f>
        <v>372.05</v>
      </c>
      <c r="I1084" s="2">
        <f t="shared" si="20"/>
        <v>372.46</v>
      </c>
      <c r="J1084" s="2">
        <f t="shared" si="21"/>
        <v>369.33019999999999</v>
      </c>
      <c r="K1084" s="9">
        <f>(testdata1820[[#This Row],[H]]+testdata1820[[#This Row],[L]]+2*testdata1820[[#This Row],[O]])/4</f>
        <v>371.47254999999996</v>
      </c>
      <c r="L1084" s="9">
        <f>2*testdata1820[[#This Row],[PP]]-testdata1820[[#This Row],[H]]</f>
        <v>370.48509999999993</v>
      </c>
      <c r="M1084" s="9">
        <f>testdata1820[[#This Row],[PP]]-(testdata1820[[#This Row],[H]]-testdata1820[[#This Row],[L]])</f>
        <v>368.34274999999997</v>
      </c>
      <c r="N1084" s="9">
        <f>testdata1820[[#This Row],[L]]-2*(testdata1820[[#This Row],[H]]-testdata1820[[#This Row],[PP]])</f>
        <v>367.35529999999994</v>
      </c>
      <c r="O1084" s="9">
        <f>2*testdata1820[[#This Row],[PP]]-testdata1820[[#This Row],[L]]</f>
        <v>373.61489999999992</v>
      </c>
      <c r="P1084" s="9">
        <f>testdata1820[[#This Row],[PP]]+(testdata1820[[#This Row],[H]]-testdata1820[[#This Row],[L]])</f>
        <v>374.60234999999994</v>
      </c>
      <c r="Q1084" s="9">
        <f>testdata1820[[#This Row],[H]]+2*(testdata1820[[#This Row],[PP]]-testdata1820[[#This Row],[L]])</f>
        <v>376.74469999999991</v>
      </c>
    </row>
    <row r="1085" spans="1:17" x14ac:dyDescent="0.25">
      <c r="A1085" s="6">
        <v>1083</v>
      </c>
      <c r="B1085" s="8">
        <v>44182.604861111111</v>
      </c>
      <c r="C1085" s="2">
        <v>372.12</v>
      </c>
      <c r="D1085" s="2">
        <v>372.19</v>
      </c>
      <c r="E1085" s="2">
        <v>372.11500000000001</v>
      </c>
      <c r="F1085" s="2">
        <v>372.17500000000001</v>
      </c>
      <c r="G1085" s="1">
        <v>41948</v>
      </c>
      <c r="H1085" s="2">
        <f>testdata1820[[#This Row],[open]]</f>
        <v>372.12</v>
      </c>
      <c r="I1085" s="2">
        <f t="shared" si="20"/>
        <v>372.46</v>
      </c>
      <c r="J1085" s="2">
        <f t="shared" si="21"/>
        <v>369.43</v>
      </c>
      <c r="K1085" s="9">
        <f>(testdata1820[[#This Row],[H]]+testdata1820[[#This Row],[L]]+2*testdata1820[[#This Row],[O]])/4</f>
        <v>371.53250000000003</v>
      </c>
      <c r="L1085" s="9">
        <f>2*testdata1820[[#This Row],[PP]]-testdata1820[[#This Row],[H]]</f>
        <v>370.60500000000008</v>
      </c>
      <c r="M1085" s="9">
        <f>testdata1820[[#This Row],[PP]]-(testdata1820[[#This Row],[H]]-testdata1820[[#This Row],[L]])</f>
        <v>368.50250000000005</v>
      </c>
      <c r="N1085" s="9">
        <f>testdata1820[[#This Row],[L]]-2*(testdata1820[[#This Row],[H]]-testdata1820[[#This Row],[PP]])</f>
        <v>367.5750000000001</v>
      </c>
      <c r="O1085" s="9">
        <f>2*testdata1820[[#This Row],[PP]]-testdata1820[[#This Row],[L]]</f>
        <v>373.63500000000005</v>
      </c>
      <c r="P1085" s="9">
        <f>testdata1820[[#This Row],[PP]]+(testdata1820[[#This Row],[H]]-testdata1820[[#This Row],[L]])</f>
        <v>374.5625</v>
      </c>
      <c r="Q1085" s="9">
        <f>testdata1820[[#This Row],[H]]+2*(testdata1820[[#This Row],[PP]]-testdata1820[[#This Row],[L]])</f>
        <v>376.66500000000002</v>
      </c>
    </row>
    <row r="1086" spans="1:17" x14ac:dyDescent="0.25">
      <c r="A1086" s="6">
        <v>1084</v>
      </c>
      <c r="B1086" s="8">
        <v>44182.605555555558</v>
      </c>
      <c r="C1086" s="2">
        <v>372.18</v>
      </c>
      <c r="D1086" s="2">
        <v>372.22</v>
      </c>
      <c r="E1086" s="2">
        <v>372.16</v>
      </c>
      <c r="F1086" s="2">
        <v>372.18</v>
      </c>
      <c r="G1086" s="1">
        <v>104520</v>
      </c>
      <c r="H1086" s="2">
        <f>testdata1820[[#This Row],[open]]</f>
        <v>372.18</v>
      </c>
      <c r="I1086" s="2">
        <f t="shared" si="20"/>
        <v>372.46</v>
      </c>
      <c r="J1086" s="2">
        <f t="shared" si="21"/>
        <v>369.58</v>
      </c>
      <c r="K1086" s="9">
        <f>(testdata1820[[#This Row],[H]]+testdata1820[[#This Row],[L]]+2*testdata1820[[#This Row],[O]])/4</f>
        <v>371.6</v>
      </c>
      <c r="L1086" s="9">
        <f>2*testdata1820[[#This Row],[PP]]-testdata1820[[#This Row],[H]]</f>
        <v>370.74000000000007</v>
      </c>
      <c r="M1086" s="9">
        <f>testdata1820[[#This Row],[PP]]-(testdata1820[[#This Row],[H]]-testdata1820[[#This Row],[L]])</f>
        <v>368.72</v>
      </c>
      <c r="N1086" s="9">
        <f>testdata1820[[#This Row],[L]]-2*(testdata1820[[#This Row],[H]]-testdata1820[[#This Row],[PP]])</f>
        <v>367.86000000000007</v>
      </c>
      <c r="O1086" s="9">
        <f>2*testdata1820[[#This Row],[PP]]-testdata1820[[#This Row],[L]]</f>
        <v>373.62000000000006</v>
      </c>
      <c r="P1086" s="9">
        <f>testdata1820[[#This Row],[PP]]+(testdata1820[[#This Row],[H]]-testdata1820[[#This Row],[L]])</f>
        <v>374.48</v>
      </c>
      <c r="Q1086" s="9">
        <f>testdata1820[[#This Row],[H]]+2*(testdata1820[[#This Row],[PP]]-testdata1820[[#This Row],[L]])</f>
        <v>376.50000000000006</v>
      </c>
    </row>
    <row r="1087" spans="1:17" x14ac:dyDescent="0.25">
      <c r="A1087" s="6">
        <v>1085</v>
      </c>
      <c r="B1087" s="8">
        <v>44182.606249999997</v>
      </c>
      <c r="C1087" s="2">
        <v>372.18</v>
      </c>
      <c r="D1087" s="2">
        <v>372.19</v>
      </c>
      <c r="E1087" s="2">
        <v>372.11</v>
      </c>
      <c r="F1087" s="2">
        <v>372.11500000000001</v>
      </c>
      <c r="G1087" s="1">
        <v>47219</v>
      </c>
      <c r="H1087" s="2">
        <f>testdata1820[[#This Row],[open]]</f>
        <v>372.18</v>
      </c>
      <c r="I1087" s="2">
        <f t="shared" si="20"/>
        <v>372.46</v>
      </c>
      <c r="J1087" s="2">
        <f t="shared" si="21"/>
        <v>369.6</v>
      </c>
      <c r="K1087" s="9">
        <f>(testdata1820[[#This Row],[H]]+testdata1820[[#This Row],[L]]+2*testdata1820[[#This Row],[O]])/4</f>
        <v>371.60500000000002</v>
      </c>
      <c r="L1087" s="9">
        <f>2*testdata1820[[#This Row],[PP]]-testdata1820[[#This Row],[H]]</f>
        <v>370.75000000000006</v>
      </c>
      <c r="M1087" s="9">
        <f>testdata1820[[#This Row],[PP]]-(testdata1820[[#This Row],[H]]-testdata1820[[#This Row],[L]])</f>
        <v>368.74500000000006</v>
      </c>
      <c r="N1087" s="9">
        <f>testdata1820[[#This Row],[L]]-2*(testdata1820[[#This Row],[H]]-testdata1820[[#This Row],[PP]])</f>
        <v>367.8900000000001</v>
      </c>
      <c r="O1087" s="9">
        <f>2*testdata1820[[#This Row],[PP]]-testdata1820[[#This Row],[L]]</f>
        <v>373.61</v>
      </c>
      <c r="P1087" s="9">
        <f>testdata1820[[#This Row],[PP]]+(testdata1820[[#This Row],[H]]-testdata1820[[#This Row],[L]])</f>
        <v>374.46499999999997</v>
      </c>
      <c r="Q1087" s="9">
        <f>testdata1820[[#This Row],[H]]+2*(testdata1820[[#This Row],[PP]]-testdata1820[[#This Row],[L]])</f>
        <v>376.46999999999997</v>
      </c>
    </row>
    <row r="1088" spans="1:17" x14ac:dyDescent="0.25">
      <c r="A1088" s="6">
        <v>1086</v>
      </c>
      <c r="B1088" s="8">
        <v>44182.606944444444</v>
      </c>
      <c r="C1088" s="2">
        <v>372.11</v>
      </c>
      <c r="D1088" s="2">
        <v>372.15</v>
      </c>
      <c r="E1088" s="2">
        <v>372.07</v>
      </c>
      <c r="F1088" s="2">
        <v>372.11</v>
      </c>
      <c r="G1088" s="1">
        <v>105401</v>
      </c>
      <c r="H1088" s="2">
        <f>testdata1820[[#This Row],[open]]</f>
        <v>372.11</v>
      </c>
      <c r="I1088" s="2">
        <f t="shared" si="20"/>
        <v>372.46</v>
      </c>
      <c r="J1088" s="2">
        <f t="shared" si="21"/>
        <v>369.61</v>
      </c>
      <c r="K1088" s="9">
        <f>(testdata1820[[#This Row],[H]]+testdata1820[[#This Row],[L]]+2*testdata1820[[#This Row],[O]])/4</f>
        <v>371.57249999999999</v>
      </c>
      <c r="L1088" s="9">
        <f>2*testdata1820[[#This Row],[PP]]-testdata1820[[#This Row],[H]]</f>
        <v>370.685</v>
      </c>
      <c r="M1088" s="9">
        <f>testdata1820[[#This Row],[PP]]-(testdata1820[[#This Row],[H]]-testdata1820[[#This Row],[L]])</f>
        <v>368.72250000000003</v>
      </c>
      <c r="N1088" s="9">
        <f>testdata1820[[#This Row],[L]]-2*(testdata1820[[#This Row],[H]]-testdata1820[[#This Row],[PP]])</f>
        <v>367.83500000000004</v>
      </c>
      <c r="O1088" s="9">
        <f>2*testdata1820[[#This Row],[PP]]-testdata1820[[#This Row],[L]]</f>
        <v>373.53499999999997</v>
      </c>
      <c r="P1088" s="9">
        <f>testdata1820[[#This Row],[PP]]+(testdata1820[[#This Row],[H]]-testdata1820[[#This Row],[L]])</f>
        <v>374.42249999999996</v>
      </c>
      <c r="Q1088" s="9">
        <f>testdata1820[[#This Row],[H]]+2*(testdata1820[[#This Row],[PP]]-testdata1820[[#This Row],[L]])</f>
        <v>376.38499999999993</v>
      </c>
    </row>
    <row r="1089" spans="1:17" x14ac:dyDescent="0.25">
      <c r="A1089" s="6">
        <v>1087</v>
      </c>
      <c r="B1089" s="8">
        <v>44182.607638888891</v>
      </c>
      <c r="C1089" s="2">
        <v>372.11</v>
      </c>
      <c r="D1089" s="2">
        <v>372.14</v>
      </c>
      <c r="E1089" s="2">
        <v>372.08</v>
      </c>
      <c r="F1089" s="2">
        <v>372.13</v>
      </c>
      <c r="G1089" s="1">
        <v>76174</v>
      </c>
      <c r="H1089" s="2">
        <f>testdata1820[[#This Row],[open]]</f>
        <v>372.11</v>
      </c>
      <c r="I1089" s="2">
        <f t="shared" si="20"/>
        <v>372.46</v>
      </c>
      <c r="J1089" s="2">
        <f t="shared" si="21"/>
        <v>369.73</v>
      </c>
      <c r="K1089" s="9">
        <f>(testdata1820[[#This Row],[H]]+testdata1820[[#This Row],[L]]+2*testdata1820[[#This Row],[O]])/4</f>
        <v>371.60250000000002</v>
      </c>
      <c r="L1089" s="9">
        <f>2*testdata1820[[#This Row],[PP]]-testdata1820[[#This Row],[H]]</f>
        <v>370.74500000000006</v>
      </c>
      <c r="M1089" s="9">
        <f>testdata1820[[#This Row],[PP]]-(testdata1820[[#This Row],[H]]-testdata1820[[#This Row],[L]])</f>
        <v>368.87250000000006</v>
      </c>
      <c r="N1089" s="9">
        <f>testdata1820[[#This Row],[L]]-2*(testdata1820[[#This Row],[H]]-testdata1820[[#This Row],[PP]])</f>
        <v>368.0150000000001</v>
      </c>
      <c r="O1089" s="9">
        <f>2*testdata1820[[#This Row],[PP]]-testdata1820[[#This Row],[L]]</f>
        <v>373.47500000000002</v>
      </c>
      <c r="P1089" s="9">
        <f>testdata1820[[#This Row],[PP]]+(testdata1820[[#This Row],[H]]-testdata1820[[#This Row],[L]])</f>
        <v>374.33249999999998</v>
      </c>
      <c r="Q1089" s="9">
        <f>testdata1820[[#This Row],[H]]+2*(testdata1820[[#This Row],[PP]]-testdata1820[[#This Row],[L]])</f>
        <v>376.20499999999998</v>
      </c>
    </row>
    <row r="1090" spans="1:17" x14ac:dyDescent="0.25">
      <c r="A1090" s="6">
        <v>1088</v>
      </c>
      <c r="B1090" s="8">
        <v>44182.60833333333</v>
      </c>
      <c r="C1090" s="2">
        <v>372.125</v>
      </c>
      <c r="D1090" s="2">
        <v>372.13</v>
      </c>
      <c r="E1090" s="2">
        <v>372.06</v>
      </c>
      <c r="F1090" s="2">
        <v>372.11</v>
      </c>
      <c r="G1090" s="1">
        <v>88141</v>
      </c>
      <c r="H1090" s="2">
        <f>testdata1820[[#This Row],[open]]</f>
        <v>372.125</v>
      </c>
      <c r="I1090" s="2">
        <f t="shared" si="20"/>
        <v>372.46</v>
      </c>
      <c r="J1090" s="2">
        <f t="shared" si="21"/>
        <v>369.93</v>
      </c>
      <c r="K1090" s="9">
        <f>(testdata1820[[#This Row],[H]]+testdata1820[[#This Row],[L]]+2*testdata1820[[#This Row],[O]])/4</f>
        <v>371.65999999999997</v>
      </c>
      <c r="L1090" s="9">
        <f>2*testdata1820[[#This Row],[PP]]-testdata1820[[#This Row],[H]]</f>
        <v>370.85999999999996</v>
      </c>
      <c r="M1090" s="9">
        <f>testdata1820[[#This Row],[PP]]-(testdata1820[[#This Row],[H]]-testdata1820[[#This Row],[L]])</f>
        <v>369.13</v>
      </c>
      <c r="N1090" s="9">
        <f>testdata1820[[#This Row],[L]]-2*(testdata1820[[#This Row],[H]]-testdata1820[[#This Row],[PP]])</f>
        <v>368.33</v>
      </c>
      <c r="O1090" s="9">
        <f>2*testdata1820[[#This Row],[PP]]-testdata1820[[#This Row],[L]]</f>
        <v>373.38999999999993</v>
      </c>
      <c r="P1090" s="9">
        <f>testdata1820[[#This Row],[PP]]+(testdata1820[[#This Row],[H]]-testdata1820[[#This Row],[L]])</f>
        <v>374.18999999999994</v>
      </c>
      <c r="Q1090" s="9">
        <f>testdata1820[[#This Row],[H]]+2*(testdata1820[[#This Row],[PP]]-testdata1820[[#This Row],[L]])</f>
        <v>375.9199999999999</v>
      </c>
    </row>
    <row r="1091" spans="1:17" x14ac:dyDescent="0.25">
      <c r="A1091" s="6">
        <v>1089</v>
      </c>
      <c r="B1091" s="8">
        <v>44182.609027777777</v>
      </c>
      <c r="C1091" s="2">
        <v>372.10500000000002</v>
      </c>
      <c r="D1091" s="2">
        <v>372.17</v>
      </c>
      <c r="E1091" s="2">
        <v>372.06</v>
      </c>
      <c r="F1091" s="2">
        <v>372.10500000000002</v>
      </c>
      <c r="G1091" s="1">
        <v>61356</v>
      </c>
      <c r="H1091" s="2">
        <f>testdata1820[[#This Row],[open]]</f>
        <v>372.10500000000002</v>
      </c>
      <c r="I1091" s="2">
        <f t="shared" si="20"/>
        <v>372.46</v>
      </c>
      <c r="J1091" s="2">
        <f t="shared" si="21"/>
        <v>369.93</v>
      </c>
      <c r="K1091" s="9">
        <f>(testdata1820[[#This Row],[H]]+testdata1820[[#This Row],[L]]+2*testdata1820[[#This Row],[O]])/4</f>
        <v>371.65</v>
      </c>
      <c r="L1091" s="9">
        <f>2*testdata1820[[#This Row],[PP]]-testdata1820[[#This Row],[H]]</f>
        <v>370.84</v>
      </c>
      <c r="M1091" s="9">
        <f>testdata1820[[#This Row],[PP]]-(testdata1820[[#This Row],[H]]-testdata1820[[#This Row],[L]])</f>
        <v>369.12</v>
      </c>
      <c r="N1091" s="9">
        <f>testdata1820[[#This Row],[L]]-2*(testdata1820[[#This Row],[H]]-testdata1820[[#This Row],[PP]])</f>
        <v>368.31</v>
      </c>
      <c r="O1091" s="9">
        <f>2*testdata1820[[#This Row],[PP]]-testdata1820[[#This Row],[L]]</f>
        <v>373.36999999999995</v>
      </c>
      <c r="P1091" s="9">
        <f>testdata1820[[#This Row],[PP]]+(testdata1820[[#This Row],[H]]-testdata1820[[#This Row],[L]])</f>
        <v>374.17999999999995</v>
      </c>
      <c r="Q1091" s="9">
        <f>testdata1820[[#This Row],[H]]+2*(testdata1820[[#This Row],[PP]]-testdata1820[[#This Row],[L]])</f>
        <v>375.89999999999992</v>
      </c>
    </row>
    <row r="1092" spans="1:17" x14ac:dyDescent="0.25">
      <c r="A1092" s="6">
        <v>1090</v>
      </c>
      <c r="B1092" s="8">
        <v>44182.609722222223</v>
      </c>
      <c r="C1092" s="2">
        <v>372.11</v>
      </c>
      <c r="D1092" s="2">
        <v>372.11250000000001</v>
      </c>
      <c r="E1092" s="2">
        <v>372.03</v>
      </c>
      <c r="F1092" s="2">
        <v>372.06</v>
      </c>
      <c r="G1092" s="1">
        <v>58518</v>
      </c>
      <c r="H1092" s="2">
        <f>testdata1820[[#This Row],[open]]</f>
        <v>372.11</v>
      </c>
      <c r="I1092" s="2">
        <f t="shared" si="20"/>
        <v>372.46</v>
      </c>
      <c r="J1092" s="2">
        <f t="shared" si="21"/>
        <v>369.93</v>
      </c>
      <c r="K1092" s="9">
        <f>(testdata1820[[#This Row],[H]]+testdata1820[[#This Row],[L]]+2*testdata1820[[#This Row],[O]])/4</f>
        <v>371.65250000000003</v>
      </c>
      <c r="L1092" s="9">
        <f>2*testdata1820[[#This Row],[PP]]-testdata1820[[#This Row],[H]]</f>
        <v>370.84500000000008</v>
      </c>
      <c r="M1092" s="9">
        <f>testdata1820[[#This Row],[PP]]-(testdata1820[[#This Row],[H]]-testdata1820[[#This Row],[L]])</f>
        <v>369.12250000000006</v>
      </c>
      <c r="N1092" s="9">
        <f>testdata1820[[#This Row],[L]]-2*(testdata1820[[#This Row],[H]]-testdata1820[[#This Row],[PP]])</f>
        <v>368.31500000000011</v>
      </c>
      <c r="O1092" s="9">
        <f>2*testdata1820[[#This Row],[PP]]-testdata1820[[#This Row],[L]]</f>
        <v>373.37500000000006</v>
      </c>
      <c r="P1092" s="9">
        <f>testdata1820[[#This Row],[PP]]+(testdata1820[[#This Row],[H]]-testdata1820[[#This Row],[L]])</f>
        <v>374.1825</v>
      </c>
      <c r="Q1092" s="9">
        <f>testdata1820[[#This Row],[H]]+2*(testdata1820[[#This Row],[PP]]-testdata1820[[#This Row],[L]])</f>
        <v>375.90500000000003</v>
      </c>
    </row>
    <row r="1093" spans="1:17" x14ac:dyDescent="0.25">
      <c r="A1093" s="6">
        <v>1091</v>
      </c>
      <c r="B1093" s="8">
        <v>44182.61041666667</v>
      </c>
      <c r="C1093" s="2">
        <v>372.06</v>
      </c>
      <c r="D1093" s="2">
        <v>372.10500000000002</v>
      </c>
      <c r="E1093" s="2">
        <v>372.06</v>
      </c>
      <c r="F1093" s="2">
        <v>372.07769999999999</v>
      </c>
      <c r="G1093" s="1">
        <v>64247</v>
      </c>
      <c r="H1093" s="2">
        <f>testdata1820[[#This Row],[open]]</f>
        <v>372.06</v>
      </c>
      <c r="I1093" s="2">
        <f t="shared" si="20"/>
        <v>372.46</v>
      </c>
      <c r="J1093" s="2">
        <f t="shared" si="21"/>
        <v>369.93</v>
      </c>
      <c r="K1093" s="9">
        <f>(testdata1820[[#This Row],[H]]+testdata1820[[#This Row],[L]]+2*testdata1820[[#This Row],[O]])/4</f>
        <v>371.6275</v>
      </c>
      <c r="L1093" s="9">
        <f>2*testdata1820[[#This Row],[PP]]-testdata1820[[#This Row],[H]]</f>
        <v>370.79500000000002</v>
      </c>
      <c r="M1093" s="9">
        <f>testdata1820[[#This Row],[PP]]-(testdata1820[[#This Row],[H]]-testdata1820[[#This Row],[L]])</f>
        <v>369.09750000000003</v>
      </c>
      <c r="N1093" s="9">
        <f>testdata1820[[#This Row],[L]]-2*(testdata1820[[#This Row],[H]]-testdata1820[[#This Row],[PP]])</f>
        <v>368.26500000000004</v>
      </c>
      <c r="O1093" s="9">
        <f>2*testdata1820[[#This Row],[PP]]-testdata1820[[#This Row],[L]]</f>
        <v>373.32499999999999</v>
      </c>
      <c r="P1093" s="9">
        <f>testdata1820[[#This Row],[PP]]+(testdata1820[[#This Row],[H]]-testdata1820[[#This Row],[L]])</f>
        <v>374.15749999999997</v>
      </c>
      <c r="Q1093" s="9">
        <f>testdata1820[[#This Row],[H]]+2*(testdata1820[[#This Row],[PP]]-testdata1820[[#This Row],[L]])</f>
        <v>375.85499999999996</v>
      </c>
    </row>
    <row r="1094" spans="1:17" x14ac:dyDescent="0.25">
      <c r="A1094" s="6">
        <v>1092</v>
      </c>
      <c r="B1094" s="8">
        <v>44182.611111111109</v>
      </c>
      <c r="C1094" s="2">
        <v>372.07499999999999</v>
      </c>
      <c r="D1094" s="2">
        <v>372.14</v>
      </c>
      <c r="E1094" s="2">
        <v>372.05</v>
      </c>
      <c r="F1094" s="2">
        <v>372.12</v>
      </c>
      <c r="G1094" s="1">
        <v>45678</v>
      </c>
      <c r="H1094" s="2">
        <f>testdata1820[[#This Row],[open]]</f>
        <v>372.07499999999999</v>
      </c>
      <c r="I1094" s="2">
        <f t="shared" si="20"/>
        <v>372.46</v>
      </c>
      <c r="J1094" s="2">
        <f t="shared" si="21"/>
        <v>369.93</v>
      </c>
      <c r="K1094" s="9">
        <f>(testdata1820[[#This Row],[H]]+testdata1820[[#This Row],[L]]+2*testdata1820[[#This Row],[O]])/4</f>
        <v>371.63499999999999</v>
      </c>
      <c r="L1094" s="9">
        <f>2*testdata1820[[#This Row],[PP]]-testdata1820[[#This Row],[H]]</f>
        <v>370.81</v>
      </c>
      <c r="M1094" s="9">
        <f>testdata1820[[#This Row],[PP]]-(testdata1820[[#This Row],[H]]-testdata1820[[#This Row],[L]])</f>
        <v>369.10500000000002</v>
      </c>
      <c r="N1094" s="9">
        <f>testdata1820[[#This Row],[L]]-2*(testdata1820[[#This Row],[H]]-testdata1820[[#This Row],[PP]])</f>
        <v>368.28000000000003</v>
      </c>
      <c r="O1094" s="9">
        <f>2*testdata1820[[#This Row],[PP]]-testdata1820[[#This Row],[L]]</f>
        <v>373.34</v>
      </c>
      <c r="P1094" s="9">
        <f>testdata1820[[#This Row],[PP]]+(testdata1820[[#This Row],[H]]-testdata1820[[#This Row],[L]])</f>
        <v>374.16499999999996</v>
      </c>
      <c r="Q1094" s="9">
        <f>testdata1820[[#This Row],[H]]+2*(testdata1820[[#This Row],[PP]]-testdata1820[[#This Row],[L]])</f>
        <v>375.86999999999995</v>
      </c>
    </row>
    <row r="1095" spans="1:17" x14ac:dyDescent="0.25">
      <c r="A1095" s="6">
        <v>1093</v>
      </c>
      <c r="B1095" s="8">
        <v>44182.611805555556</v>
      </c>
      <c r="C1095" s="2">
        <v>372.12</v>
      </c>
      <c r="D1095" s="2">
        <v>372.12</v>
      </c>
      <c r="E1095" s="2">
        <v>372.03</v>
      </c>
      <c r="F1095" s="2">
        <v>372.07</v>
      </c>
      <c r="G1095" s="1">
        <v>48989</v>
      </c>
      <c r="H1095" s="2">
        <f>testdata1820[[#This Row],[open]]</f>
        <v>372.12</v>
      </c>
      <c r="I1095" s="2">
        <f t="shared" si="20"/>
        <v>372.46</v>
      </c>
      <c r="J1095" s="2">
        <f t="shared" si="21"/>
        <v>369.93</v>
      </c>
      <c r="K1095" s="9">
        <f>(testdata1820[[#This Row],[H]]+testdata1820[[#This Row],[L]]+2*testdata1820[[#This Row],[O]])/4</f>
        <v>371.65750000000003</v>
      </c>
      <c r="L1095" s="9">
        <f>2*testdata1820[[#This Row],[PP]]-testdata1820[[#This Row],[H]]</f>
        <v>370.85500000000008</v>
      </c>
      <c r="M1095" s="9">
        <f>testdata1820[[#This Row],[PP]]-(testdata1820[[#This Row],[H]]-testdata1820[[#This Row],[L]])</f>
        <v>369.12750000000005</v>
      </c>
      <c r="N1095" s="9">
        <f>testdata1820[[#This Row],[L]]-2*(testdata1820[[#This Row],[H]]-testdata1820[[#This Row],[PP]])</f>
        <v>368.3250000000001</v>
      </c>
      <c r="O1095" s="9">
        <f>2*testdata1820[[#This Row],[PP]]-testdata1820[[#This Row],[L]]</f>
        <v>373.38500000000005</v>
      </c>
      <c r="P1095" s="9">
        <f>testdata1820[[#This Row],[PP]]+(testdata1820[[#This Row],[H]]-testdata1820[[#This Row],[L]])</f>
        <v>374.1875</v>
      </c>
      <c r="Q1095" s="9">
        <f>testdata1820[[#This Row],[H]]+2*(testdata1820[[#This Row],[PP]]-testdata1820[[#This Row],[L]])</f>
        <v>375.91500000000002</v>
      </c>
    </row>
    <row r="1096" spans="1:17" x14ac:dyDescent="0.25">
      <c r="A1096" s="6">
        <v>1094</v>
      </c>
      <c r="B1096" s="8">
        <v>44182.612500000003</v>
      </c>
      <c r="C1096" s="2">
        <v>372.06</v>
      </c>
      <c r="D1096" s="2">
        <v>372.07</v>
      </c>
      <c r="E1096" s="2">
        <v>372</v>
      </c>
      <c r="F1096" s="2">
        <v>372.01</v>
      </c>
      <c r="G1096" s="1">
        <v>59567</v>
      </c>
      <c r="H1096" s="2">
        <f>testdata1820[[#This Row],[open]]</f>
        <v>372.06</v>
      </c>
      <c r="I1096" s="2">
        <f t="shared" si="20"/>
        <v>372.46</v>
      </c>
      <c r="J1096" s="2">
        <f t="shared" si="21"/>
        <v>369.93</v>
      </c>
      <c r="K1096" s="9">
        <f>(testdata1820[[#This Row],[H]]+testdata1820[[#This Row],[L]]+2*testdata1820[[#This Row],[O]])/4</f>
        <v>371.6275</v>
      </c>
      <c r="L1096" s="9">
        <f>2*testdata1820[[#This Row],[PP]]-testdata1820[[#This Row],[H]]</f>
        <v>370.79500000000002</v>
      </c>
      <c r="M1096" s="9">
        <f>testdata1820[[#This Row],[PP]]-(testdata1820[[#This Row],[H]]-testdata1820[[#This Row],[L]])</f>
        <v>369.09750000000003</v>
      </c>
      <c r="N1096" s="9">
        <f>testdata1820[[#This Row],[L]]-2*(testdata1820[[#This Row],[H]]-testdata1820[[#This Row],[PP]])</f>
        <v>368.26500000000004</v>
      </c>
      <c r="O1096" s="9">
        <f>2*testdata1820[[#This Row],[PP]]-testdata1820[[#This Row],[L]]</f>
        <v>373.32499999999999</v>
      </c>
      <c r="P1096" s="9">
        <f>testdata1820[[#This Row],[PP]]+(testdata1820[[#This Row],[H]]-testdata1820[[#This Row],[L]])</f>
        <v>374.15749999999997</v>
      </c>
      <c r="Q1096" s="9">
        <f>testdata1820[[#This Row],[H]]+2*(testdata1820[[#This Row],[PP]]-testdata1820[[#This Row],[L]])</f>
        <v>375.85499999999996</v>
      </c>
    </row>
    <row r="1097" spans="1:17" x14ac:dyDescent="0.25">
      <c r="A1097" s="6">
        <v>1095</v>
      </c>
      <c r="B1097" s="8">
        <v>44182.613194444442</v>
      </c>
      <c r="C1097" s="2">
        <v>372.00659999999999</v>
      </c>
      <c r="D1097" s="2">
        <v>372.03</v>
      </c>
      <c r="E1097" s="2">
        <v>371.96</v>
      </c>
      <c r="F1097" s="2">
        <v>371.98</v>
      </c>
      <c r="G1097" s="1">
        <v>45312</v>
      </c>
      <c r="H1097" s="2">
        <f>testdata1820[[#This Row],[open]]</f>
        <v>372.00659999999999</v>
      </c>
      <c r="I1097" s="2">
        <f t="shared" si="20"/>
        <v>372.46</v>
      </c>
      <c r="J1097" s="2">
        <f t="shared" si="21"/>
        <v>369.93</v>
      </c>
      <c r="K1097" s="9">
        <f>(testdata1820[[#This Row],[H]]+testdata1820[[#This Row],[L]]+2*testdata1820[[#This Row],[O]])/4</f>
        <v>371.60079999999999</v>
      </c>
      <c r="L1097" s="9">
        <f>2*testdata1820[[#This Row],[PP]]-testdata1820[[#This Row],[H]]</f>
        <v>370.74160000000001</v>
      </c>
      <c r="M1097" s="9">
        <f>testdata1820[[#This Row],[PP]]-(testdata1820[[#This Row],[H]]-testdata1820[[#This Row],[L]])</f>
        <v>369.07080000000002</v>
      </c>
      <c r="N1097" s="9">
        <f>testdata1820[[#This Row],[L]]-2*(testdata1820[[#This Row],[H]]-testdata1820[[#This Row],[PP]])</f>
        <v>368.21160000000003</v>
      </c>
      <c r="O1097" s="9">
        <f>2*testdata1820[[#This Row],[PP]]-testdata1820[[#This Row],[L]]</f>
        <v>373.27159999999998</v>
      </c>
      <c r="P1097" s="9">
        <f>testdata1820[[#This Row],[PP]]+(testdata1820[[#This Row],[H]]-testdata1820[[#This Row],[L]])</f>
        <v>374.13079999999997</v>
      </c>
      <c r="Q1097" s="9">
        <f>testdata1820[[#This Row],[H]]+2*(testdata1820[[#This Row],[PP]]-testdata1820[[#This Row],[L]])</f>
        <v>375.80159999999995</v>
      </c>
    </row>
    <row r="1098" spans="1:17" x14ac:dyDescent="0.25">
      <c r="A1098" s="6">
        <v>1096</v>
      </c>
      <c r="B1098" s="8">
        <v>44182.613888888889</v>
      </c>
      <c r="C1098" s="2">
        <v>371.98500000000001</v>
      </c>
      <c r="D1098" s="2">
        <v>372.02</v>
      </c>
      <c r="E1098" s="2">
        <v>371.98</v>
      </c>
      <c r="F1098" s="2">
        <v>372.02</v>
      </c>
      <c r="G1098" s="1">
        <v>34741</v>
      </c>
      <c r="H1098" s="2">
        <f>testdata1820[[#This Row],[open]]</f>
        <v>371.98500000000001</v>
      </c>
      <c r="I1098" s="2">
        <f t="shared" ref="I1098:I1161" si="22">MAX($D707:$D1081)</f>
        <v>372.46</v>
      </c>
      <c r="J1098" s="2">
        <f t="shared" ref="J1098:J1161" si="23">MIN($E707:$E1081)</f>
        <v>369.93</v>
      </c>
      <c r="K1098" s="9">
        <f>(testdata1820[[#This Row],[H]]+testdata1820[[#This Row],[L]]+2*testdata1820[[#This Row],[O]])/4</f>
        <v>371.59000000000003</v>
      </c>
      <c r="L1098" s="9">
        <f>2*testdata1820[[#This Row],[PP]]-testdata1820[[#This Row],[H]]</f>
        <v>370.72000000000008</v>
      </c>
      <c r="M1098" s="9">
        <f>testdata1820[[#This Row],[PP]]-(testdata1820[[#This Row],[H]]-testdata1820[[#This Row],[L]])</f>
        <v>369.06000000000006</v>
      </c>
      <c r="N1098" s="9">
        <f>testdata1820[[#This Row],[L]]-2*(testdata1820[[#This Row],[H]]-testdata1820[[#This Row],[PP]])</f>
        <v>368.19000000000011</v>
      </c>
      <c r="O1098" s="9">
        <f>2*testdata1820[[#This Row],[PP]]-testdata1820[[#This Row],[L]]</f>
        <v>373.25000000000006</v>
      </c>
      <c r="P1098" s="9">
        <f>testdata1820[[#This Row],[PP]]+(testdata1820[[#This Row],[H]]-testdata1820[[#This Row],[L]])</f>
        <v>374.12</v>
      </c>
      <c r="Q1098" s="9">
        <f>testdata1820[[#This Row],[H]]+2*(testdata1820[[#This Row],[PP]]-testdata1820[[#This Row],[L]])</f>
        <v>375.78000000000003</v>
      </c>
    </row>
    <row r="1099" spans="1:17" x14ac:dyDescent="0.25">
      <c r="A1099" s="6">
        <v>1097</v>
      </c>
      <c r="B1099" s="8">
        <v>44182.614583333336</v>
      </c>
      <c r="C1099" s="2">
        <v>372.03</v>
      </c>
      <c r="D1099" s="2">
        <v>372.16</v>
      </c>
      <c r="E1099" s="2">
        <v>372.02</v>
      </c>
      <c r="F1099" s="2">
        <v>372.14</v>
      </c>
      <c r="G1099" s="1">
        <v>82581</v>
      </c>
      <c r="H1099" s="2">
        <f>testdata1820[[#This Row],[open]]</f>
        <v>372.03</v>
      </c>
      <c r="I1099" s="2">
        <f t="shared" si="22"/>
        <v>372.46</v>
      </c>
      <c r="J1099" s="2">
        <f t="shared" si="23"/>
        <v>369.93</v>
      </c>
      <c r="K1099" s="9">
        <f>(testdata1820[[#This Row],[H]]+testdata1820[[#This Row],[L]]+2*testdata1820[[#This Row],[O]])/4</f>
        <v>371.61249999999995</v>
      </c>
      <c r="L1099" s="9">
        <f>2*testdata1820[[#This Row],[PP]]-testdata1820[[#This Row],[H]]</f>
        <v>370.76499999999993</v>
      </c>
      <c r="M1099" s="9">
        <f>testdata1820[[#This Row],[PP]]-(testdata1820[[#This Row],[H]]-testdata1820[[#This Row],[L]])</f>
        <v>369.08249999999998</v>
      </c>
      <c r="N1099" s="9">
        <f>testdata1820[[#This Row],[L]]-2*(testdata1820[[#This Row],[H]]-testdata1820[[#This Row],[PP]])</f>
        <v>368.23499999999996</v>
      </c>
      <c r="O1099" s="9">
        <f>2*testdata1820[[#This Row],[PP]]-testdata1820[[#This Row],[L]]</f>
        <v>373.2949999999999</v>
      </c>
      <c r="P1099" s="9">
        <f>testdata1820[[#This Row],[PP]]+(testdata1820[[#This Row],[H]]-testdata1820[[#This Row],[L]])</f>
        <v>374.14249999999993</v>
      </c>
      <c r="Q1099" s="9">
        <f>testdata1820[[#This Row],[H]]+2*(testdata1820[[#This Row],[PP]]-testdata1820[[#This Row],[L]])</f>
        <v>375.82499999999987</v>
      </c>
    </row>
    <row r="1100" spans="1:17" x14ac:dyDescent="0.25">
      <c r="A1100" s="6">
        <v>1098</v>
      </c>
      <c r="B1100" s="8">
        <v>44182.615277777775</v>
      </c>
      <c r="C1100" s="2">
        <v>372.13</v>
      </c>
      <c r="D1100" s="2">
        <v>372.13</v>
      </c>
      <c r="E1100" s="2">
        <v>372.08</v>
      </c>
      <c r="F1100" s="2">
        <v>372.09500000000003</v>
      </c>
      <c r="G1100" s="1">
        <v>36802</v>
      </c>
      <c r="H1100" s="2">
        <f>testdata1820[[#This Row],[open]]</f>
        <v>372.13</v>
      </c>
      <c r="I1100" s="2">
        <f t="shared" si="22"/>
        <v>372.46</v>
      </c>
      <c r="J1100" s="2">
        <f t="shared" si="23"/>
        <v>369.93</v>
      </c>
      <c r="K1100" s="9">
        <f>(testdata1820[[#This Row],[H]]+testdata1820[[#This Row],[L]]+2*testdata1820[[#This Row],[O]])/4</f>
        <v>371.66250000000002</v>
      </c>
      <c r="L1100" s="9">
        <f>2*testdata1820[[#This Row],[PP]]-testdata1820[[#This Row],[H]]</f>
        <v>370.86500000000007</v>
      </c>
      <c r="M1100" s="9">
        <f>testdata1820[[#This Row],[PP]]-(testdata1820[[#This Row],[H]]-testdata1820[[#This Row],[L]])</f>
        <v>369.13250000000005</v>
      </c>
      <c r="N1100" s="9">
        <f>testdata1820[[#This Row],[L]]-2*(testdata1820[[#This Row],[H]]-testdata1820[[#This Row],[PP]])</f>
        <v>368.33500000000009</v>
      </c>
      <c r="O1100" s="9">
        <f>2*testdata1820[[#This Row],[PP]]-testdata1820[[#This Row],[L]]</f>
        <v>373.39500000000004</v>
      </c>
      <c r="P1100" s="9">
        <f>testdata1820[[#This Row],[PP]]+(testdata1820[[#This Row],[H]]-testdata1820[[#This Row],[L]])</f>
        <v>374.1925</v>
      </c>
      <c r="Q1100" s="9">
        <f>testdata1820[[#This Row],[H]]+2*(testdata1820[[#This Row],[PP]]-testdata1820[[#This Row],[L]])</f>
        <v>375.92500000000001</v>
      </c>
    </row>
    <row r="1101" spans="1:17" x14ac:dyDescent="0.25">
      <c r="A1101" s="6">
        <v>1099</v>
      </c>
      <c r="B1101" s="8">
        <v>44182.615972222222</v>
      </c>
      <c r="C1101" s="2">
        <v>372.09</v>
      </c>
      <c r="D1101" s="2">
        <v>372.16</v>
      </c>
      <c r="E1101" s="2">
        <v>372.09</v>
      </c>
      <c r="F1101" s="2">
        <v>372.12</v>
      </c>
      <c r="G1101" s="1">
        <v>37959</v>
      </c>
      <c r="H1101" s="2">
        <f>testdata1820[[#This Row],[open]]</f>
        <v>372.09</v>
      </c>
      <c r="I1101" s="2">
        <f t="shared" si="22"/>
        <v>372.46</v>
      </c>
      <c r="J1101" s="2">
        <f t="shared" si="23"/>
        <v>369.93</v>
      </c>
      <c r="K1101" s="9">
        <f>(testdata1820[[#This Row],[H]]+testdata1820[[#This Row],[L]]+2*testdata1820[[#This Row],[O]])/4</f>
        <v>371.64249999999998</v>
      </c>
      <c r="L1101" s="9">
        <f>2*testdata1820[[#This Row],[PP]]-testdata1820[[#This Row],[H]]</f>
        <v>370.82499999999999</v>
      </c>
      <c r="M1101" s="9">
        <f>testdata1820[[#This Row],[PP]]-(testdata1820[[#This Row],[H]]-testdata1820[[#This Row],[L]])</f>
        <v>369.11250000000001</v>
      </c>
      <c r="N1101" s="9">
        <f>testdata1820[[#This Row],[L]]-2*(testdata1820[[#This Row],[H]]-testdata1820[[#This Row],[PP]])</f>
        <v>368.29500000000002</v>
      </c>
      <c r="O1101" s="9">
        <f>2*testdata1820[[#This Row],[PP]]-testdata1820[[#This Row],[L]]</f>
        <v>373.35499999999996</v>
      </c>
      <c r="P1101" s="9">
        <f>testdata1820[[#This Row],[PP]]+(testdata1820[[#This Row],[H]]-testdata1820[[#This Row],[L]])</f>
        <v>374.17249999999996</v>
      </c>
      <c r="Q1101" s="9">
        <f>testdata1820[[#This Row],[H]]+2*(testdata1820[[#This Row],[PP]]-testdata1820[[#This Row],[L]])</f>
        <v>375.88499999999993</v>
      </c>
    </row>
    <row r="1102" spans="1:17" x14ac:dyDescent="0.25">
      <c r="A1102" s="6">
        <v>1100</v>
      </c>
      <c r="B1102" s="8">
        <v>44182.616666666669</v>
      </c>
      <c r="C1102" s="2">
        <v>372.11500000000001</v>
      </c>
      <c r="D1102" s="2">
        <v>372.15</v>
      </c>
      <c r="E1102" s="2">
        <v>372.11</v>
      </c>
      <c r="F1102" s="2">
        <v>372.14499999999998</v>
      </c>
      <c r="G1102" s="1">
        <v>52801</v>
      </c>
      <c r="H1102" s="2">
        <f>testdata1820[[#This Row],[open]]</f>
        <v>372.11500000000001</v>
      </c>
      <c r="I1102" s="2">
        <f t="shared" si="22"/>
        <v>372.46</v>
      </c>
      <c r="J1102" s="2">
        <f t="shared" si="23"/>
        <v>369.93</v>
      </c>
      <c r="K1102" s="9">
        <f>(testdata1820[[#This Row],[H]]+testdata1820[[#This Row],[L]]+2*testdata1820[[#This Row],[O]])/4</f>
        <v>371.65499999999997</v>
      </c>
      <c r="L1102" s="9">
        <f>2*testdata1820[[#This Row],[PP]]-testdata1820[[#This Row],[H]]</f>
        <v>370.84999999999997</v>
      </c>
      <c r="M1102" s="9">
        <f>testdata1820[[#This Row],[PP]]-(testdata1820[[#This Row],[H]]-testdata1820[[#This Row],[L]])</f>
        <v>369.125</v>
      </c>
      <c r="N1102" s="9">
        <f>testdata1820[[#This Row],[L]]-2*(testdata1820[[#This Row],[H]]-testdata1820[[#This Row],[PP]])</f>
        <v>368.32</v>
      </c>
      <c r="O1102" s="9">
        <f>2*testdata1820[[#This Row],[PP]]-testdata1820[[#This Row],[L]]</f>
        <v>373.37999999999994</v>
      </c>
      <c r="P1102" s="9">
        <f>testdata1820[[#This Row],[PP]]+(testdata1820[[#This Row],[H]]-testdata1820[[#This Row],[L]])</f>
        <v>374.18499999999995</v>
      </c>
      <c r="Q1102" s="9">
        <f>testdata1820[[#This Row],[H]]+2*(testdata1820[[#This Row],[PP]]-testdata1820[[#This Row],[L]])</f>
        <v>375.90999999999991</v>
      </c>
    </row>
    <row r="1103" spans="1:17" x14ac:dyDescent="0.25">
      <c r="A1103" s="6">
        <v>1101</v>
      </c>
      <c r="B1103" s="8">
        <v>44182.617361111108</v>
      </c>
      <c r="C1103" s="2">
        <v>372.15</v>
      </c>
      <c r="D1103" s="2">
        <v>372.19</v>
      </c>
      <c r="E1103" s="2">
        <v>372.1</v>
      </c>
      <c r="F1103" s="2">
        <v>372.11</v>
      </c>
      <c r="G1103" s="1">
        <v>90828</v>
      </c>
      <c r="H1103" s="2">
        <f>testdata1820[[#This Row],[open]]</f>
        <v>372.15</v>
      </c>
      <c r="I1103" s="2">
        <f t="shared" si="22"/>
        <v>372.46</v>
      </c>
      <c r="J1103" s="2">
        <f t="shared" si="23"/>
        <v>369.93</v>
      </c>
      <c r="K1103" s="9">
        <f>(testdata1820[[#This Row],[H]]+testdata1820[[#This Row],[L]]+2*testdata1820[[#This Row],[O]])/4</f>
        <v>371.67250000000001</v>
      </c>
      <c r="L1103" s="9">
        <f>2*testdata1820[[#This Row],[PP]]-testdata1820[[#This Row],[H]]</f>
        <v>370.88500000000005</v>
      </c>
      <c r="M1103" s="9">
        <f>testdata1820[[#This Row],[PP]]-(testdata1820[[#This Row],[H]]-testdata1820[[#This Row],[L]])</f>
        <v>369.14250000000004</v>
      </c>
      <c r="N1103" s="9">
        <f>testdata1820[[#This Row],[L]]-2*(testdata1820[[#This Row],[H]]-testdata1820[[#This Row],[PP]])</f>
        <v>368.35500000000008</v>
      </c>
      <c r="O1103" s="9">
        <f>2*testdata1820[[#This Row],[PP]]-testdata1820[[#This Row],[L]]</f>
        <v>373.41500000000002</v>
      </c>
      <c r="P1103" s="9">
        <f>testdata1820[[#This Row],[PP]]+(testdata1820[[#This Row],[H]]-testdata1820[[#This Row],[L]])</f>
        <v>374.20249999999999</v>
      </c>
      <c r="Q1103" s="9">
        <f>testdata1820[[#This Row],[H]]+2*(testdata1820[[#This Row],[PP]]-testdata1820[[#This Row],[L]])</f>
        <v>375.94499999999999</v>
      </c>
    </row>
    <row r="1104" spans="1:17" x14ac:dyDescent="0.25">
      <c r="A1104" s="6">
        <v>1102</v>
      </c>
      <c r="B1104" s="8">
        <v>44182.618055555555</v>
      </c>
      <c r="C1104" s="2">
        <v>372.11</v>
      </c>
      <c r="D1104" s="2">
        <v>372.16</v>
      </c>
      <c r="E1104" s="2">
        <v>372.09</v>
      </c>
      <c r="F1104" s="2">
        <v>372.13</v>
      </c>
      <c r="G1104" s="1">
        <v>49999</v>
      </c>
      <c r="H1104" s="2">
        <f>testdata1820[[#This Row],[open]]</f>
        <v>372.11</v>
      </c>
      <c r="I1104" s="2">
        <f t="shared" si="22"/>
        <v>372.46</v>
      </c>
      <c r="J1104" s="2">
        <f t="shared" si="23"/>
        <v>369.93</v>
      </c>
      <c r="K1104" s="9">
        <f>(testdata1820[[#This Row],[H]]+testdata1820[[#This Row],[L]]+2*testdata1820[[#This Row],[O]])/4</f>
        <v>371.65250000000003</v>
      </c>
      <c r="L1104" s="9">
        <f>2*testdata1820[[#This Row],[PP]]-testdata1820[[#This Row],[H]]</f>
        <v>370.84500000000008</v>
      </c>
      <c r="M1104" s="9">
        <f>testdata1820[[#This Row],[PP]]-(testdata1820[[#This Row],[H]]-testdata1820[[#This Row],[L]])</f>
        <v>369.12250000000006</v>
      </c>
      <c r="N1104" s="9">
        <f>testdata1820[[#This Row],[L]]-2*(testdata1820[[#This Row],[H]]-testdata1820[[#This Row],[PP]])</f>
        <v>368.31500000000011</v>
      </c>
      <c r="O1104" s="9">
        <f>2*testdata1820[[#This Row],[PP]]-testdata1820[[#This Row],[L]]</f>
        <v>373.37500000000006</v>
      </c>
      <c r="P1104" s="9">
        <f>testdata1820[[#This Row],[PP]]+(testdata1820[[#This Row],[H]]-testdata1820[[#This Row],[L]])</f>
        <v>374.1825</v>
      </c>
      <c r="Q1104" s="9">
        <f>testdata1820[[#This Row],[H]]+2*(testdata1820[[#This Row],[PP]]-testdata1820[[#This Row],[L]])</f>
        <v>375.90500000000003</v>
      </c>
    </row>
    <row r="1105" spans="1:17" x14ac:dyDescent="0.25">
      <c r="A1105" s="6">
        <v>1103</v>
      </c>
      <c r="B1105" s="8">
        <v>44182.618750000001</v>
      </c>
      <c r="C1105" s="2">
        <v>372.125</v>
      </c>
      <c r="D1105" s="2">
        <v>372.185</v>
      </c>
      <c r="E1105" s="2">
        <v>372.11</v>
      </c>
      <c r="F1105" s="2">
        <v>372.16550000000001</v>
      </c>
      <c r="G1105" s="1">
        <v>55957</v>
      </c>
      <c r="H1105" s="2">
        <f>testdata1820[[#This Row],[open]]</f>
        <v>372.125</v>
      </c>
      <c r="I1105" s="2">
        <f t="shared" si="22"/>
        <v>372.46</v>
      </c>
      <c r="J1105" s="2">
        <f t="shared" si="23"/>
        <v>369.93</v>
      </c>
      <c r="K1105" s="9">
        <f>(testdata1820[[#This Row],[H]]+testdata1820[[#This Row],[L]]+2*testdata1820[[#This Row],[O]])/4</f>
        <v>371.65999999999997</v>
      </c>
      <c r="L1105" s="9">
        <f>2*testdata1820[[#This Row],[PP]]-testdata1820[[#This Row],[H]]</f>
        <v>370.85999999999996</v>
      </c>
      <c r="M1105" s="9">
        <f>testdata1820[[#This Row],[PP]]-(testdata1820[[#This Row],[H]]-testdata1820[[#This Row],[L]])</f>
        <v>369.13</v>
      </c>
      <c r="N1105" s="9">
        <f>testdata1820[[#This Row],[L]]-2*(testdata1820[[#This Row],[H]]-testdata1820[[#This Row],[PP]])</f>
        <v>368.33</v>
      </c>
      <c r="O1105" s="9">
        <f>2*testdata1820[[#This Row],[PP]]-testdata1820[[#This Row],[L]]</f>
        <v>373.38999999999993</v>
      </c>
      <c r="P1105" s="9">
        <f>testdata1820[[#This Row],[PP]]+(testdata1820[[#This Row],[H]]-testdata1820[[#This Row],[L]])</f>
        <v>374.18999999999994</v>
      </c>
      <c r="Q1105" s="9">
        <f>testdata1820[[#This Row],[H]]+2*(testdata1820[[#This Row],[PP]]-testdata1820[[#This Row],[L]])</f>
        <v>375.9199999999999</v>
      </c>
    </row>
    <row r="1106" spans="1:17" x14ac:dyDescent="0.25">
      <c r="A1106" s="6">
        <v>1104</v>
      </c>
      <c r="B1106" s="8">
        <v>44182.619444444441</v>
      </c>
      <c r="C1106" s="2">
        <v>372.16399999999999</v>
      </c>
      <c r="D1106" s="2">
        <v>372.17</v>
      </c>
      <c r="E1106" s="2">
        <v>372.08</v>
      </c>
      <c r="F1106" s="2">
        <v>372.08499999999998</v>
      </c>
      <c r="G1106" s="1">
        <v>61461</v>
      </c>
      <c r="H1106" s="2">
        <f>testdata1820[[#This Row],[open]]</f>
        <v>372.16399999999999</v>
      </c>
      <c r="I1106" s="2">
        <f t="shared" si="22"/>
        <v>372.46</v>
      </c>
      <c r="J1106" s="2">
        <f t="shared" si="23"/>
        <v>369.93</v>
      </c>
      <c r="K1106" s="9">
        <f>(testdata1820[[#This Row],[H]]+testdata1820[[#This Row],[L]]+2*testdata1820[[#This Row],[O]])/4</f>
        <v>371.67949999999996</v>
      </c>
      <c r="L1106" s="9">
        <f>2*testdata1820[[#This Row],[PP]]-testdata1820[[#This Row],[H]]</f>
        <v>370.89899999999994</v>
      </c>
      <c r="M1106" s="9">
        <f>testdata1820[[#This Row],[PP]]-(testdata1820[[#This Row],[H]]-testdata1820[[#This Row],[L]])</f>
        <v>369.14949999999999</v>
      </c>
      <c r="N1106" s="9">
        <f>testdata1820[[#This Row],[L]]-2*(testdata1820[[#This Row],[H]]-testdata1820[[#This Row],[PP]])</f>
        <v>368.36899999999997</v>
      </c>
      <c r="O1106" s="9">
        <f>2*testdata1820[[#This Row],[PP]]-testdata1820[[#This Row],[L]]</f>
        <v>373.42899999999992</v>
      </c>
      <c r="P1106" s="9">
        <f>testdata1820[[#This Row],[PP]]+(testdata1820[[#This Row],[H]]-testdata1820[[#This Row],[L]])</f>
        <v>374.20949999999993</v>
      </c>
      <c r="Q1106" s="9">
        <f>testdata1820[[#This Row],[H]]+2*(testdata1820[[#This Row],[PP]]-testdata1820[[#This Row],[L]])</f>
        <v>375.95899999999989</v>
      </c>
    </row>
    <row r="1107" spans="1:17" x14ac:dyDescent="0.25">
      <c r="A1107" s="6">
        <v>1105</v>
      </c>
      <c r="B1107" s="8">
        <v>44182.620138888888</v>
      </c>
      <c r="C1107" s="2">
        <v>372.08499999999998</v>
      </c>
      <c r="D1107" s="2">
        <v>372.15</v>
      </c>
      <c r="E1107" s="2">
        <v>372.08499999999998</v>
      </c>
      <c r="F1107" s="2">
        <v>372.13</v>
      </c>
      <c r="G1107" s="1">
        <v>41765</v>
      </c>
      <c r="H1107" s="2">
        <f>testdata1820[[#This Row],[open]]</f>
        <v>372.08499999999998</v>
      </c>
      <c r="I1107" s="2">
        <f t="shared" si="22"/>
        <v>372.46</v>
      </c>
      <c r="J1107" s="2">
        <f t="shared" si="23"/>
        <v>369.93</v>
      </c>
      <c r="K1107" s="9">
        <f>(testdata1820[[#This Row],[H]]+testdata1820[[#This Row],[L]]+2*testdata1820[[#This Row],[O]])/4</f>
        <v>371.64</v>
      </c>
      <c r="L1107" s="9">
        <f>2*testdata1820[[#This Row],[PP]]-testdata1820[[#This Row],[H]]</f>
        <v>370.82</v>
      </c>
      <c r="M1107" s="9">
        <f>testdata1820[[#This Row],[PP]]-(testdata1820[[#This Row],[H]]-testdata1820[[#This Row],[L]])</f>
        <v>369.11</v>
      </c>
      <c r="N1107" s="9">
        <f>testdata1820[[#This Row],[L]]-2*(testdata1820[[#This Row],[H]]-testdata1820[[#This Row],[PP]])</f>
        <v>368.29</v>
      </c>
      <c r="O1107" s="9">
        <f>2*testdata1820[[#This Row],[PP]]-testdata1820[[#This Row],[L]]</f>
        <v>373.34999999999997</v>
      </c>
      <c r="P1107" s="9">
        <f>testdata1820[[#This Row],[PP]]+(testdata1820[[#This Row],[H]]-testdata1820[[#This Row],[L]])</f>
        <v>374.16999999999996</v>
      </c>
      <c r="Q1107" s="9">
        <f>testdata1820[[#This Row],[H]]+2*(testdata1820[[#This Row],[PP]]-testdata1820[[#This Row],[L]])</f>
        <v>375.87999999999994</v>
      </c>
    </row>
    <row r="1108" spans="1:17" x14ac:dyDescent="0.25">
      <c r="A1108" s="6">
        <v>1106</v>
      </c>
      <c r="B1108" s="8">
        <v>44182.620833333334</v>
      </c>
      <c r="C1108" s="2">
        <v>372.13</v>
      </c>
      <c r="D1108" s="2">
        <v>372.19499999999999</v>
      </c>
      <c r="E1108" s="2">
        <v>372.1</v>
      </c>
      <c r="F1108" s="2">
        <v>372.1</v>
      </c>
      <c r="G1108" s="1">
        <v>43397</v>
      </c>
      <c r="H1108" s="2">
        <f>testdata1820[[#This Row],[open]]</f>
        <v>372.13</v>
      </c>
      <c r="I1108" s="2">
        <f t="shared" si="22"/>
        <v>372.46</v>
      </c>
      <c r="J1108" s="2">
        <f t="shared" si="23"/>
        <v>369.93</v>
      </c>
      <c r="K1108" s="9">
        <f>(testdata1820[[#This Row],[H]]+testdata1820[[#This Row],[L]]+2*testdata1820[[#This Row],[O]])/4</f>
        <v>371.66250000000002</v>
      </c>
      <c r="L1108" s="9">
        <f>2*testdata1820[[#This Row],[PP]]-testdata1820[[#This Row],[H]]</f>
        <v>370.86500000000007</v>
      </c>
      <c r="M1108" s="9">
        <f>testdata1820[[#This Row],[PP]]-(testdata1820[[#This Row],[H]]-testdata1820[[#This Row],[L]])</f>
        <v>369.13250000000005</v>
      </c>
      <c r="N1108" s="9">
        <f>testdata1820[[#This Row],[L]]-2*(testdata1820[[#This Row],[H]]-testdata1820[[#This Row],[PP]])</f>
        <v>368.33500000000009</v>
      </c>
      <c r="O1108" s="9">
        <f>2*testdata1820[[#This Row],[PP]]-testdata1820[[#This Row],[L]]</f>
        <v>373.39500000000004</v>
      </c>
      <c r="P1108" s="9">
        <f>testdata1820[[#This Row],[PP]]+(testdata1820[[#This Row],[H]]-testdata1820[[#This Row],[L]])</f>
        <v>374.1925</v>
      </c>
      <c r="Q1108" s="9">
        <f>testdata1820[[#This Row],[H]]+2*(testdata1820[[#This Row],[PP]]-testdata1820[[#This Row],[L]])</f>
        <v>375.92500000000001</v>
      </c>
    </row>
    <row r="1109" spans="1:17" x14ac:dyDescent="0.25">
      <c r="A1109" s="6">
        <v>1107</v>
      </c>
      <c r="B1109" s="8">
        <v>44182.621527777781</v>
      </c>
      <c r="C1109" s="2">
        <v>372.09</v>
      </c>
      <c r="D1109" s="2">
        <v>372.1</v>
      </c>
      <c r="E1109" s="2">
        <v>372.02499999999998</v>
      </c>
      <c r="F1109" s="2">
        <v>372.04500000000002</v>
      </c>
      <c r="G1109" s="1">
        <v>48077</v>
      </c>
      <c r="H1109" s="2">
        <f>testdata1820[[#This Row],[open]]</f>
        <v>372.09</v>
      </c>
      <c r="I1109" s="2">
        <f t="shared" si="22"/>
        <v>372.46</v>
      </c>
      <c r="J1109" s="2">
        <f t="shared" si="23"/>
        <v>369.93</v>
      </c>
      <c r="K1109" s="9">
        <f>(testdata1820[[#This Row],[H]]+testdata1820[[#This Row],[L]]+2*testdata1820[[#This Row],[O]])/4</f>
        <v>371.64249999999998</v>
      </c>
      <c r="L1109" s="9">
        <f>2*testdata1820[[#This Row],[PP]]-testdata1820[[#This Row],[H]]</f>
        <v>370.82499999999999</v>
      </c>
      <c r="M1109" s="9">
        <f>testdata1820[[#This Row],[PP]]-(testdata1820[[#This Row],[H]]-testdata1820[[#This Row],[L]])</f>
        <v>369.11250000000001</v>
      </c>
      <c r="N1109" s="9">
        <f>testdata1820[[#This Row],[L]]-2*(testdata1820[[#This Row],[H]]-testdata1820[[#This Row],[PP]])</f>
        <v>368.29500000000002</v>
      </c>
      <c r="O1109" s="9">
        <f>2*testdata1820[[#This Row],[PP]]-testdata1820[[#This Row],[L]]</f>
        <v>373.35499999999996</v>
      </c>
      <c r="P1109" s="9">
        <f>testdata1820[[#This Row],[PP]]+(testdata1820[[#This Row],[H]]-testdata1820[[#This Row],[L]])</f>
        <v>374.17249999999996</v>
      </c>
      <c r="Q1109" s="9">
        <f>testdata1820[[#This Row],[H]]+2*(testdata1820[[#This Row],[PP]]-testdata1820[[#This Row],[L]])</f>
        <v>375.88499999999993</v>
      </c>
    </row>
    <row r="1110" spans="1:17" x14ac:dyDescent="0.25">
      <c r="A1110" s="6">
        <v>1108</v>
      </c>
      <c r="B1110" s="8">
        <v>44182.62222222222</v>
      </c>
      <c r="C1110" s="2">
        <v>372.04500000000002</v>
      </c>
      <c r="D1110" s="2">
        <v>372.12</v>
      </c>
      <c r="E1110" s="2">
        <v>372.04</v>
      </c>
      <c r="F1110" s="2">
        <v>372.12</v>
      </c>
      <c r="G1110" s="1">
        <v>39161</v>
      </c>
      <c r="H1110" s="2">
        <f>testdata1820[[#This Row],[open]]</f>
        <v>372.04500000000002</v>
      </c>
      <c r="I1110" s="2">
        <f t="shared" si="22"/>
        <v>372.46</v>
      </c>
      <c r="J1110" s="2">
        <f t="shared" si="23"/>
        <v>369.93</v>
      </c>
      <c r="K1110" s="9">
        <f>(testdata1820[[#This Row],[H]]+testdata1820[[#This Row],[L]]+2*testdata1820[[#This Row],[O]])/4</f>
        <v>371.62</v>
      </c>
      <c r="L1110" s="9">
        <f>2*testdata1820[[#This Row],[PP]]-testdata1820[[#This Row],[H]]</f>
        <v>370.78000000000003</v>
      </c>
      <c r="M1110" s="9">
        <f>testdata1820[[#This Row],[PP]]-(testdata1820[[#This Row],[H]]-testdata1820[[#This Row],[L]])</f>
        <v>369.09000000000003</v>
      </c>
      <c r="N1110" s="9">
        <f>testdata1820[[#This Row],[L]]-2*(testdata1820[[#This Row],[H]]-testdata1820[[#This Row],[PP]])</f>
        <v>368.25000000000006</v>
      </c>
      <c r="O1110" s="9">
        <f>2*testdata1820[[#This Row],[PP]]-testdata1820[[#This Row],[L]]</f>
        <v>373.31</v>
      </c>
      <c r="P1110" s="9">
        <f>testdata1820[[#This Row],[PP]]+(testdata1820[[#This Row],[H]]-testdata1820[[#This Row],[L]])</f>
        <v>374.15</v>
      </c>
      <c r="Q1110" s="9">
        <f>testdata1820[[#This Row],[H]]+2*(testdata1820[[#This Row],[PP]]-testdata1820[[#This Row],[L]])</f>
        <v>375.84</v>
      </c>
    </row>
    <row r="1111" spans="1:17" x14ac:dyDescent="0.25">
      <c r="A1111" s="6">
        <v>1109</v>
      </c>
      <c r="B1111" s="8">
        <v>44182.622916666667</v>
      </c>
      <c r="C1111" s="2">
        <v>372.11500000000001</v>
      </c>
      <c r="D1111" s="2">
        <v>372.19</v>
      </c>
      <c r="E1111" s="2">
        <v>372.11500000000001</v>
      </c>
      <c r="F1111" s="2">
        <v>372.13380000000001</v>
      </c>
      <c r="G1111" s="1">
        <v>66133</v>
      </c>
      <c r="H1111" s="2">
        <f>testdata1820[[#This Row],[open]]</f>
        <v>372.11500000000001</v>
      </c>
      <c r="I1111" s="2">
        <f t="shared" si="22"/>
        <v>372.46</v>
      </c>
      <c r="J1111" s="2">
        <f t="shared" si="23"/>
        <v>369.93</v>
      </c>
      <c r="K1111" s="9">
        <f>(testdata1820[[#This Row],[H]]+testdata1820[[#This Row],[L]]+2*testdata1820[[#This Row],[O]])/4</f>
        <v>371.65499999999997</v>
      </c>
      <c r="L1111" s="9">
        <f>2*testdata1820[[#This Row],[PP]]-testdata1820[[#This Row],[H]]</f>
        <v>370.84999999999997</v>
      </c>
      <c r="M1111" s="9">
        <f>testdata1820[[#This Row],[PP]]-(testdata1820[[#This Row],[H]]-testdata1820[[#This Row],[L]])</f>
        <v>369.125</v>
      </c>
      <c r="N1111" s="9">
        <f>testdata1820[[#This Row],[L]]-2*(testdata1820[[#This Row],[H]]-testdata1820[[#This Row],[PP]])</f>
        <v>368.32</v>
      </c>
      <c r="O1111" s="9">
        <f>2*testdata1820[[#This Row],[PP]]-testdata1820[[#This Row],[L]]</f>
        <v>373.37999999999994</v>
      </c>
      <c r="P1111" s="9">
        <f>testdata1820[[#This Row],[PP]]+(testdata1820[[#This Row],[H]]-testdata1820[[#This Row],[L]])</f>
        <v>374.18499999999995</v>
      </c>
      <c r="Q1111" s="9">
        <f>testdata1820[[#This Row],[H]]+2*(testdata1820[[#This Row],[PP]]-testdata1820[[#This Row],[L]])</f>
        <v>375.90999999999991</v>
      </c>
    </row>
    <row r="1112" spans="1:17" x14ac:dyDescent="0.25">
      <c r="A1112" s="6">
        <v>1110</v>
      </c>
      <c r="B1112" s="8">
        <v>44182.623611111114</v>
      </c>
      <c r="C1112" s="2">
        <v>372.12</v>
      </c>
      <c r="D1112" s="2">
        <v>372.15</v>
      </c>
      <c r="E1112" s="2">
        <v>372.09500000000003</v>
      </c>
      <c r="F1112" s="2">
        <v>372.13</v>
      </c>
      <c r="G1112" s="1">
        <v>36996</v>
      </c>
      <c r="H1112" s="2">
        <f>testdata1820[[#This Row],[open]]</f>
        <v>372.12</v>
      </c>
      <c r="I1112" s="2">
        <f t="shared" si="22"/>
        <v>372.46</v>
      </c>
      <c r="J1112" s="2">
        <f t="shared" si="23"/>
        <v>369.93</v>
      </c>
      <c r="K1112" s="9">
        <f>(testdata1820[[#This Row],[H]]+testdata1820[[#This Row],[L]]+2*testdata1820[[#This Row],[O]])/4</f>
        <v>371.65750000000003</v>
      </c>
      <c r="L1112" s="9">
        <f>2*testdata1820[[#This Row],[PP]]-testdata1820[[#This Row],[H]]</f>
        <v>370.85500000000008</v>
      </c>
      <c r="M1112" s="9">
        <f>testdata1820[[#This Row],[PP]]-(testdata1820[[#This Row],[H]]-testdata1820[[#This Row],[L]])</f>
        <v>369.12750000000005</v>
      </c>
      <c r="N1112" s="9">
        <f>testdata1820[[#This Row],[L]]-2*(testdata1820[[#This Row],[H]]-testdata1820[[#This Row],[PP]])</f>
        <v>368.3250000000001</v>
      </c>
      <c r="O1112" s="9">
        <f>2*testdata1820[[#This Row],[PP]]-testdata1820[[#This Row],[L]]</f>
        <v>373.38500000000005</v>
      </c>
      <c r="P1112" s="9">
        <f>testdata1820[[#This Row],[PP]]+(testdata1820[[#This Row],[H]]-testdata1820[[#This Row],[L]])</f>
        <v>374.1875</v>
      </c>
      <c r="Q1112" s="9">
        <f>testdata1820[[#This Row],[H]]+2*(testdata1820[[#This Row],[PP]]-testdata1820[[#This Row],[L]])</f>
        <v>375.91500000000002</v>
      </c>
    </row>
    <row r="1113" spans="1:17" x14ac:dyDescent="0.25">
      <c r="A1113" s="6">
        <v>1111</v>
      </c>
      <c r="B1113" s="8">
        <v>44182.624305555553</v>
      </c>
      <c r="C1113" s="2">
        <v>372.12009999999998</v>
      </c>
      <c r="D1113" s="2">
        <v>372.17</v>
      </c>
      <c r="E1113" s="2">
        <v>372.09</v>
      </c>
      <c r="F1113" s="2">
        <v>372.09500000000003</v>
      </c>
      <c r="G1113" s="1">
        <v>35146</v>
      </c>
      <c r="H1113" s="2">
        <f>testdata1820[[#This Row],[open]]</f>
        <v>372.12009999999998</v>
      </c>
      <c r="I1113" s="2">
        <f t="shared" si="22"/>
        <v>372.46</v>
      </c>
      <c r="J1113" s="2">
        <f t="shared" si="23"/>
        <v>369.93</v>
      </c>
      <c r="K1113" s="9">
        <f>(testdata1820[[#This Row],[H]]+testdata1820[[#This Row],[L]]+2*testdata1820[[#This Row],[O]])/4</f>
        <v>371.65755000000001</v>
      </c>
      <c r="L1113" s="9">
        <f>2*testdata1820[[#This Row],[PP]]-testdata1820[[#This Row],[H]]</f>
        <v>370.85510000000005</v>
      </c>
      <c r="M1113" s="9">
        <f>testdata1820[[#This Row],[PP]]-(testdata1820[[#This Row],[H]]-testdata1820[[#This Row],[L]])</f>
        <v>369.12755000000004</v>
      </c>
      <c r="N1113" s="9">
        <f>testdata1820[[#This Row],[L]]-2*(testdata1820[[#This Row],[H]]-testdata1820[[#This Row],[PP]])</f>
        <v>368.32510000000008</v>
      </c>
      <c r="O1113" s="9">
        <f>2*testdata1820[[#This Row],[PP]]-testdata1820[[#This Row],[L]]</f>
        <v>373.38510000000002</v>
      </c>
      <c r="P1113" s="9">
        <f>testdata1820[[#This Row],[PP]]+(testdata1820[[#This Row],[H]]-testdata1820[[#This Row],[L]])</f>
        <v>374.18754999999999</v>
      </c>
      <c r="Q1113" s="9">
        <f>testdata1820[[#This Row],[H]]+2*(testdata1820[[#This Row],[PP]]-testdata1820[[#This Row],[L]])</f>
        <v>375.9151</v>
      </c>
    </row>
    <row r="1114" spans="1:17" x14ac:dyDescent="0.25">
      <c r="A1114" s="6">
        <v>1112</v>
      </c>
      <c r="B1114" s="8">
        <v>44182.625</v>
      </c>
      <c r="C1114" s="2">
        <v>372.09500000000003</v>
      </c>
      <c r="D1114" s="2">
        <v>372.19</v>
      </c>
      <c r="E1114" s="2">
        <v>372.09500000000003</v>
      </c>
      <c r="F1114" s="2">
        <v>372.19</v>
      </c>
      <c r="G1114" s="1">
        <v>41649</v>
      </c>
      <c r="H1114" s="2">
        <f>testdata1820[[#This Row],[open]]</f>
        <v>372.09500000000003</v>
      </c>
      <c r="I1114" s="2">
        <f t="shared" si="22"/>
        <v>372.46</v>
      </c>
      <c r="J1114" s="2">
        <f t="shared" si="23"/>
        <v>369.93</v>
      </c>
      <c r="K1114" s="9">
        <f>(testdata1820[[#This Row],[H]]+testdata1820[[#This Row],[L]]+2*testdata1820[[#This Row],[O]])/4</f>
        <v>371.64499999999998</v>
      </c>
      <c r="L1114" s="9">
        <f>2*testdata1820[[#This Row],[PP]]-testdata1820[[#This Row],[H]]</f>
        <v>370.83</v>
      </c>
      <c r="M1114" s="9">
        <f>testdata1820[[#This Row],[PP]]-(testdata1820[[#This Row],[H]]-testdata1820[[#This Row],[L]])</f>
        <v>369.11500000000001</v>
      </c>
      <c r="N1114" s="9">
        <f>testdata1820[[#This Row],[L]]-2*(testdata1820[[#This Row],[H]]-testdata1820[[#This Row],[PP]])</f>
        <v>368.3</v>
      </c>
      <c r="O1114" s="9">
        <f>2*testdata1820[[#This Row],[PP]]-testdata1820[[#This Row],[L]]</f>
        <v>373.35999999999996</v>
      </c>
      <c r="P1114" s="9">
        <f>testdata1820[[#This Row],[PP]]+(testdata1820[[#This Row],[H]]-testdata1820[[#This Row],[L]])</f>
        <v>374.17499999999995</v>
      </c>
      <c r="Q1114" s="9">
        <f>testdata1820[[#This Row],[H]]+2*(testdata1820[[#This Row],[PP]]-testdata1820[[#This Row],[L]])</f>
        <v>375.88999999999993</v>
      </c>
    </row>
    <row r="1115" spans="1:17" x14ac:dyDescent="0.25">
      <c r="A1115" s="6">
        <v>1113</v>
      </c>
      <c r="B1115" s="8">
        <v>44182.625694444447</v>
      </c>
      <c r="C1115" s="2">
        <v>372.185</v>
      </c>
      <c r="D1115" s="2">
        <v>372.23</v>
      </c>
      <c r="E1115" s="2">
        <v>372.06</v>
      </c>
      <c r="F1115" s="2">
        <v>372.06</v>
      </c>
      <c r="G1115" s="1">
        <v>87671</v>
      </c>
      <c r="H1115" s="2">
        <f>testdata1820[[#This Row],[open]]</f>
        <v>372.185</v>
      </c>
      <c r="I1115" s="2">
        <f t="shared" si="22"/>
        <v>372.46</v>
      </c>
      <c r="J1115" s="2">
        <f t="shared" si="23"/>
        <v>369.93</v>
      </c>
      <c r="K1115" s="9">
        <f>(testdata1820[[#This Row],[H]]+testdata1820[[#This Row],[L]]+2*testdata1820[[#This Row],[O]])/4</f>
        <v>371.69</v>
      </c>
      <c r="L1115" s="9">
        <f>2*testdata1820[[#This Row],[PP]]-testdata1820[[#This Row],[H]]</f>
        <v>370.92</v>
      </c>
      <c r="M1115" s="9">
        <f>testdata1820[[#This Row],[PP]]-(testdata1820[[#This Row],[H]]-testdata1820[[#This Row],[L]])</f>
        <v>369.16</v>
      </c>
      <c r="N1115" s="9">
        <f>testdata1820[[#This Row],[L]]-2*(testdata1820[[#This Row],[H]]-testdata1820[[#This Row],[PP]])</f>
        <v>368.39000000000004</v>
      </c>
      <c r="O1115" s="9">
        <f>2*testdata1820[[#This Row],[PP]]-testdata1820[[#This Row],[L]]</f>
        <v>373.45</v>
      </c>
      <c r="P1115" s="9">
        <f>testdata1820[[#This Row],[PP]]+(testdata1820[[#This Row],[H]]-testdata1820[[#This Row],[L]])</f>
        <v>374.21999999999997</v>
      </c>
      <c r="Q1115" s="9">
        <f>testdata1820[[#This Row],[H]]+2*(testdata1820[[#This Row],[PP]]-testdata1820[[#This Row],[L]])</f>
        <v>375.97999999999996</v>
      </c>
    </row>
    <row r="1116" spans="1:17" x14ac:dyDescent="0.25">
      <c r="A1116" s="6">
        <v>1114</v>
      </c>
      <c r="B1116" s="8">
        <v>44182.626388888886</v>
      </c>
      <c r="C1116" s="2">
        <v>372.06</v>
      </c>
      <c r="D1116" s="2">
        <v>372.10500000000002</v>
      </c>
      <c r="E1116" s="2">
        <v>371.995</v>
      </c>
      <c r="F1116" s="2">
        <v>372.07010000000002</v>
      </c>
      <c r="G1116" s="1">
        <v>66911</v>
      </c>
      <c r="H1116" s="2">
        <f>testdata1820[[#This Row],[open]]</f>
        <v>372.06</v>
      </c>
      <c r="I1116" s="2">
        <f t="shared" si="22"/>
        <v>372.46</v>
      </c>
      <c r="J1116" s="2">
        <f t="shared" si="23"/>
        <v>369.93</v>
      </c>
      <c r="K1116" s="9">
        <f>(testdata1820[[#This Row],[H]]+testdata1820[[#This Row],[L]]+2*testdata1820[[#This Row],[O]])/4</f>
        <v>371.6275</v>
      </c>
      <c r="L1116" s="9">
        <f>2*testdata1820[[#This Row],[PP]]-testdata1820[[#This Row],[H]]</f>
        <v>370.79500000000002</v>
      </c>
      <c r="M1116" s="9">
        <f>testdata1820[[#This Row],[PP]]-(testdata1820[[#This Row],[H]]-testdata1820[[#This Row],[L]])</f>
        <v>369.09750000000003</v>
      </c>
      <c r="N1116" s="9">
        <f>testdata1820[[#This Row],[L]]-2*(testdata1820[[#This Row],[H]]-testdata1820[[#This Row],[PP]])</f>
        <v>368.26500000000004</v>
      </c>
      <c r="O1116" s="9">
        <f>2*testdata1820[[#This Row],[PP]]-testdata1820[[#This Row],[L]]</f>
        <v>373.32499999999999</v>
      </c>
      <c r="P1116" s="9">
        <f>testdata1820[[#This Row],[PP]]+(testdata1820[[#This Row],[H]]-testdata1820[[#This Row],[L]])</f>
        <v>374.15749999999997</v>
      </c>
      <c r="Q1116" s="9">
        <f>testdata1820[[#This Row],[H]]+2*(testdata1820[[#This Row],[PP]]-testdata1820[[#This Row],[L]])</f>
        <v>375.85499999999996</v>
      </c>
    </row>
    <row r="1117" spans="1:17" x14ac:dyDescent="0.25">
      <c r="A1117" s="6">
        <v>1115</v>
      </c>
      <c r="B1117" s="8">
        <v>44182.627083333333</v>
      </c>
      <c r="C1117" s="2">
        <v>372.07170000000002</v>
      </c>
      <c r="D1117" s="2">
        <v>372.08</v>
      </c>
      <c r="E1117" s="2">
        <v>371.97</v>
      </c>
      <c r="F1117" s="2">
        <v>372.01</v>
      </c>
      <c r="G1117" s="1">
        <v>49022</v>
      </c>
      <c r="H1117" s="2">
        <f>testdata1820[[#This Row],[open]]</f>
        <v>372.07170000000002</v>
      </c>
      <c r="I1117" s="2">
        <f t="shared" si="22"/>
        <v>372.46</v>
      </c>
      <c r="J1117" s="2">
        <f t="shared" si="23"/>
        <v>369.93</v>
      </c>
      <c r="K1117" s="9">
        <f>(testdata1820[[#This Row],[H]]+testdata1820[[#This Row],[L]]+2*testdata1820[[#This Row],[O]])/4</f>
        <v>371.63335000000001</v>
      </c>
      <c r="L1117" s="9">
        <f>2*testdata1820[[#This Row],[PP]]-testdata1820[[#This Row],[H]]</f>
        <v>370.80670000000003</v>
      </c>
      <c r="M1117" s="9">
        <f>testdata1820[[#This Row],[PP]]-(testdata1820[[#This Row],[H]]-testdata1820[[#This Row],[L]])</f>
        <v>369.10335000000003</v>
      </c>
      <c r="N1117" s="9">
        <f>testdata1820[[#This Row],[L]]-2*(testdata1820[[#This Row],[H]]-testdata1820[[#This Row],[PP]])</f>
        <v>368.27670000000006</v>
      </c>
      <c r="O1117" s="9">
        <f>2*testdata1820[[#This Row],[PP]]-testdata1820[[#This Row],[L]]</f>
        <v>373.33670000000001</v>
      </c>
      <c r="P1117" s="9">
        <f>testdata1820[[#This Row],[PP]]+(testdata1820[[#This Row],[H]]-testdata1820[[#This Row],[L]])</f>
        <v>374.16334999999998</v>
      </c>
      <c r="Q1117" s="9">
        <f>testdata1820[[#This Row],[H]]+2*(testdata1820[[#This Row],[PP]]-testdata1820[[#This Row],[L]])</f>
        <v>375.86669999999998</v>
      </c>
    </row>
    <row r="1118" spans="1:17" x14ac:dyDescent="0.25">
      <c r="A1118" s="6">
        <v>1116</v>
      </c>
      <c r="B1118" s="8">
        <v>44182.62777777778</v>
      </c>
      <c r="C1118" s="2">
        <v>372.01</v>
      </c>
      <c r="D1118" s="2">
        <v>372.05500000000001</v>
      </c>
      <c r="E1118" s="2">
        <v>371.96</v>
      </c>
      <c r="F1118" s="2">
        <v>372.03</v>
      </c>
      <c r="G1118" s="1">
        <v>71104</v>
      </c>
      <c r="H1118" s="2">
        <f>testdata1820[[#This Row],[open]]</f>
        <v>372.01</v>
      </c>
      <c r="I1118" s="2">
        <f t="shared" si="22"/>
        <v>372.46</v>
      </c>
      <c r="J1118" s="2">
        <f t="shared" si="23"/>
        <v>369.93</v>
      </c>
      <c r="K1118" s="9">
        <f>(testdata1820[[#This Row],[H]]+testdata1820[[#This Row],[L]]+2*testdata1820[[#This Row],[O]])/4</f>
        <v>371.60249999999996</v>
      </c>
      <c r="L1118" s="9">
        <f>2*testdata1820[[#This Row],[PP]]-testdata1820[[#This Row],[H]]</f>
        <v>370.74499999999995</v>
      </c>
      <c r="M1118" s="9">
        <f>testdata1820[[#This Row],[PP]]-(testdata1820[[#This Row],[H]]-testdata1820[[#This Row],[L]])</f>
        <v>369.07249999999999</v>
      </c>
      <c r="N1118" s="9">
        <f>testdata1820[[#This Row],[L]]-2*(testdata1820[[#This Row],[H]]-testdata1820[[#This Row],[PP]])</f>
        <v>368.21499999999997</v>
      </c>
      <c r="O1118" s="9">
        <f>2*testdata1820[[#This Row],[PP]]-testdata1820[[#This Row],[L]]</f>
        <v>373.27499999999992</v>
      </c>
      <c r="P1118" s="9">
        <f>testdata1820[[#This Row],[PP]]+(testdata1820[[#This Row],[H]]-testdata1820[[#This Row],[L]])</f>
        <v>374.13249999999994</v>
      </c>
      <c r="Q1118" s="9">
        <f>testdata1820[[#This Row],[H]]+2*(testdata1820[[#This Row],[PP]]-testdata1820[[#This Row],[L]])</f>
        <v>375.80499999999989</v>
      </c>
    </row>
    <row r="1119" spans="1:17" x14ac:dyDescent="0.25">
      <c r="A1119" s="6">
        <v>1117</v>
      </c>
      <c r="B1119" s="8">
        <v>44182.628472222219</v>
      </c>
      <c r="C1119" s="2">
        <v>372.03</v>
      </c>
      <c r="D1119" s="2">
        <v>372.06</v>
      </c>
      <c r="E1119" s="2">
        <v>371.96</v>
      </c>
      <c r="F1119" s="2">
        <v>371.97550000000001</v>
      </c>
      <c r="G1119" s="1">
        <v>46318</v>
      </c>
      <c r="H1119" s="2">
        <f>testdata1820[[#This Row],[open]]</f>
        <v>372.03</v>
      </c>
      <c r="I1119" s="2">
        <f t="shared" si="22"/>
        <v>372.46</v>
      </c>
      <c r="J1119" s="2">
        <f t="shared" si="23"/>
        <v>369.93</v>
      </c>
      <c r="K1119" s="9">
        <f>(testdata1820[[#This Row],[H]]+testdata1820[[#This Row],[L]]+2*testdata1820[[#This Row],[O]])/4</f>
        <v>371.61249999999995</v>
      </c>
      <c r="L1119" s="9">
        <f>2*testdata1820[[#This Row],[PP]]-testdata1820[[#This Row],[H]]</f>
        <v>370.76499999999993</v>
      </c>
      <c r="M1119" s="9">
        <f>testdata1820[[#This Row],[PP]]-(testdata1820[[#This Row],[H]]-testdata1820[[#This Row],[L]])</f>
        <v>369.08249999999998</v>
      </c>
      <c r="N1119" s="9">
        <f>testdata1820[[#This Row],[L]]-2*(testdata1820[[#This Row],[H]]-testdata1820[[#This Row],[PP]])</f>
        <v>368.23499999999996</v>
      </c>
      <c r="O1119" s="9">
        <f>2*testdata1820[[#This Row],[PP]]-testdata1820[[#This Row],[L]]</f>
        <v>373.2949999999999</v>
      </c>
      <c r="P1119" s="9">
        <f>testdata1820[[#This Row],[PP]]+(testdata1820[[#This Row],[H]]-testdata1820[[#This Row],[L]])</f>
        <v>374.14249999999993</v>
      </c>
      <c r="Q1119" s="9">
        <f>testdata1820[[#This Row],[H]]+2*(testdata1820[[#This Row],[PP]]-testdata1820[[#This Row],[L]])</f>
        <v>375.82499999999987</v>
      </c>
    </row>
    <row r="1120" spans="1:17" x14ac:dyDescent="0.25">
      <c r="A1120" s="6">
        <v>1118</v>
      </c>
      <c r="B1120" s="8">
        <v>44182.629166666666</v>
      </c>
      <c r="C1120" s="2">
        <v>371.97</v>
      </c>
      <c r="D1120" s="2">
        <v>371.98500000000001</v>
      </c>
      <c r="E1120" s="2">
        <v>371.9</v>
      </c>
      <c r="F1120" s="2">
        <v>371.94499999999999</v>
      </c>
      <c r="G1120" s="1">
        <v>113348</v>
      </c>
      <c r="H1120" s="2">
        <f>testdata1820[[#This Row],[open]]</f>
        <v>371.97</v>
      </c>
      <c r="I1120" s="2">
        <f t="shared" si="22"/>
        <v>372.46</v>
      </c>
      <c r="J1120" s="2">
        <f t="shared" si="23"/>
        <v>369.93</v>
      </c>
      <c r="K1120" s="9">
        <f>(testdata1820[[#This Row],[H]]+testdata1820[[#This Row],[L]]+2*testdata1820[[#This Row],[O]])/4</f>
        <v>371.58249999999998</v>
      </c>
      <c r="L1120" s="9">
        <f>2*testdata1820[[#This Row],[PP]]-testdata1820[[#This Row],[H]]</f>
        <v>370.70499999999998</v>
      </c>
      <c r="M1120" s="9">
        <f>testdata1820[[#This Row],[PP]]-(testdata1820[[#This Row],[H]]-testdata1820[[#This Row],[L]])</f>
        <v>369.05250000000001</v>
      </c>
      <c r="N1120" s="9">
        <f>testdata1820[[#This Row],[L]]-2*(testdata1820[[#This Row],[H]]-testdata1820[[#This Row],[PP]])</f>
        <v>368.17500000000001</v>
      </c>
      <c r="O1120" s="9">
        <f>2*testdata1820[[#This Row],[PP]]-testdata1820[[#This Row],[L]]</f>
        <v>373.23499999999996</v>
      </c>
      <c r="P1120" s="9">
        <f>testdata1820[[#This Row],[PP]]+(testdata1820[[#This Row],[H]]-testdata1820[[#This Row],[L]])</f>
        <v>374.11249999999995</v>
      </c>
      <c r="Q1120" s="9">
        <f>testdata1820[[#This Row],[H]]+2*(testdata1820[[#This Row],[PP]]-testdata1820[[#This Row],[L]])</f>
        <v>375.76499999999993</v>
      </c>
    </row>
    <row r="1121" spans="1:17" x14ac:dyDescent="0.25">
      <c r="A1121" s="6">
        <v>1119</v>
      </c>
      <c r="B1121" s="8">
        <v>44182.629861111112</v>
      </c>
      <c r="C1121" s="2">
        <v>371.94499999999999</v>
      </c>
      <c r="D1121" s="2">
        <v>371.96</v>
      </c>
      <c r="E1121" s="2">
        <v>371.74</v>
      </c>
      <c r="F1121" s="2">
        <v>371.76</v>
      </c>
      <c r="G1121" s="1">
        <v>255355</v>
      </c>
      <c r="H1121" s="2">
        <f>testdata1820[[#This Row],[open]]</f>
        <v>371.94499999999999</v>
      </c>
      <c r="I1121" s="2">
        <f t="shared" si="22"/>
        <v>372.46</v>
      </c>
      <c r="J1121" s="2">
        <f t="shared" si="23"/>
        <v>369.93</v>
      </c>
      <c r="K1121" s="9">
        <f>(testdata1820[[#This Row],[H]]+testdata1820[[#This Row],[L]]+2*testdata1820[[#This Row],[O]])/4</f>
        <v>371.57</v>
      </c>
      <c r="L1121" s="9">
        <f>2*testdata1820[[#This Row],[PP]]-testdata1820[[#This Row],[H]]</f>
        <v>370.68</v>
      </c>
      <c r="M1121" s="9">
        <f>testdata1820[[#This Row],[PP]]-(testdata1820[[#This Row],[H]]-testdata1820[[#This Row],[L]])</f>
        <v>369.04</v>
      </c>
      <c r="N1121" s="9">
        <f>testdata1820[[#This Row],[L]]-2*(testdata1820[[#This Row],[H]]-testdata1820[[#This Row],[PP]])</f>
        <v>368.15000000000003</v>
      </c>
      <c r="O1121" s="9">
        <f>2*testdata1820[[#This Row],[PP]]-testdata1820[[#This Row],[L]]</f>
        <v>373.21</v>
      </c>
      <c r="P1121" s="9">
        <f>testdata1820[[#This Row],[PP]]+(testdata1820[[#This Row],[H]]-testdata1820[[#This Row],[L]])</f>
        <v>374.09999999999997</v>
      </c>
      <c r="Q1121" s="9">
        <f>testdata1820[[#This Row],[H]]+2*(testdata1820[[#This Row],[PP]]-testdata1820[[#This Row],[L]])</f>
        <v>375.73999999999995</v>
      </c>
    </row>
    <row r="1122" spans="1:17" x14ac:dyDescent="0.25">
      <c r="A1122" s="6">
        <v>1120</v>
      </c>
      <c r="B1122" s="8">
        <v>44182.630555555559</v>
      </c>
      <c r="C1122" s="2">
        <v>371.7611</v>
      </c>
      <c r="D1122" s="2">
        <v>371.88810000000001</v>
      </c>
      <c r="E1122" s="2">
        <v>371.7611</v>
      </c>
      <c r="F1122" s="2">
        <v>371.86</v>
      </c>
      <c r="G1122" s="1">
        <v>92742</v>
      </c>
      <c r="H1122" s="2">
        <f>testdata1820[[#This Row],[open]]</f>
        <v>371.7611</v>
      </c>
      <c r="I1122" s="2">
        <f t="shared" si="22"/>
        <v>372.46</v>
      </c>
      <c r="J1122" s="2">
        <f t="shared" si="23"/>
        <v>369.93</v>
      </c>
      <c r="K1122" s="9">
        <f>(testdata1820[[#This Row],[H]]+testdata1820[[#This Row],[L]]+2*testdata1820[[#This Row],[O]])/4</f>
        <v>371.47805</v>
      </c>
      <c r="L1122" s="9">
        <f>2*testdata1820[[#This Row],[PP]]-testdata1820[[#This Row],[H]]</f>
        <v>370.49610000000001</v>
      </c>
      <c r="M1122" s="9">
        <f>testdata1820[[#This Row],[PP]]-(testdata1820[[#This Row],[H]]-testdata1820[[#This Row],[L]])</f>
        <v>368.94805000000002</v>
      </c>
      <c r="N1122" s="9">
        <f>testdata1820[[#This Row],[L]]-2*(testdata1820[[#This Row],[H]]-testdata1820[[#This Row],[PP]])</f>
        <v>367.96610000000004</v>
      </c>
      <c r="O1122" s="9">
        <f>2*testdata1820[[#This Row],[PP]]-testdata1820[[#This Row],[L]]</f>
        <v>373.02609999999999</v>
      </c>
      <c r="P1122" s="9">
        <f>testdata1820[[#This Row],[PP]]+(testdata1820[[#This Row],[H]]-testdata1820[[#This Row],[L]])</f>
        <v>374.00804999999997</v>
      </c>
      <c r="Q1122" s="9">
        <f>testdata1820[[#This Row],[H]]+2*(testdata1820[[#This Row],[PP]]-testdata1820[[#This Row],[L]])</f>
        <v>375.55609999999996</v>
      </c>
    </row>
    <row r="1123" spans="1:17" x14ac:dyDescent="0.25">
      <c r="A1123" s="6">
        <v>1121</v>
      </c>
      <c r="B1123" s="8">
        <v>44182.631249999999</v>
      </c>
      <c r="C1123" s="2">
        <v>371.85079999999999</v>
      </c>
      <c r="D1123" s="2">
        <v>371.94</v>
      </c>
      <c r="E1123" s="2">
        <v>371.85</v>
      </c>
      <c r="F1123" s="2">
        <v>371.85500000000002</v>
      </c>
      <c r="G1123" s="1">
        <v>117347</v>
      </c>
      <c r="H1123" s="2">
        <f>testdata1820[[#This Row],[open]]</f>
        <v>371.85079999999999</v>
      </c>
      <c r="I1123" s="2">
        <f t="shared" si="22"/>
        <v>372.46</v>
      </c>
      <c r="J1123" s="2">
        <f t="shared" si="23"/>
        <v>369.93</v>
      </c>
      <c r="K1123" s="9">
        <f>(testdata1820[[#This Row],[H]]+testdata1820[[#This Row],[L]]+2*testdata1820[[#This Row],[O]])/4</f>
        <v>371.52289999999999</v>
      </c>
      <c r="L1123" s="9">
        <f>2*testdata1820[[#This Row],[PP]]-testdata1820[[#This Row],[H]]</f>
        <v>370.58580000000001</v>
      </c>
      <c r="M1123" s="9">
        <f>testdata1820[[#This Row],[PP]]-(testdata1820[[#This Row],[H]]-testdata1820[[#This Row],[L]])</f>
        <v>368.99290000000002</v>
      </c>
      <c r="N1123" s="9">
        <f>testdata1820[[#This Row],[L]]-2*(testdata1820[[#This Row],[H]]-testdata1820[[#This Row],[PP]])</f>
        <v>368.05580000000003</v>
      </c>
      <c r="O1123" s="9">
        <f>2*testdata1820[[#This Row],[PP]]-testdata1820[[#This Row],[L]]</f>
        <v>373.11579999999998</v>
      </c>
      <c r="P1123" s="9">
        <f>testdata1820[[#This Row],[PP]]+(testdata1820[[#This Row],[H]]-testdata1820[[#This Row],[L]])</f>
        <v>374.05289999999997</v>
      </c>
      <c r="Q1123" s="9">
        <f>testdata1820[[#This Row],[H]]+2*(testdata1820[[#This Row],[PP]]-testdata1820[[#This Row],[L]])</f>
        <v>375.64579999999995</v>
      </c>
    </row>
    <row r="1124" spans="1:17" x14ac:dyDescent="0.25">
      <c r="A1124" s="6">
        <v>1122</v>
      </c>
      <c r="B1124" s="8">
        <v>44182.631944444445</v>
      </c>
      <c r="C1124" s="2">
        <v>371.86</v>
      </c>
      <c r="D1124" s="2">
        <v>371.89</v>
      </c>
      <c r="E1124" s="2">
        <v>371.76</v>
      </c>
      <c r="F1124" s="2">
        <v>371.81</v>
      </c>
      <c r="G1124" s="1">
        <v>78140</v>
      </c>
      <c r="H1124" s="2">
        <f>testdata1820[[#This Row],[open]]</f>
        <v>371.86</v>
      </c>
      <c r="I1124" s="2">
        <f t="shared" si="22"/>
        <v>372.46</v>
      </c>
      <c r="J1124" s="2">
        <f t="shared" si="23"/>
        <v>369.93</v>
      </c>
      <c r="K1124" s="9">
        <f>(testdata1820[[#This Row],[H]]+testdata1820[[#This Row],[L]]+2*testdata1820[[#This Row],[O]])/4</f>
        <v>371.52750000000003</v>
      </c>
      <c r="L1124" s="9">
        <f>2*testdata1820[[#This Row],[PP]]-testdata1820[[#This Row],[H]]</f>
        <v>370.59500000000008</v>
      </c>
      <c r="M1124" s="9">
        <f>testdata1820[[#This Row],[PP]]-(testdata1820[[#This Row],[H]]-testdata1820[[#This Row],[L]])</f>
        <v>368.99750000000006</v>
      </c>
      <c r="N1124" s="9">
        <f>testdata1820[[#This Row],[L]]-2*(testdata1820[[#This Row],[H]]-testdata1820[[#This Row],[PP]])</f>
        <v>368.06500000000011</v>
      </c>
      <c r="O1124" s="9">
        <f>2*testdata1820[[#This Row],[PP]]-testdata1820[[#This Row],[L]]</f>
        <v>373.12500000000006</v>
      </c>
      <c r="P1124" s="9">
        <f>testdata1820[[#This Row],[PP]]+(testdata1820[[#This Row],[H]]-testdata1820[[#This Row],[L]])</f>
        <v>374.0575</v>
      </c>
      <c r="Q1124" s="9">
        <f>testdata1820[[#This Row],[H]]+2*(testdata1820[[#This Row],[PP]]-testdata1820[[#This Row],[L]])</f>
        <v>375.65500000000003</v>
      </c>
    </row>
    <row r="1125" spans="1:17" x14ac:dyDescent="0.25">
      <c r="A1125" s="6">
        <v>1123</v>
      </c>
      <c r="B1125" s="8">
        <v>44182.632638888892</v>
      </c>
      <c r="C1125" s="2">
        <v>371.81</v>
      </c>
      <c r="D1125" s="2">
        <v>371.88</v>
      </c>
      <c r="E1125" s="2">
        <v>371.7955</v>
      </c>
      <c r="F1125" s="2">
        <v>371.85500000000002</v>
      </c>
      <c r="G1125" s="1">
        <v>54495</v>
      </c>
      <c r="H1125" s="2">
        <f>testdata1820[[#This Row],[open]]</f>
        <v>371.81</v>
      </c>
      <c r="I1125" s="2">
        <f t="shared" si="22"/>
        <v>372.46</v>
      </c>
      <c r="J1125" s="2">
        <f t="shared" si="23"/>
        <v>369.93</v>
      </c>
      <c r="K1125" s="9">
        <f>(testdata1820[[#This Row],[H]]+testdata1820[[#This Row],[L]]+2*testdata1820[[#This Row],[O]])/4</f>
        <v>371.5025</v>
      </c>
      <c r="L1125" s="9">
        <f>2*testdata1820[[#This Row],[PP]]-testdata1820[[#This Row],[H]]</f>
        <v>370.54500000000002</v>
      </c>
      <c r="M1125" s="9">
        <f>testdata1820[[#This Row],[PP]]-(testdata1820[[#This Row],[H]]-testdata1820[[#This Row],[L]])</f>
        <v>368.97250000000003</v>
      </c>
      <c r="N1125" s="9">
        <f>testdata1820[[#This Row],[L]]-2*(testdata1820[[#This Row],[H]]-testdata1820[[#This Row],[PP]])</f>
        <v>368.01500000000004</v>
      </c>
      <c r="O1125" s="9">
        <f>2*testdata1820[[#This Row],[PP]]-testdata1820[[#This Row],[L]]</f>
        <v>373.07499999999999</v>
      </c>
      <c r="P1125" s="9">
        <f>testdata1820[[#This Row],[PP]]+(testdata1820[[#This Row],[H]]-testdata1820[[#This Row],[L]])</f>
        <v>374.03249999999997</v>
      </c>
      <c r="Q1125" s="9">
        <f>testdata1820[[#This Row],[H]]+2*(testdata1820[[#This Row],[PP]]-testdata1820[[#This Row],[L]])</f>
        <v>375.60499999999996</v>
      </c>
    </row>
    <row r="1126" spans="1:17" x14ac:dyDescent="0.25">
      <c r="A1126" s="6">
        <v>1124</v>
      </c>
      <c r="B1126" s="8">
        <v>44182.633333333331</v>
      </c>
      <c r="C1126" s="2">
        <v>371.85500000000002</v>
      </c>
      <c r="D1126" s="2">
        <v>371.87</v>
      </c>
      <c r="E1126" s="2">
        <v>371.79</v>
      </c>
      <c r="F1126" s="2">
        <v>371.80290000000002</v>
      </c>
      <c r="G1126" s="1">
        <v>69953</v>
      </c>
      <c r="H1126" s="2">
        <f>testdata1820[[#This Row],[open]]</f>
        <v>371.85500000000002</v>
      </c>
      <c r="I1126" s="2">
        <f t="shared" si="22"/>
        <v>372.46</v>
      </c>
      <c r="J1126" s="2">
        <f t="shared" si="23"/>
        <v>369.93</v>
      </c>
      <c r="K1126" s="9">
        <f>(testdata1820[[#This Row],[H]]+testdata1820[[#This Row],[L]]+2*testdata1820[[#This Row],[O]])/4</f>
        <v>371.52499999999998</v>
      </c>
      <c r="L1126" s="9">
        <f>2*testdata1820[[#This Row],[PP]]-testdata1820[[#This Row],[H]]</f>
        <v>370.59</v>
      </c>
      <c r="M1126" s="9">
        <f>testdata1820[[#This Row],[PP]]-(testdata1820[[#This Row],[H]]-testdata1820[[#This Row],[L]])</f>
        <v>368.995</v>
      </c>
      <c r="N1126" s="9">
        <f>testdata1820[[#This Row],[L]]-2*(testdata1820[[#This Row],[H]]-testdata1820[[#This Row],[PP]])</f>
        <v>368.06</v>
      </c>
      <c r="O1126" s="9">
        <f>2*testdata1820[[#This Row],[PP]]-testdata1820[[#This Row],[L]]</f>
        <v>373.11999999999995</v>
      </c>
      <c r="P1126" s="9">
        <f>testdata1820[[#This Row],[PP]]+(testdata1820[[#This Row],[H]]-testdata1820[[#This Row],[L]])</f>
        <v>374.05499999999995</v>
      </c>
      <c r="Q1126" s="9">
        <f>testdata1820[[#This Row],[H]]+2*(testdata1820[[#This Row],[PP]]-testdata1820[[#This Row],[L]])</f>
        <v>375.64999999999992</v>
      </c>
    </row>
    <row r="1127" spans="1:17" x14ac:dyDescent="0.25">
      <c r="A1127" s="6">
        <v>1125</v>
      </c>
      <c r="B1127" s="8">
        <v>44182.634027777778</v>
      </c>
      <c r="C1127" s="2">
        <v>371.81</v>
      </c>
      <c r="D1127" s="2">
        <v>371.83499999999998</v>
      </c>
      <c r="E1127" s="2">
        <v>371.79</v>
      </c>
      <c r="F1127" s="2">
        <v>371.815</v>
      </c>
      <c r="G1127" s="1">
        <v>84693</v>
      </c>
      <c r="H1127" s="2">
        <f>testdata1820[[#This Row],[open]]</f>
        <v>371.81</v>
      </c>
      <c r="I1127" s="2">
        <f t="shared" si="22"/>
        <v>372.46</v>
      </c>
      <c r="J1127" s="2">
        <f t="shared" si="23"/>
        <v>369.93</v>
      </c>
      <c r="K1127" s="9">
        <f>(testdata1820[[#This Row],[H]]+testdata1820[[#This Row],[L]]+2*testdata1820[[#This Row],[O]])/4</f>
        <v>371.5025</v>
      </c>
      <c r="L1127" s="9">
        <f>2*testdata1820[[#This Row],[PP]]-testdata1820[[#This Row],[H]]</f>
        <v>370.54500000000002</v>
      </c>
      <c r="M1127" s="9">
        <f>testdata1820[[#This Row],[PP]]-(testdata1820[[#This Row],[H]]-testdata1820[[#This Row],[L]])</f>
        <v>368.97250000000003</v>
      </c>
      <c r="N1127" s="9">
        <f>testdata1820[[#This Row],[L]]-2*(testdata1820[[#This Row],[H]]-testdata1820[[#This Row],[PP]])</f>
        <v>368.01500000000004</v>
      </c>
      <c r="O1127" s="9">
        <f>2*testdata1820[[#This Row],[PP]]-testdata1820[[#This Row],[L]]</f>
        <v>373.07499999999999</v>
      </c>
      <c r="P1127" s="9">
        <f>testdata1820[[#This Row],[PP]]+(testdata1820[[#This Row],[H]]-testdata1820[[#This Row],[L]])</f>
        <v>374.03249999999997</v>
      </c>
      <c r="Q1127" s="9">
        <f>testdata1820[[#This Row],[H]]+2*(testdata1820[[#This Row],[PP]]-testdata1820[[#This Row],[L]])</f>
        <v>375.60499999999996</v>
      </c>
    </row>
    <row r="1128" spans="1:17" x14ac:dyDescent="0.25">
      <c r="A1128" s="6">
        <v>1126</v>
      </c>
      <c r="B1128" s="8">
        <v>44182.634722222225</v>
      </c>
      <c r="C1128" s="2">
        <v>371.81</v>
      </c>
      <c r="D1128" s="2">
        <v>371.82499999999999</v>
      </c>
      <c r="E1128" s="2">
        <v>371.78</v>
      </c>
      <c r="F1128" s="2">
        <v>371.79</v>
      </c>
      <c r="G1128" s="1">
        <v>42779</v>
      </c>
      <c r="H1128" s="2">
        <f>testdata1820[[#This Row],[open]]</f>
        <v>371.81</v>
      </c>
      <c r="I1128" s="2">
        <f t="shared" si="22"/>
        <v>372.46</v>
      </c>
      <c r="J1128" s="2">
        <f t="shared" si="23"/>
        <v>369.93</v>
      </c>
      <c r="K1128" s="9">
        <f>(testdata1820[[#This Row],[H]]+testdata1820[[#This Row],[L]]+2*testdata1820[[#This Row],[O]])/4</f>
        <v>371.5025</v>
      </c>
      <c r="L1128" s="9">
        <f>2*testdata1820[[#This Row],[PP]]-testdata1820[[#This Row],[H]]</f>
        <v>370.54500000000002</v>
      </c>
      <c r="M1128" s="9">
        <f>testdata1820[[#This Row],[PP]]-(testdata1820[[#This Row],[H]]-testdata1820[[#This Row],[L]])</f>
        <v>368.97250000000003</v>
      </c>
      <c r="N1128" s="9">
        <f>testdata1820[[#This Row],[L]]-2*(testdata1820[[#This Row],[H]]-testdata1820[[#This Row],[PP]])</f>
        <v>368.01500000000004</v>
      </c>
      <c r="O1128" s="9">
        <f>2*testdata1820[[#This Row],[PP]]-testdata1820[[#This Row],[L]]</f>
        <v>373.07499999999999</v>
      </c>
      <c r="P1128" s="9">
        <f>testdata1820[[#This Row],[PP]]+(testdata1820[[#This Row],[H]]-testdata1820[[#This Row],[L]])</f>
        <v>374.03249999999997</v>
      </c>
      <c r="Q1128" s="9">
        <f>testdata1820[[#This Row],[H]]+2*(testdata1820[[#This Row],[PP]]-testdata1820[[#This Row],[L]])</f>
        <v>375.60499999999996</v>
      </c>
    </row>
    <row r="1129" spans="1:17" x14ac:dyDescent="0.25">
      <c r="A1129" s="6">
        <v>1127</v>
      </c>
      <c r="B1129" s="8">
        <v>44182.635416666664</v>
      </c>
      <c r="C1129" s="2">
        <v>371.78500000000003</v>
      </c>
      <c r="D1129" s="2">
        <v>371.87</v>
      </c>
      <c r="E1129" s="2">
        <v>371.76</v>
      </c>
      <c r="F1129" s="2">
        <v>371.85500000000002</v>
      </c>
      <c r="G1129" s="1">
        <v>105164</v>
      </c>
      <c r="H1129" s="2">
        <f>testdata1820[[#This Row],[open]]</f>
        <v>371.78500000000003</v>
      </c>
      <c r="I1129" s="2">
        <f t="shared" si="22"/>
        <v>372.46</v>
      </c>
      <c r="J1129" s="2">
        <f t="shared" si="23"/>
        <v>369.93</v>
      </c>
      <c r="K1129" s="9">
        <f>(testdata1820[[#This Row],[H]]+testdata1820[[#This Row],[L]]+2*testdata1820[[#This Row],[O]])/4</f>
        <v>371.49</v>
      </c>
      <c r="L1129" s="9">
        <f>2*testdata1820[[#This Row],[PP]]-testdata1820[[#This Row],[H]]</f>
        <v>370.52000000000004</v>
      </c>
      <c r="M1129" s="9">
        <f>testdata1820[[#This Row],[PP]]-(testdata1820[[#This Row],[H]]-testdata1820[[#This Row],[L]])</f>
        <v>368.96000000000004</v>
      </c>
      <c r="N1129" s="9">
        <f>testdata1820[[#This Row],[L]]-2*(testdata1820[[#This Row],[H]]-testdata1820[[#This Row],[PP]])</f>
        <v>367.99000000000007</v>
      </c>
      <c r="O1129" s="9">
        <f>2*testdata1820[[#This Row],[PP]]-testdata1820[[#This Row],[L]]</f>
        <v>373.05</v>
      </c>
      <c r="P1129" s="9">
        <f>testdata1820[[#This Row],[PP]]+(testdata1820[[#This Row],[H]]-testdata1820[[#This Row],[L]])</f>
        <v>374.02</v>
      </c>
      <c r="Q1129" s="9">
        <f>testdata1820[[#This Row],[H]]+2*(testdata1820[[#This Row],[PP]]-testdata1820[[#This Row],[L]])</f>
        <v>375.58</v>
      </c>
    </row>
    <row r="1130" spans="1:17" x14ac:dyDescent="0.25">
      <c r="A1130" s="6">
        <v>1128</v>
      </c>
      <c r="B1130" s="8">
        <v>44182.636111111111</v>
      </c>
      <c r="C1130" s="2">
        <v>371.86</v>
      </c>
      <c r="D1130" s="2">
        <v>372</v>
      </c>
      <c r="E1130" s="2">
        <v>371.86</v>
      </c>
      <c r="F1130" s="2">
        <v>371.97500000000002</v>
      </c>
      <c r="G1130" s="1">
        <v>183399</v>
      </c>
      <c r="H1130" s="2">
        <f>testdata1820[[#This Row],[open]]</f>
        <v>371.86</v>
      </c>
      <c r="I1130" s="2">
        <f t="shared" si="22"/>
        <v>372.46</v>
      </c>
      <c r="J1130" s="2">
        <f t="shared" si="23"/>
        <v>369.93</v>
      </c>
      <c r="K1130" s="9">
        <f>(testdata1820[[#This Row],[H]]+testdata1820[[#This Row],[L]]+2*testdata1820[[#This Row],[O]])/4</f>
        <v>371.52750000000003</v>
      </c>
      <c r="L1130" s="9">
        <f>2*testdata1820[[#This Row],[PP]]-testdata1820[[#This Row],[H]]</f>
        <v>370.59500000000008</v>
      </c>
      <c r="M1130" s="9">
        <f>testdata1820[[#This Row],[PP]]-(testdata1820[[#This Row],[H]]-testdata1820[[#This Row],[L]])</f>
        <v>368.99750000000006</v>
      </c>
      <c r="N1130" s="9">
        <f>testdata1820[[#This Row],[L]]-2*(testdata1820[[#This Row],[H]]-testdata1820[[#This Row],[PP]])</f>
        <v>368.06500000000011</v>
      </c>
      <c r="O1130" s="9">
        <f>2*testdata1820[[#This Row],[PP]]-testdata1820[[#This Row],[L]]</f>
        <v>373.12500000000006</v>
      </c>
      <c r="P1130" s="9">
        <f>testdata1820[[#This Row],[PP]]+(testdata1820[[#This Row],[H]]-testdata1820[[#This Row],[L]])</f>
        <v>374.0575</v>
      </c>
      <c r="Q1130" s="9">
        <f>testdata1820[[#This Row],[H]]+2*(testdata1820[[#This Row],[PP]]-testdata1820[[#This Row],[L]])</f>
        <v>375.65500000000003</v>
      </c>
    </row>
    <row r="1131" spans="1:17" x14ac:dyDescent="0.25">
      <c r="A1131" s="6">
        <v>1129</v>
      </c>
      <c r="B1131" s="8">
        <v>44182.636805555558</v>
      </c>
      <c r="C1131" s="2">
        <v>371.97</v>
      </c>
      <c r="D1131" s="2">
        <v>371.97500000000002</v>
      </c>
      <c r="E1131" s="2">
        <v>371.77</v>
      </c>
      <c r="F1131" s="2">
        <v>371.82150000000001</v>
      </c>
      <c r="G1131" s="1">
        <v>139801</v>
      </c>
      <c r="H1131" s="2">
        <f>testdata1820[[#This Row],[open]]</f>
        <v>371.97</v>
      </c>
      <c r="I1131" s="2">
        <f t="shared" si="22"/>
        <v>372.46</v>
      </c>
      <c r="J1131" s="2">
        <f t="shared" si="23"/>
        <v>369.93</v>
      </c>
      <c r="K1131" s="9">
        <f>(testdata1820[[#This Row],[H]]+testdata1820[[#This Row],[L]]+2*testdata1820[[#This Row],[O]])/4</f>
        <v>371.58249999999998</v>
      </c>
      <c r="L1131" s="9">
        <f>2*testdata1820[[#This Row],[PP]]-testdata1820[[#This Row],[H]]</f>
        <v>370.70499999999998</v>
      </c>
      <c r="M1131" s="9">
        <f>testdata1820[[#This Row],[PP]]-(testdata1820[[#This Row],[H]]-testdata1820[[#This Row],[L]])</f>
        <v>369.05250000000001</v>
      </c>
      <c r="N1131" s="9">
        <f>testdata1820[[#This Row],[L]]-2*(testdata1820[[#This Row],[H]]-testdata1820[[#This Row],[PP]])</f>
        <v>368.17500000000001</v>
      </c>
      <c r="O1131" s="9">
        <f>2*testdata1820[[#This Row],[PP]]-testdata1820[[#This Row],[L]]</f>
        <v>373.23499999999996</v>
      </c>
      <c r="P1131" s="9">
        <f>testdata1820[[#This Row],[PP]]+(testdata1820[[#This Row],[H]]-testdata1820[[#This Row],[L]])</f>
        <v>374.11249999999995</v>
      </c>
      <c r="Q1131" s="9">
        <f>testdata1820[[#This Row],[H]]+2*(testdata1820[[#This Row],[PP]]-testdata1820[[#This Row],[L]])</f>
        <v>375.76499999999993</v>
      </c>
    </row>
    <row r="1132" spans="1:17" x14ac:dyDescent="0.25">
      <c r="A1132" s="6">
        <v>1130</v>
      </c>
      <c r="B1132" s="8">
        <v>44182.637499999997</v>
      </c>
      <c r="C1132" s="2">
        <v>371.82</v>
      </c>
      <c r="D1132" s="2">
        <v>371.82</v>
      </c>
      <c r="E1132" s="2">
        <v>371.69</v>
      </c>
      <c r="F1132" s="2">
        <v>371.73809999999997</v>
      </c>
      <c r="G1132" s="1">
        <v>121098</v>
      </c>
      <c r="H1132" s="2">
        <f>testdata1820[[#This Row],[open]]</f>
        <v>371.82</v>
      </c>
      <c r="I1132" s="2">
        <f t="shared" si="22"/>
        <v>372.46</v>
      </c>
      <c r="J1132" s="2">
        <f t="shared" si="23"/>
        <v>369.93</v>
      </c>
      <c r="K1132" s="9">
        <f>(testdata1820[[#This Row],[H]]+testdata1820[[#This Row],[L]]+2*testdata1820[[#This Row],[O]])/4</f>
        <v>371.50749999999999</v>
      </c>
      <c r="L1132" s="9">
        <f>2*testdata1820[[#This Row],[PP]]-testdata1820[[#This Row],[H]]</f>
        <v>370.55500000000001</v>
      </c>
      <c r="M1132" s="9">
        <f>testdata1820[[#This Row],[PP]]-(testdata1820[[#This Row],[H]]-testdata1820[[#This Row],[L]])</f>
        <v>368.97750000000002</v>
      </c>
      <c r="N1132" s="9">
        <f>testdata1820[[#This Row],[L]]-2*(testdata1820[[#This Row],[H]]-testdata1820[[#This Row],[PP]])</f>
        <v>368.02500000000003</v>
      </c>
      <c r="O1132" s="9">
        <f>2*testdata1820[[#This Row],[PP]]-testdata1820[[#This Row],[L]]</f>
        <v>373.08499999999998</v>
      </c>
      <c r="P1132" s="9">
        <f>testdata1820[[#This Row],[PP]]+(testdata1820[[#This Row],[H]]-testdata1820[[#This Row],[L]])</f>
        <v>374.03749999999997</v>
      </c>
      <c r="Q1132" s="9">
        <f>testdata1820[[#This Row],[H]]+2*(testdata1820[[#This Row],[PP]]-testdata1820[[#This Row],[L]])</f>
        <v>375.61499999999995</v>
      </c>
    </row>
    <row r="1133" spans="1:17" x14ac:dyDescent="0.25">
      <c r="A1133" s="6">
        <v>1131</v>
      </c>
      <c r="B1133" s="8">
        <v>44182.638194444444</v>
      </c>
      <c r="C1133" s="2">
        <v>371.76</v>
      </c>
      <c r="D1133" s="2">
        <v>371.86</v>
      </c>
      <c r="E1133" s="2">
        <v>371.73</v>
      </c>
      <c r="F1133" s="2">
        <v>371.85500000000002</v>
      </c>
      <c r="G1133" s="1">
        <v>164575</v>
      </c>
      <c r="H1133" s="2">
        <f>testdata1820[[#This Row],[open]]</f>
        <v>371.76</v>
      </c>
      <c r="I1133" s="2">
        <f t="shared" si="22"/>
        <v>372.46</v>
      </c>
      <c r="J1133" s="2">
        <f t="shared" si="23"/>
        <v>369.93</v>
      </c>
      <c r="K1133" s="9">
        <f>(testdata1820[[#This Row],[H]]+testdata1820[[#This Row],[L]]+2*testdata1820[[#This Row],[O]])/4</f>
        <v>371.47749999999996</v>
      </c>
      <c r="L1133" s="9">
        <f>2*testdata1820[[#This Row],[PP]]-testdata1820[[#This Row],[H]]</f>
        <v>370.49499999999995</v>
      </c>
      <c r="M1133" s="9">
        <f>testdata1820[[#This Row],[PP]]-(testdata1820[[#This Row],[H]]-testdata1820[[#This Row],[L]])</f>
        <v>368.94749999999999</v>
      </c>
      <c r="N1133" s="9">
        <f>testdata1820[[#This Row],[L]]-2*(testdata1820[[#This Row],[H]]-testdata1820[[#This Row],[PP]])</f>
        <v>367.96499999999997</v>
      </c>
      <c r="O1133" s="9">
        <f>2*testdata1820[[#This Row],[PP]]-testdata1820[[#This Row],[L]]</f>
        <v>373.02499999999992</v>
      </c>
      <c r="P1133" s="9">
        <f>testdata1820[[#This Row],[PP]]+(testdata1820[[#This Row],[H]]-testdata1820[[#This Row],[L]])</f>
        <v>374.00749999999994</v>
      </c>
      <c r="Q1133" s="9">
        <f>testdata1820[[#This Row],[H]]+2*(testdata1820[[#This Row],[PP]]-testdata1820[[#This Row],[L]])</f>
        <v>375.55499999999989</v>
      </c>
    </row>
    <row r="1134" spans="1:17" x14ac:dyDescent="0.25">
      <c r="A1134" s="6">
        <v>1132</v>
      </c>
      <c r="B1134" s="8">
        <v>44182.638888888891</v>
      </c>
      <c r="C1134" s="2">
        <v>371.86</v>
      </c>
      <c r="D1134" s="2">
        <v>371.928</v>
      </c>
      <c r="E1134" s="2">
        <v>371.85</v>
      </c>
      <c r="F1134" s="2">
        <v>371.92</v>
      </c>
      <c r="G1134" s="1">
        <v>80492</v>
      </c>
      <c r="H1134" s="2">
        <f>testdata1820[[#This Row],[open]]</f>
        <v>371.86</v>
      </c>
      <c r="I1134" s="2">
        <f t="shared" si="22"/>
        <v>372.46</v>
      </c>
      <c r="J1134" s="2">
        <f t="shared" si="23"/>
        <v>369.93</v>
      </c>
      <c r="K1134" s="9">
        <f>(testdata1820[[#This Row],[H]]+testdata1820[[#This Row],[L]]+2*testdata1820[[#This Row],[O]])/4</f>
        <v>371.52750000000003</v>
      </c>
      <c r="L1134" s="9">
        <f>2*testdata1820[[#This Row],[PP]]-testdata1820[[#This Row],[H]]</f>
        <v>370.59500000000008</v>
      </c>
      <c r="M1134" s="9">
        <f>testdata1820[[#This Row],[PP]]-(testdata1820[[#This Row],[H]]-testdata1820[[#This Row],[L]])</f>
        <v>368.99750000000006</v>
      </c>
      <c r="N1134" s="9">
        <f>testdata1820[[#This Row],[L]]-2*(testdata1820[[#This Row],[H]]-testdata1820[[#This Row],[PP]])</f>
        <v>368.06500000000011</v>
      </c>
      <c r="O1134" s="9">
        <f>2*testdata1820[[#This Row],[PP]]-testdata1820[[#This Row],[L]]</f>
        <v>373.12500000000006</v>
      </c>
      <c r="P1134" s="9">
        <f>testdata1820[[#This Row],[PP]]+(testdata1820[[#This Row],[H]]-testdata1820[[#This Row],[L]])</f>
        <v>374.0575</v>
      </c>
      <c r="Q1134" s="9">
        <f>testdata1820[[#This Row],[H]]+2*(testdata1820[[#This Row],[PP]]-testdata1820[[#This Row],[L]])</f>
        <v>375.65500000000003</v>
      </c>
    </row>
    <row r="1135" spans="1:17" x14ac:dyDescent="0.25">
      <c r="A1135" s="6">
        <v>1133</v>
      </c>
      <c r="B1135" s="8">
        <v>44182.63958333333</v>
      </c>
      <c r="C1135" s="2">
        <v>371.92</v>
      </c>
      <c r="D1135" s="2">
        <v>371.97809999999998</v>
      </c>
      <c r="E1135" s="2">
        <v>371.91</v>
      </c>
      <c r="F1135" s="2">
        <v>371.97809999999998</v>
      </c>
      <c r="G1135" s="1">
        <v>176814</v>
      </c>
      <c r="H1135" s="2">
        <f>testdata1820[[#This Row],[open]]</f>
        <v>371.92</v>
      </c>
      <c r="I1135" s="2">
        <f t="shared" si="22"/>
        <v>372.46</v>
      </c>
      <c r="J1135" s="2">
        <f t="shared" si="23"/>
        <v>369.93</v>
      </c>
      <c r="K1135" s="9">
        <f>(testdata1820[[#This Row],[H]]+testdata1820[[#This Row],[L]]+2*testdata1820[[#This Row],[O]])/4</f>
        <v>371.5575</v>
      </c>
      <c r="L1135" s="9">
        <f>2*testdata1820[[#This Row],[PP]]-testdata1820[[#This Row],[H]]</f>
        <v>370.65500000000003</v>
      </c>
      <c r="M1135" s="9">
        <f>testdata1820[[#This Row],[PP]]-(testdata1820[[#This Row],[H]]-testdata1820[[#This Row],[L]])</f>
        <v>369.02750000000003</v>
      </c>
      <c r="N1135" s="9">
        <f>testdata1820[[#This Row],[L]]-2*(testdata1820[[#This Row],[H]]-testdata1820[[#This Row],[PP]])</f>
        <v>368.12500000000006</v>
      </c>
      <c r="O1135" s="9">
        <f>2*testdata1820[[#This Row],[PP]]-testdata1820[[#This Row],[L]]</f>
        <v>373.185</v>
      </c>
      <c r="P1135" s="9">
        <f>testdata1820[[#This Row],[PP]]+(testdata1820[[#This Row],[H]]-testdata1820[[#This Row],[L]])</f>
        <v>374.08749999999998</v>
      </c>
      <c r="Q1135" s="9">
        <f>testdata1820[[#This Row],[H]]+2*(testdata1820[[#This Row],[PP]]-testdata1820[[#This Row],[L]])</f>
        <v>375.71499999999997</v>
      </c>
    </row>
    <row r="1136" spans="1:17" x14ac:dyDescent="0.25">
      <c r="A1136" s="6">
        <v>1134</v>
      </c>
      <c r="B1136" s="8">
        <v>44182.640277777777</v>
      </c>
      <c r="C1136" s="2">
        <v>371.97</v>
      </c>
      <c r="D1136" s="2">
        <v>372.04</v>
      </c>
      <c r="E1136" s="2">
        <v>371.94</v>
      </c>
      <c r="F1136" s="2">
        <v>372.02499999999998</v>
      </c>
      <c r="G1136" s="1">
        <v>190393</v>
      </c>
      <c r="H1136" s="2">
        <f>testdata1820[[#This Row],[open]]</f>
        <v>371.97</v>
      </c>
      <c r="I1136" s="2">
        <f t="shared" si="22"/>
        <v>372.46</v>
      </c>
      <c r="J1136" s="2">
        <f t="shared" si="23"/>
        <v>369.93</v>
      </c>
      <c r="K1136" s="9">
        <f>(testdata1820[[#This Row],[H]]+testdata1820[[#This Row],[L]]+2*testdata1820[[#This Row],[O]])/4</f>
        <v>371.58249999999998</v>
      </c>
      <c r="L1136" s="9">
        <f>2*testdata1820[[#This Row],[PP]]-testdata1820[[#This Row],[H]]</f>
        <v>370.70499999999998</v>
      </c>
      <c r="M1136" s="9">
        <f>testdata1820[[#This Row],[PP]]-(testdata1820[[#This Row],[H]]-testdata1820[[#This Row],[L]])</f>
        <v>369.05250000000001</v>
      </c>
      <c r="N1136" s="9">
        <f>testdata1820[[#This Row],[L]]-2*(testdata1820[[#This Row],[H]]-testdata1820[[#This Row],[PP]])</f>
        <v>368.17500000000001</v>
      </c>
      <c r="O1136" s="9">
        <f>2*testdata1820[[#This Row],[PP]]-testdata1820[[#This Row],[L]]</f>
        <v>373.23499999999996</v>
      </c>
      <c r="P1136" s="9">
        <f>testdata1820[[#This Row],[PP]]+(testdata1820[[#This Row],[H]]-testdata1820[[#This Row],[L]])</f>
        <v>374.11249999999995</v>
      </c>
      <c r="Q1136" s="9">
        <f>testdata1820[[#This Row],[H]]+2*(testdata1820[[#This Row],[PP]]-testdata1820[[#This Row],[L]])</f>
        <v>375.76499999999993</v>
      </c>
    </row>
    <row r="1137" spans="1:17" x14ac:dyDescent="0.25">
      <c r="A1137" s="6">
        <v>1135</v>
      </c>
      <c r="B1137" s="8">
        <v>44182.640972222223</v>
      </c>
      <c r="C1137" s="2">
        <v>372.02</v>
      </c>
      <c r="D1137" s="2">
        <v>372.06900000000002</v>
      </c>
      <c r="E1137" s="2">
        <v>371.99</v>
      </c>
      <c r="F1137" s="2">
        <v>372.05500000000001</v>
      </c>
      <c r="G1137" s="1">
        <v>87332</v>
      </c>
      <c r="H1137" s="2">
        <f>testdata1820[[#This Row],[open]]</f>
        <v>372.02</v>
      </c>
      <c r="I1137" s="2">
        <f t="shared" si="22"/>
        <v>372.46</v>
      </c>
      <c r="J1137" s="2">
        <f t="shared" si="23"/>
        <v>369.93</v>
      </c>
      <c r="K1137" s="9">
        <f>(testdata1820[[#This Row],[H]]+testdata1820[[#This Row],[L]]+2*testdata1820[[#This Row],[O]])/4</f>
        <v>371.60749999999996</v>
      </c>
      <c r="L1137" s="9">
        <f>2*testdata1820[[#This Row],[PP]]-testdata1820[[#This Row],[H]]</f>
        <v>370.75499999999994</v>
      </c>
      <c r="M1137" s="9">
        <f>testdata1820[[#This Row],[PP]]-(testdata1820[[#This Row],[H]]-testdata1820[[#This Row],[L]])</f>
        <v>369.07749999999999</v>
      </c>
      <c r="N1137" s="9">
        <f>testdata1820[[#This Row],[L]]-2*(testdata1820[[#This Row],[H]]-testdata1820[[#This Row],[PP]])</f>
        <v>368.22499999999997</v>
      </c>
      <c r="O1137" s="9">
        <f>2*testdata1820[[#This Row],[PP]]-testdata1820[[#This Row],[L]]</f>
        <v>373.28499999999991</v>
      </c>
      <c r="P1137" s="9">
        <f>testdata1820[[#This Row],[PP]]+(testdata1820[[#This Row],[H]]-testdata1820[[#This Row],[L]])</f>
        <v>374.13749999999993</v>
      </c>
      <c r="Q1137" s="9">
        <f>testdata1820[[#This Row],[H]]+2*(testdata1820[[#This Row],[PP]]-testdata1820[[#This Row],[L]])</f>
        <v>375.81499999999988</v>
      </c>
    </row>
    <row r="1138" spans="1:17" x14ac:dyDescent="0.25">
      <c r="A1138" s="6">
        <v>1136</v>
      </c>
      <c r="B1138" s="8">
        <v>44182.64166666667</v>
      </c>
      <c r="C1138" s="2">
        <v>372.07</v>
      </c>
      <c r="D1138" s="2">
        <v>372.12</v>
      </c>
      <c r="E1138" s="2">
        <v>372.03</v>
      </c>
      <c r="F1138" s="2">
        <v>372.11</v>
      </c>
      <c r="G1138" s="1">
        <v>108977</v>
      </c>
      <c r="H1138" s="2">
        <f>testdata1820[[#This Row],[open]]</f>
        <v>372.07</v>
      </c>
      <c r="I1138" s="2">
        <f t="shared" si="22"/>
        <v>372.46</v>
      </c>
      <c r="J1138" s="2">
        <f t="shared" si="23"/>
        <v>369.93</v>
      </c>
      <c r="K1138" s="9">
        <f>(testdata1820[[#This Row],[H]]+testdata1820[[#This Row],[L]]+2*testdata1820[[#This Row],[O]])/4</f>
        <v>371.63249999999999</v>
      </c>
      <c r="L1138" s="9">
        <f>2*testdata1820[[#This Row],[PP]]-testdata1820[[#This Row],[H]]</f>
        <v>370.80500000000001</v>
      </c>
      <c r="M1138" s="9">
        <f>testdata1820[[#This Row],[PP]]-(testdata1820[[#This Row],[H]]-testdata1820[[#This Row],[L]])</f>
        <v>369.10250000000002</v>
      </c>
      <c r="N1138" s="9">
        <f>testdata1820[[#This Row],[L]]-2*(testdata1820[[#This Row],[H]]-testdata1820[[#This Row],[PP]])</f>
        <v>368.27500000000003</v>
      </c>
      <c r="O1138" s="9">
        <f>2*testdata1820[[#This Row],[PP]]-testdata1820[[#This Row],[L]]</f>
        <v>373.33499999999998</v>
      </c>
      <c r="P1138" s="9">
        <f>testdata1820[[#This Row],[PP]]+(testdata1820[[#This Row],[H]]-testdata1820[[#This Row],[L]])</f>
        <v>374.16249999999997</v>
      </c>
      <c r="Q1138" s="9">
        <f>testdata1820[[#This Row],[H]]+2*(testdata1820[[#This Row],[PP]]-testdata1820[[#This Row],[L]])</f>
        <v>375.86499999999995</v>
      </c>
    </row>
    <row r="1139" spans="1:17" x14ac:dyDescent="0.25">
      <c r="A1139" s="6">
        <v>1137</v>
      </c>
      <c r="B1139" s="8">
        <v>44182.642361111109</v>
      </c>
      <c r="C1139" s="2">
        <v>372.11500000000001</v>
      </c>
      <c r="D1139" s="2">
        <v>372.13</v>
      </c>
      <c r="E1139" s="2">
        <v>372.03</v>
      </c>
      <c r="F1139" s="2">
        <v>372.04</v>
      </c>
      <c r="G1139" s="1">
        <v>79411</v>
      </c>
      <c r="H1139" s="2">
        <f>testdata1820[[#This Row],[open]]</f>
        <v>372.11500000000001</v>
      </c>
      <c r="I1139" s="2">
        <f t="shared" si="22"/>
        <v>372.46</v>
      </c>
      <c r="J1139" s="2">
        <f t="shared" si="23"/>
        <v>369.93</v>
      </c>
      <c r="K1139" s="9">
        <f>(testdata1820[[#This Row],[H]]+testdata1820[[#This Row],[L]]+2*testdata1820[[#This Row],[O]])/4</f>
        <v>371.65499999999997</v>
      </c>
      <c r="L1139" s="9">
        <f>2*testdata1820[[#This Row],[PP]]-testdata1820[[#This Row],[H]]</f>
        <v>370.84999999999997</v>
      </c>
      <c r="M1139" s="9">
        <f>testdata1820[[#This Row],[PP]]-(testdata1820[[#This Row],[H]]-testdata1820[[#This Row],[L]])</f>
        <v>369.125</v>
      </c>
      <c r="N1139" s="9">
        <f>testdata1820[[#This Row],[L]]-2*(testdata1820[[#This Row],[H]]-testdata1820[[#This Row],[PP]])</f>
        <v>368.32</v>
      </c>
      <c r="O1139" s="9">
        <f>2*testdata1820[[#This Row],[PP]]-testdata1820[[#This Row],[L]]</f>
        <v>373.37999999999994</v>
      </c>
      <c r="P1139" s="9">
        <f>testdata1820[[#This Row],[PP]]+(testdata1820[[#This Row],[H]]-testdata1820[[#This Row],[L]])</f>
        <v>374.18499999999995</v>
      </c>
      <c r="Q1139" s="9">
        <f>testdata1820[[#This Row],[H]]+2*(testdata1820[[#This Row],[PP]]-testdata1820[[#This Row],[L]])</f>
        <v>375.90999999999991</v>
      </c>
    </row>
    <row r="1140" spans="1:17" x14ac:dyDescent="0.25">
      <c r="A1140" s="6">
        <v>1138</v>
      </c>
      <c r="B1140" s="8">
        <v>44182.643055555556</v>
      </c>
      <c r="C1140" s="2">
        <v>372.03500000000003</v>
      </c>
      <c r="D1140" s="2">
        <v>372.16</v>
      </c>
      <c r="E1140" s="2">
        <v>372.03500000000003</v>
      </c>
      <c r="F1140" s="2">
        <v>372.16</v>
      </c>
      <c r="G1140" s="1">
        <v>47413</v>
      </c>
      <c r="H1140" s="2">
        <f>testdata1820[[#This Row],[open]]</f>
        <v>372.03500000000003</v>
      </c>
      <c r="I1140" s="2">
        <f t="shared" si="22"/>
        <v>372.46</v>
      </c>
      <c r="J1140" s="2">
        <f t="shared" si="23"/>
        <v>369.93</v>
      </c>
      <c r="K1140" s="9">
        <f>(testdata1820[[#This Row],[H]]+testdata1820[[#This Row],[L]]+2*testdata1820[[#This Row],[O]])/4</f>
        <v>371.61500000000001</v>
      </c>
      <c r="L1140" s="9">
        <f>2*testdata1820[[#This Row],[PP]]-testdata1820[[#This Row],[H]]</f>
        <v>370.77000000000004</v>
      </c>
      <c r="M1140" s="9">
        <f>testdata1820[[#This Row],[PP]]-(testdata1820[[#This Row],[H]]-testdata1820[[#This Row],[L]])</f>
        <v>369.08500000000004</v>
      </c>
      <c r="N1140" s="9">
        <f>testdata1820[[#This Row],[L]]-2*(testdata1820[[#This Row],[H]]-testdata1820[[#This Row],[PP]])</f>
        <v>368.24000000000007</v>
      </c>
      <c r="O1140" s="9">
        <f>2*testdata1820[[#This Row],[PP]]-testdata1820[[#This Row],[L]]</f>
        <v>373.3</v>
      </c>
      <c r="P1140" s="9">
        <f>testdata1820[[#This Row],[PP]]+(testdata1820[[#This Row],[H]]-testdata1820[[#This Row],[L]])</f>
        <v>374.14499999999998</v>
      </c>
      <c r="Q1140" s="9">
        <f>testdata1820[[#This Row],[H]]+2*(testdata1820[[#This Row],[PP]]-testdata1820[[#This Row],[L]])</f>
        <v>375.83</v>
      </c>
    </row>
    <row r="1141" spans="1:17" x14ac:dyDescent="0.25">
      <c r="A1141" s="6">
        <v>1139</v>
      </c>
      <c r="B1141" s="8">
        <v>44182.643750000003</v>
      </c>
      <c r="C1141" s="2">
        <v>372.15499999999997</v>
      </c>
      <c r="D1141" s="2">
        <v>372.17</v>
      </c>
      <c r="E1141" s="2">
        <v>372.08</v>
      </c>
      <c r="F1141" s="2">
        <v>372.1155</v>
      </c>
      <c r="G1141" s="1">
        <v>59077</v>
      </c>
      <c r="H1141" s="2">
        <f>testdata1820[[#This Row],[open]]</f>
        <v>372.15499999999997</v>
      </c>
      <c r="I1141" s="2">
        <f t="shared" si="22"/>
        <v>372.46</v>
      </c>
      <c r="J1141" s="2">
        <f t="shared" si="23"/>
        <v>369.93</v>
      </c>
      <c r="K1141" s="9">
        <f>(testdata1820[[#This Row],[H]]+testdata1820[[#This Row],[L]]+2*testdata1820[[#This Row],[O]])/4</f>
        <v>371.67499999999995</v>
      </c>
      <c r="L1141" s="9">
        <f>2*testdata1820[[#This Row],[PP]]-testdata1820[[#This Row],[H]]</f>
        <v>370.88999999999993</v>
      </c>
      <c r="M1141" s="9">
        <f>testdata1820[[#This Row],[PP]]-(testdata1820[[#This Row],[H]]-testdata1820[[#This Row],[L]])</f>
        <v>369.14499999999998</v>
      </c>
      <c r="N1141" s="9">
        <f>testdata1820[[#This Row],[L]]-2*(testdata1820[[#This Row],[H]]-testdata1820[[#This Row],[PP]])</f>
        <v>368.35999999999996</v>
      </c>
      <c r="O1141" s="9">
        <f>2*testdata1820[[#This Row],[PP]]-testdata1820[[#This Row],[L]]</f>
        <v>373.4199999999999</v>
      </c>
      <c r="P1141" s="9">
        <f>testdata1820[[#This Row],[PP]]+(testdata1820[[#This Row],[H]]-testdata1820[[#This Row],[L]])</f>
        <v>374.20499999999993</v>
      </c>
      <c r="Q1141" s="9">
        <f>testdata1820[[#This Row],[H]]+2*(testdata1820[[#This Row],[PP]]-testdata1820[[#This Row],[L]])</f>
        <v>375.94999999999987</v>
      </c>
    </row>
    <row r="1142" spans="1:17" x14ac:dyDescent="0.25">
      <c r="A1142" s="6">
        <v>1140</v>
      </c>
      <c r="B1142" s="8">
        <v>44182.644444444442</v>
      </c>
      <c r="C1142" s="2">
        <v>372.11</v>
      </c>
      <c r="D1142" s="2">
        <v>372.11500000000001</v>
      </c>
      <c r="E1142" s="2">
        <v>372.03</v>
      </c>
      <c r="F1142" s="2">
        <v>372.04</v>
      </c>
      <c r="G1142" s="1">
        <v>47032</v>
      </c>
      <c r="H1142" s="2">
        <f>testdata1820[[#This Row],[open]]</f>
        <v>372.11</v>
      </c>
      <c r="I1142" s="2">
        <f t="shared" si="22"/>
        <v>372.46</v>
      </c>
      <c r="J1142" s="2">
        <f t="shared" si="23"/>
        <v>369.93</v>
      </c>
      <c r="K1142" s="9">
        <f>(testdata1820[[#This Row],[H]]+testdata1820[[#This Row],[L]]+2*testdata1820[[#This Row],[O]])/4</f>
        <v>371.65250000000003</v>
      </c>
      <c r="L1142" s="9">
        <f>2*testdata1820[[#This Row],[PP]]-testdata1820[[#This Row],[H]]</f>
        <v>370.84500000000008</v>
      </c>
      <c r="M1142" s="9">
        <f>testdata1820[[#This Row],[PP]]-(testdata1820[[#This Row],[H]]-testdata1820[[#This Row],[L]])</f>
        <v>369.12250000000006</v>
      </c>
      <c r="N1142" s="9">
        <f>testdata1820[[#This Row],[L]]-2*(testdata1820[[#This Row],[H]]-testdata1820[[#This Row],[PP]])</f>
        <v>368.31500000000011</v>
      </c>
      <c r="O1142" s="9">
        <f>2*testdata1820[[#This Row],[PP]]-testdata1820[[#This Row],[L]]</f>
        <v>373.37500000000006</v>
      </c>
      <c r="P1142" s="9">
        <f>testdata1820[[#This Row],[PP]]+(testdata1820[[#This Row],[H]]-testdata1820[[#This Row],[L]])</f>
        <v>374.1825</v>
      </c>
      <c r="Q1142" s="9">
        <f>testdata1820[[#This Row],[H]]+2*(testdata1820[[#This Row],[PP]]-testdata1820[[#This Row],[L]])</f>
        <v>375.90500000000003</v>
      </c>
    </row>
    <row r="1143" spans="1:17" x14ac:dyDescent="0.25">
      <c r="A1143" s="6">
        <v>1141</v>
      </c>
      <c r="B1143" s="8">
        <v>44182.645138888889</v>
      </c>
      <c r="C1143" s="2">
        <v>372.04</v>
      </c>
      <c r="D1143" s="2">
        <v>372.04</v>
      </c>
      <c r="E1143" s="2">
        <v>371.85</v>
      </c>
      <c r="F1143" s="2">
        <v>371.85</v>
      </c>
      <c r="G1143" s="1">
        <v>105060</v>
      </c>
      <c r="H1143" s="2">
        <f>testdata1820[[#This Row],[open]]</f>
        <v>372.04</v>
      </c>
      <c r="I1143" s="2">
        <f t="shared" si="22"/>
        <v>372.46</v>
      </c>
      <c r="J1143" s="2">
        <f t="shared" si="23"/>
        <v>369.93</v>
      </c>
      <c r="K1143" s="9">
        <f>(testdata1820[[#This Row],[H]]+testdata1820[[#This Row],[L]]+2*testdata1820[[#This Row],[O]])/4</f>
        <v>371.61750000000001</v>
      </c>
      <c r="L1143" s="9">
        <f>2*testdata1820[[#This Row],[PP]]-testdata1820[[#This Row],[H]]</f>
        <v>370.77500000000003</v>
      </c>
      <c r="M1143" s="9">
        <f>testdata1820[[#This Row],[PP]]-(testdata1820[[#This Row],[H]]-testdata1820[[#This Row],[L]])</f>
        <v>369.08750000000003</v>
      </c>
      <c r="N1143" s="9">
        <f>testdata1820[[#This Row],[L]]-2*(testdata1820[[#This Row],[H]]-testdata1820[[#This Row],[PP]])</f>
        <v>368.24500000000006</v>
      </c>
      <c r="O1143" s="9">
        <f>2*testdata1820[[#This Row],[PP]]-testdata1820[[#This Row],[L]]</f>
        <v>373.30500000000001</v>
      </c>
      <c r="P1143" s="9">
        <f>testdata1820[[#This Row],[PP]]+(testdata1820[[#This Row],[H]]-testdata1820[[#This Row],[L]])</f>
        <v>374.14749999999998</v>
      </c>
      <c r="Q1143" s="9">
        <f>testdata1820[[#This Row],[H]]+2*(testdata1820[[#This Row],[PP]]-testdata1820[[#This Row],[L]])</f>
        <v>375.83499999999998</v>
      </c>
    </row>
    <row r="1144" spans="1:17" x14ac:dyDescent="0.25">
      <c r="A1144" s="6">
        <v>1142</v>
      </c>
      <c r="B1144" s="8">
        <v>44182.645833333336</v>
      </c>
      <c r="C1144" s="2">
        <v>371.86</v>
      </c>
      <c r="D1144" s="2">
        <v>371.91</v>
      </c>
      <c r="E1144" s="2">
        <v>371.72</v>
      </c>
      <c r="F1144" s="2">
        <v>371.78</v>
      </c>
      <c r="G1144" s="1">
        <v>228338</v>
      </c>
      <c r="H1144" s="2">
        <f>testdata1820[[#This Row],[open]]</f>
        <v>371.86</v>
      </c>
      <c r="I1144" s="2">
        <f t="shared" si="22"/>
        <v>372.46</v>
      </c>
      <c r="J1144" s="2">
        <f t="shared" si="23"/>
        <v>369.93</v>
      </c>
      <c r="K1144" s="9">
        <f>(testdata1820[[#This Row],[H]]+testdata1820[[#This Row],[L]]+2*testdata1820[[#This Row],[O]])/4</f>
        <v>371.52750000000003</v>
      </c>
      <c r="L1144" s="9">
        <f>2*testdata1820[[#This Row],[PP]]-testdata1820[[#This Row],[H]]</f>
        <v>370.59500000000008</v>
      </c>
      <c r="M1144" s="9">
        <f>testdata1820[[#This Row],[PP]]-(testdata1820[[#This Row],[H]]-testdata1820[[#This Row],[L]])</f>
        <v>368.99750000000006</v>
      </c>
      <c r="N1144" s="9">
        <f>testdata1820[[#This Row],[L]]-2*(testdata1820[[#This Row],[H]]-testdata1820[[#This Row],[PP]])</f>
        <v>368.06500000000011</v>
      </c>
      <c r="O1144" s="9">
        <f>2*testdata1820[[#This Row],[PP]]-testdata1820[[#This Row],[L]]</f>
        <v>373.12500000000006</v>
      </c>
      <c r="P1144" s="9">
        <f>testdata1820[[#This Row],[PP]]+(testdata1820[[#This Row],[H]]-testdata1820[[#This Row],[L]])</f>
        <v>374.0575</v>
      </c>
      <c r="Q1144" s="9">
        <f>testdata1820[[#This Row],[H]]+2*(testdata1820[[#This Row],[PP]]-testdata1820[[#This Row],[L]])</f>
        <v>375.65500000000003</v>
      </c>
    </row>
    <row r="1145" spans="1:17" x14ac:dyDescent="0.25">
      <c r="A1145" s="6">
        <v>1143</v>
      </c>
      <c r="B1145" s="8">
        <v>44182.646527777775</v>
      </c>
      <c r="C1145" s="2">
        <v>371.78</v>
      </c>
      <c r="D1145" s="2">
        <v>371.79</v>
      </c>
      <c r="E1145" s="2">
        <v>371.65</v>
      </c>
      <c r="F1145" s="2">
        <v>371.6755</v>
      </c>
      <c r="G1145" s="1">
        <v>142358</v>
      </c>
      <c r="H1145" s="2">
        <f>testdata1820[[#This Row],[open]]</f>
        <v>371.78</v>
      </c>
      <c r="I1145" s="2">
        <f t="shared" si="22"/>
        <v>372.46</v>
      </c>
      <c r="J1145" s="2">
        <f t="shared" si="23"/>
        <v>369.93</v>
      </c>
      <c r="K1145" s="9">
        <f>(testdata1820[[#This Row],[H]]+testdata1820[[#This Row],[L]]+2*testdata1820[[#This Row],[O]])/4</f>
        <v>371.48749999999995</v>
      </c>
      <c r="L1145" s="9">
        <f>2*testdata1820[[#This Row],[PP]]-testdata1820[[#This Row],[H]]</f>
        <v>370.51499999999993</v>
      </c>
      <c r="M1145" s="9">
        <f>testdata1820[[#This Row],[PP]]-(testdata1820[[#This Row],[H]]-testdata1820[[#This Row],[L]])</f>
        <v>368.95749999999998</v>
      </c>
      <c r="N1145" s="9">
        <f>testdata1820[[#This Row],[L]]-2*(testdata1820[[#This Row],[H]]-testdata1820[[#This Row],[PP]])</f>
        <v>367.98499999999996</v>
      </c>
      <c r="O1145" s="9">
        <f>2*testdata1820[[#This Row],[PP]]-testdata1820[[#This Row],[L]]</f>
        <v>373.0449999999999</v>
      </c>
      <c r="P1145" s="9">
        <f>testdata1820[[#This Row],[PP]]+(testdata1820[[#This Row],[H]]-testdata1820[[#This Row],[L]])</f>
        <v>374.01749999999993</v>
      </c>
      <c r="Q1145" s="9">
        <f>testdata1820[[#This Row],[H]]+2*(testdata1820[[#This Row],[PP]]-testdata1820[[#This Row],[L]])</f>
        <v>375.57499999999987</v>
      </c>
    </row>
    <row r="1146" spans="1:17" x14ac:dyDescent="0.25">
      <c r="A1146" s="6">
        <v>1144</v>
      </c>
      <c r="B1146" s="8">
        <v>44182.647222222222</v>
      </c>
      <c r="C1146" s="2">
        <v>371.6782</v>
      </c>
      <c r="D1146" s="2">
        <v>371.71</v>
      </c>
      <c r="E1146" s="2">
        <v>371.62</v>
      </c>
      <c r="F1146" s="2">
        <v>371.67</v>
      </c>
      <c r="G1146" s="1">
        <v>79811</v>
      </c>
      <c r="H1146" s="2">
        <f>testdata1820[[#This Row],[open]]</f>
        <v>371.6782</v>
      </c>
      <c r="I1146" s="2">
        <f t="shared" si="22"/>
        <v>372.46</v>
      </c>
      <c r="J1146" s="2">
        <f t="shared" si="23"/>
        <v>369.93</v>
      </c>
      <c r="K1146" s="9">
        <f>(testdata1820[[#This Row],[H]]+testdata1820[[#This Row],[L]]+2*testdata1820[[#This Row],[O]])/4</f>
        <v>371.4366</v>
      </c>
      <c r="L1146" s="9">
        <f>2*testdata1820[[#This Row],[PP]]-testdata1820[[#This Row],[H]]</f>
        <v>370.41320000000002</v>
      </c>
      <c r="M1146" s="9">
        <f>testdata1820[[#This Row],[PP]]-(testdata1820[[#This Row],[H]]-testdata1820[[#This Row],[L]])</f>
        <v>368.90660000000003</v>
      </c>
      <c r="N1146" s="9">
        <f>testdata1820[[#This Row],[L]]-2*(testdata1820[[#This Row],[H]]-testdata1820[[#This Row],[PP]])</f>
        <v>367.88320000000004</v>
      </c>
      <c r="O1146" s="9">
        <f>2*testdata1820[[#This Row],[PP]]-testdata1820[[#This Row],[L]]</f>
        <v>372.94319999999999</v>
      </c>
      <c r="P1146" s="9">
        <f>testdata1820[[#This Row],[PP]]+(testdata1820[[#This Row],[H]]-testdata1820[[#This Row],[L]])</f>
        <v>373.96659999999997</v>
      </c>
      <c r="Q1146" s="9">
        <f>testdata1820[[#This Row],[H]]+2*(testdata1820[[#This Row],[PP]]-testdata1820[[#This Row],[L]])</f>
        <v>375.47319999999996</v>
      </c>
    </row>
    <row r="1147" spans="1:17" x14ac:dyDescent="0.25">
      <c r="A1147" s="6">
        <v>1145</v>
      </c>
      <c r="B1147" s="8">
        <v>44182.647916666669</v>
      </c>
      <c r="C1147" s="2">
        <v>371.67</v>
      </c>
      <c r="D1147" s="2">
        <v>371.67</v>
      </c>
      <c r="E1147" s="2">
        <v>371.61</v>
      </c>
      <c r="F1147" s="2">
        <v>371.62</v>
      </c>
      <c r="G1147" s="1">
        <v>64582</v>
      </c>
      <c r="H1147" s="2">
        <f>testdata1820[[#This Row],[open]]</f>
        <v>371.67</v>
      </c>
      <c r="I1147" s="2">
        <f t="shared" si="22"/>
        <v>372.46</v>
      </c>
      <c r="J1147" s="2">
        <f t="shared" si="23"/>
        <v>369.93</v>
      </c>
      <c r="K1147" s="9">
        <f>(testdata1820[[#This Row],[H]]+testdata1820[[#This Row],[L]]+2*testdata1820[[#This Row],[O]])/4</f>
        <v>371.4325</v>
      </c>
      <c r="L1147" s="9">
        <f>2*testdata1820[[#This Row],[PP]]-testdata1820[[#This Row],[H]]</f>
        <v>370.40500000000003</v>
      </c>
      <c r="M1147" s="9">
        <f>testdata1820[[#This Row],[PP]]-(testdata1820[[#This Row],[H]]-testdata1820[[#This Row],[L]])</f>
        <v>368.90250000000003</v>
      </c>
      <c r="N1147" s="9">
        <f>testdata1820[[#This Row],[L]]-2*(testdata1820[[#This Row],[H]]-testdata1820[[#This Row],[PP]])</f>
        <v>367.87500000000006</v>
      </c>
      <c r="O1147" s="9">
        <f>2*testdata1820[[#This Row],[PP]]-testdata1820[[#This Row],[L]]</f>
        <v>372.935</v>
      </c>
      <c r="P1147" s="9">
        <f>testdata1820[[#This Row],[PP]]+(testdata1820[[#This Row],[H]]-testdata1820[[#This Row],[L]])</f>
        <v>373.96249999999998</v>
      </c>
      <c r="Q1147" s="9">
        <f>testdata1820[[#This Row],[H]]+2*(testdata1820[[#This Row],[PP]]-testdata1820[[#This Row],[L]])</f>
        <v>375.46499999999997</v>
      </c>
    </row>
    <row r="1148" spans="1:17" x14ac:dyDescent="0.25">
      <c r="A1148" s="6">
        <v>1146</v>
      </c>
      <c r="B1148" s="8">
        <v>44182.648611111108</v>
      </c>
      <c r="C1148" s="2">
        <v>371.62</v>
      </c>
      <c r="D1148" s="2">
        <v>371.71</v>
      </c>
      <c r="E1148" s="2">
        <v>371.52</v>
      </c>
      <c r="F1148" s="2">
        <v>371.7</v>
      </c>
      <c r="G1148" s="1">
        <v>109337</v>
      </c>
      <c r="H1148" s="2">
        <f>testdata1820[[#This Row],[open]]</f>
        <v>371.62</v>
      </c>
      <c r="I1148" s="2">
        <f t="shared" si="22"/>
        <v>372.46</v>
      </c>
      <c r="J1148" s="2">
        <f t="shared" si="23"/>
        <v>369.93</v>
      </c>
      <c r="K1148" s="9">
        <f>(testdata1820[[#This Row],[H]]+testdata1820[[#This Row],[L]]+2*testdata1820[[#This Row],[O]])/4</f>
        <v>371.40750000000003</v>
      </c>
      <c r="L1148" s="9">
        <f>2*testdata1820[[#This Row],[PP]]-testdata1820[[#This Row],[H]]</f>
        <v>370.35500000000008</v>
      </c>
      <c r="M1148" s="9">
        <f>testdata1820[[#This Row],[PP]]-(testdata1820[[#This Row],[H]]-testdata1820[[#This Row],[L]])</f>
        <v>368.87750000000005</v>
      </c>
      <c r="N1148" s="9">
        <f>testdata1820[[#This Row],[L]]-2*(testdata1820[[#This Row],[H]]-testdata1820[[#This Row],[PP]])</f>
        <v>367.8250000000001</v>
      </c>
      <c r="O1148" s="9">
        <f>2*testdata1820[[#This Row],[PP]]-testdata1820[[#This Row],[L]]</f>
        <v>372.88500000000005</v>
      </c>
      <c r="P1148" s="9">
        <f>testdata1820[[#This Row],[PP]]+(testdata1820[[#This Row],[H]]-testdata1820[[#This Row],[L]])</f>
        <v>373.9375</v>
      </c>
      <c r="Q1148" s="9">
        <f>testdata1820[[#This Row],[H]]+2*(testdata1820[[#This Row],[PP]]-testdata1820[[#This Row],[L]])</f>
        <v>375.41500000000002</v>
      </c>
    </row>
    <row r="1149" spans="1:17" x14ac:dyDescent="0.25">
      <c r="A1149" s="6">
        <v>1147</v>
      </c>
      <c r="B1149" s="8">
        <v>44182.649305555555</v>
      </c>
      <c r="C1149" s="2">
        <v>371.7099</v>
      </c>
      <c r="D1149" s="2">
        <v>371.73</v>
      </c>
      <c r="E1149" s="2">
        <v>371.6</v>
      </c>
      <c r="F1149" s="2">
        <v>371.69</v>
      </c>
      <c r="G1149" s="1">
        <v>81287</v>
      </c>
      <c r="H1149" s="2">
        <f>testdata1820[[#This Row],[open]]</f>
        <v>371.7099</v>
      </c>
      <c r="I1149" s="2">
        <f t="shared" si="22"/>
        <v>372.46</v>
      </c>
      <c r="J1149" s="2">
        <f t="shared" si="23"/>
        <v>369.93</v>
      </c>
      <c r="K1149" s="9">
        <f>(testdata1820[[#This Row],[H]]+testdata1820[[#This Row],[L]]+2*testdata1820[[#This Row],[O]])/4</f>
        <v>371.45245</v>
      </c>
      <c r="L1149" s="9">
        <f>2*testdata1820[[#This Row],[PP]]-testdata1820[[#This Row],[H]]</f>
        <v>370.44490000000002</v>
      </c>
      <c r="M1149" s="9">
        <f>testdata1820[[#This Row],[PP]]-(testdata1820[[#This Row],[H]]-testdata1820[[#This Row],[L]])</f>
        <v>368.92245000000003</v>
      </c>
      <c r="N1149" s="9">
        <f>testdata1820[[#This Row],[L]]-2*(testdata1820[[#This Row],[H]]-testdata1820[[#This Row],[PP]])</f>
        <v>367.91490000000005</v>
      </c>
      <c r="O1149" s="9">
        <f>2*testdata1820[[#This Row],[PP]]-testdata1820[[#This Row],[L]]</f>
        <v>372.97489999999999</v>
      </c>
      <c r="P1149" s="9">
        <f>testdata1820[[#This Row],[PP]]+(testdata1820[[#This Row],[H]]-testdata1820[[#This Row],[L]])</f>
        <v>373.98244999999997</v>
      </c>
      <c r="Q1149" s="9">
        <f>testdata1820[[#This Row],[H]]+2*(testdata1820[[#This Row],[PP]]-testdata1820[[#This Row],[L]])</f>
        <v>375.50489999999996</v>
      </c>
    </row>
    <row r="1150" spans="1:17" x14ac:dyDescent="0.25">
      <c r="A1150" s="6">
        <v>1148</v>
      </c>
      <c r="B1150" s="8">
        <v>44182.65</v>
      </c>
      <c r="C1150" s="2">
        <v>371.69499999999999</v>
      </c>
      <c r="D1150" s="2">
        <v>371.84</v>
      </c>
      <c r="E1150" s="2">
        <v>371.64</v>
      </c>
      <c r="F1150" s="2">
        <v>371.83499999999998</v>
      </c>
      <c r="G1150" s="1">
        <v>149726</v>
      </c>
      <c r="H1150" s="2">
        <f>testdata1820[[#This Row],[open]]</f>
        <v>371.69499999999999</v>
      </c>
      <c r="I1150" s="2">
        <f t="shared" si="22"/>
        <v>372.46</v>
      </c>
      <c r="J1150" s="2">
        <f t="shared" si="23"/>
        <v>369.93</v>
      </c>
      <c r="K1150" s="9">
        <f>(testdata1820[[#This Row],[H]]+testdata1820[[#This Row],[L]]+2*testdata1820[[#This Row],[O]])/4</f>
        <v>371.44499999999999</v>
      </c>
      <c r="L1150" s="9">
        <f>2*testdata1820[[#This Row],[PP]]-testdata1820[[#This Row],[H]]</f>
        <v>370.43</v>
      </c>
      <c r="M1150" s="9">
        <f>testdata1820[[#This Row],[PP]]-(testdata1820[[#This Row],[H]]-testdata1820[[#This Row],[L]])</f>
        <v>368.91500000000002</v>
      </c>
      <c r="N1150" s="9">
        <f>testdata1820[[#This Row],[L]]-2*(testdata1820[[#This Row],[H]]-testdata1820[[#This Row],[PP]])</f>
        <v>367.90000000000003</v>
      </c>
      <c r="O1150" s="9">
        <f>2*testdata1820[[#This Row],[PP]]-testdata1820[[#This Row],[L]]</f>
        <v>372.96</v>
      </c>
      <c r="P1150" s="9">
        <f>testdata1820[[#This Row],[PP]]+(testdata1820[[#This Row],[H]]-testdata1820[[#This Row],[L]])</f>
        <v>373.97499999999997</v>
      </c>
      <c r="Q1150" s="9">
        <f>testdata1820[[#This Row],[H]]+2*(testdata1820[[#This Row],[PP]]-testdata1820[[#This Row],[L]])</f>
        <v>375.48999999999995</v>
      </c>
    </row>
    <row r="1151" spans="1:17" x14ac:dyDescent="0.25">
      <c r="A1151" s="6">
        <v>1149</v>
      </c>
      <c r="B1151" s="8">
        <v>44182.650694444441</v>
      </c>
      <c r="C1151" s="2">
        <v>371.83</v>
      </c>
      <c r="D1151" s="2">
        <v>372.11</v>
      </c>
      <c r="E1151" s="2">
        <v>371.79</v>
      </c>
      <c r="F1151" s="2">
        <v>372.05500000000001</v>
      </c>
      <c r="G1151" s="1">
        <v>159660</v>
      </c>
      <c r="H1151" s="2">
        <f>testdata1820[[#This Row],[open]]</f>
        <v>371.83</v>
      </c>
      <c r="I1151" s="2">
        <f t="shared" si="22"/>
        <v>372.46</v>
      </c>
      <c r="J1151" s="2">
        <f t="shared" si="23"/>
        <v>369.93</v>
      </c>
      <c r="K1151" s="9">
        <f>(testdata1820[[#This Row],[H]]+testdata1820[[#This Row],[L]]+2*testdata1820[[#This Row],[O]])/4</f>
        <v>371.51249999999999</v>
      </c>
      <c r="L1151" s="9">
        <f>2*testdata1820[[#This Row],[PP]]-testdata1820[[#This Row],[H]]</f>
        <v>370.565</v>
      </c>
      <c r="M1151" s="9">
        <f>testdata1820[[#This Row],[PP]]-(testdata1820[[#This Row],[H]]-testdata1820[[#This Row],[L]])</f>
        <v>368.98250000000002</v>
      </c>
      <c r="N1151" s="9">
        <f>testdata1820[[#This Row],[L]]-2*(testdata1820[[#This Row],[H]]-testdata1820[[#This Row],[PP]])</f>
        <v>368.03500000000003</v>
      </c>
      <c r="O1151" s="9">
        <f>2*testdata1820[[#This Row],[PP]]-testdata1820[[#This Row],[L]]</f>
        <v>373.09499999999997</v>
      </c>
      <c r="P1151" s="9">
        <f>testdata1820[[#This Row],[PP]]+(testdata1820[[#This Row],[H]]-testdata1820[[#This Row],[L]])</f>
        <v>374.04249999999996</v>
      </c>
      <c r="Q1151" s="9">
        <f>testdata1820[[#This Row],[H]]+2*(testdata1820[[#This Row],[PP]]-testdata1820[[#This Row],[L]])</f>
        <v>375.62499999999994</v>
      </c>
    </row>
    <row r="1152" spans="1:17" x14ac:dyDescent="0.25">
      <c r="A1152" s="6">
        <v>1150</v>
      </c>
      <c r="B1152" s="8">
        <v>44182.651388888888</v>
      </c>
      <c r="C1152" s="2">
        <v>372.06</v>
      </c>
      <c r="D1152" s="2">
        <v>372.11</v>
      </c>
      <c r="E1152" s="2">
        <v>371.98</v>
      </c>
      <c r="F1152" s="2">
        <v>372.02</v>
      </c>
      <c r="G1152" s="1">
        <v>220742</v>
      </c>
      <c r="H1152" s="2">
        <f>testdata1820[[#This Row],[open]]</f>
        <v>372.06</v>
      </c>
      <c r="I1152" s="2">
        <f t="shared" si="22"/>
        <v>372.46</v>
      </c>
      <c r="J1152" s="2">
        <f t="shared" si="23"/>
        <v>369.93</v>
      </c>
      <c r="K1152" s="9">
        <f>(testdata1820[[#This Row],[H]]+testdata1820[[#This Row],[L]]+2*testdata1820[[#This Row],[O]])/4</f>
        <v>371.6275</v>
      </c>
      <c r="L1152" s="9">
        <f>2*testdata1820[[#This Row],[PP]]-testdata1820[[#This Row],[H]]</f>
        <v>370.79500000000002</v>
      </c>
      <c r="M1152" s="9">
        <f>testdata1820[[#This Row],[PP]]-(testdata1820[[#This Row],[H]]-testdata1820[[#This Row],[L]])</f>
        <v>369.09750000000003</v>
      </c>
      <c r="N1152" s="9">
        <f>testdata1820[[#This Row],[L]]-2*(testdata1820[[#This Row],[H]]-testdata1820[[#This Row],[PP]])</f>
        <v>368.26500000000004</v>
      </c>
      <c r="O1152" s="9">
        <f>2*testdata1820[[#This Row],[PP]]-testdata1820[[#This Row],[L]]</f>
        <v>373.32499999999999</v>
      </c>
      <c r="P1152" s="9">
        <f>testdata1820[[#This Row],[PP]]+(testdata1820[[#This Row],[H]]-testdata1820[[#This Row],[L]])</f>
        <v>374.15749999999997</v>
      </c>
      <c r="Q1152" s="9">
        <f>testdata1820[[#This Row],[H]]+2*(testdata1820[[#This Row],[PP]]-testdata1820[[#This Row],[L]])</f>
        <v>375.85499999999996</v>
      </c>
    </row>
    <row r="1153" spans="1:17" x14ac:dyDescent="0.25">
      <c r="A1153" s="6">
        <v>1151</v>
      </c>
      <c r="B1153" s="8">
        <v>44182.652083333334</v>
      </c>
      <c r="C1153" s="2">
        <v>372.02</v>
      </c>
      <c r="D1153" s="2">
        <v>372.06779999999998</v>
      </c>
      <c r="E1153" s="2">
        <v>371.94</v>
      </c>
      <c r="F1153" s="2">
        <v>371.95</v>
      </c>
      <c r="G1153" s="1">
        <v>81176</v>
      </c>
      <c r="H1153" s="2">
        <f>testdata1820[[#This Row],[open]]</f>
        <v>372.02</v>
      </c>
      <c r="I1153" s="2">
        <f t="shared" si="22"/>
        <v>372.46</v>
      </c>
      <c r="J1153" s="2">
        <f t="shared" si="23"/>
        <v>369.93</v>
      </c>
      <c r="K1153" s="9">
        <f>(testdata1820[[#This Row],[H]]+testdata1820[[#This Row],[L]]+2*testdata1820[[#This Row],[O]])/4</f>
        <v>371.60749999999996</v>
      </c>
      <c r="L1153" s="9">
        <f>2*testdata1820[[#This Row],[PP]]-testdata1820[[#This Row],[H]]</f>
        <v>370.75499999999994</v>
      </c>
      <c r="M1153" s="9">
        <f>testdata1820[[#This Row],[PP]]-(testdata1820[[#This Row],[H]]-testdata1820[[#This Row],[L]])</f>
        <v>369.07749999999999</v>
      </c>
      <c r="N1153" s="9">
        <f>testdata1820[[#This Row],[L]]-2*(testdata1820[[#This Row],[H]]-testdata1820[[#This Row],[PP]])</f>
        <v>368.22499999999997</v>
      </c>
      <c r="O1153" s="9">
        <f>2*testdata1820[[#This Row],[PP]]-testdata1820[[#This Row],[L]]</f>
        <v>373.28499999999991</v>
      </c>
      <c r="P1153" s="9">
        <f>testdata1820[[#This Row],[PP]]+(testdata1820[[#This Row],[H]]-testdata1820[[#This Row],[L]])</f>
        <v>374.13749999999993</v>
      </c>
      <c r="Q1153" s="9">
        <f>testdata1820[[#This Row],[H]]+2*(testdata1820[[#This Row],[PP]]-testdata1820[[#This Row],[L]])</f>
        <v>375.81499999999988</v>
      </c>
    </row>
    <row r="1154" spans="1:17" x14ac:dyDescent="0.25">
      <c r="A1154" s="6">
        <v>1152</v>
      </c>
      <c r="B1154" s="8">
        <v>44182.652777777781</v>
      </c>
      <c r="C1154" s="2">
        <v>371.94</v>
      </c>
      <c r="D1154" s="2">
        <v>372.02</v>
      </c>
      <c r="E1154" s="2">
        <v>371.89</v>
      </c>
      <c r="F1154" s="2">
        <v>371.9</v>
      </c>
      <c r="G1154" s="1">
        <v>81263</v>
      </c>
      <c r="H1154" s="2">
        <f>testdata1820[[#This Row],[open]]</f>
        <v>371.94</v>
      </c>
      <c r="I1154" s="2">
        <f t="shared" si="22"/>
        <v>372.46</v>
      </c>
      <c r="J1154" s="2">
        <f t="shared" si="23"/>
        <v>369.93</v>
      </c>
      <c r="K1154" s="9">
        <f>(testdata1820[[#This Row],[H]]+testdata1820[[#This Row],[L]]+2*testdata1820[[#This Row],[O]])/4</f>
        <v>371.5675</v>
      </c>
      <c r="L1154" s="9">
        <f>2*testdata1820[[#This Row],[PP]]-testdata1820[[#This Row],[H]]</f>
        <v>370.67500000000001</v>
      </c>
      <c r="M1154" s="9">
        <f>testdata1820[[#This Row],[PP]]-(testdata1820[[#This Row],[H]]-testdata1820[[#This Row],[L]])</f>
        <v>369.03750000000002</v>
      </c>
      <c r="N1154" s="9">
        <f>testdata1820[[#This Row],[L]]-2*(testdata1820[[#This Row],[H]]-testdata1820[[#This Row],[PP]])</f>
        <v>368.14500000000004</v>
      </c>
      <c r="O1154" s="9">
        <f>2*testdata1820[[#This Row],[PP]]-testdata1820[[#This Row],[L]]</f>
        <v>373.20499999999998</v>
      </c>
      <c r="P1154" s="9">
        <f>testdata1820[[#This Row],[PP]]+(testdata1820[[#This Row],[H]]-testdata1820[[#This Row],[L]])</f>
        <v>374.09749999999997</v>
      </c>
      <c r="Q1154" s="9">
        <f>testdata1820[[#This Row],[H]]+2*(testdata1820[[#This Row],[PP]]-testdata1820[[#This Row],[L]])</f>
        <v>375.73499999999996</v>
      </c>
    </row>
    <row r="1155" spans="1:17" x14ac:dyDescent="0.25">
      <c r="A1155" s="6">
        <v>1153</v>
      </c>
      <c r="B1155" s="8">
        <v>44182.65347222222</v>
      </c>
      <c r="C1155" s="2">
        <v>371.89</v>
      </c>
      <c r="D1155" s="2">
        <v>371.98</v>
      </c>
      <c r="E1155" s="2">
        <v>371.89</v>
      </c>
      <c r="F1155" s="2">
        <v>371.96</v>
      </c>
      <c r="G1155" s="1">
        <v>117839</v>
      </c>
      <c r="H1155" s="2">
        <f>testdata1820[[#This Row],[open]]</f>
        <v>371.89</v>
      </c>
      <c r="I1155" s="2">
        <f t="shared" si="22"/>
        <v>372.46</v>
      </c>
      <c r="J1155" s="2">
        <f t="shared" si="23"/>
        <v>369.93</v>
      </c>
      <c r="K1155" s="9">
        <f>(testdata1820[[#This Row],[H]]+testdata1820[[#This Row],[L]]+2*testdata1820[[#This Row],[O]])/4</f>
        <v>371.54250000000002</v>
      </c>
      <c r="L1155" s="9">
        <f>2*testdata1820[[#This Row],[PP]]-testdata1820[[#This Row],[H]]</f>
        <v>370.62500000000006</v>
      </c>
      <c r="M1155" s="9">
        <f>testdata1820[[#This Row],[PP]]-(testdata1820[[#This Row],[H]]-testdata1820[[#This Row],[L]])</f>
        <v>369.01250000000005</v>
      </c>
      <c r="N1155" s="9">
        <f>testdata1820[[#This Row],[L]]-2*(testdata1820[[#This Row],[H]]-testdata1820[[#This Row],[PP]])</f>
        <v>368.09500000000008</v>
      </c>
      <c r="O1155" s="9">
        <f>2*testdata1820[[#This Row],[PP]]-testdata1820[[#This Row],[L]]</f>
        <v>373.15500000000003</v>
      </c>
      <c r="P1155" s="9">
        <f>testdata1820[[#This Row],[PP]]+(testdata1820[[#This Row],[H]]-testdata1820[[#This Row],[L]])</f>
        <v>374.07249999999999</v>
      </c>
      <c r="Q1155" s="9">
        <f>testdata1820[[#This Row],[H]]+2*(testdata1820[[#This Row],[PP]]-testdata1820[[#This Row],[L]])</f>
        <v>375.685</v>
      </c>
    </row>
    <row r="1156" spans="1:17" x14ac:dyDescent="0.25">
      <c r="A1156" s="6">
        <v>1154</v>
      </c>
      <c r="B1156" s="8">
        <v>44182.654166666667</v>
      </c>
      <c r="C1156" s="2">
        <v>371.96499999999997</v>
      </c>
      <c r="D1156" s="2">
        <v>372.09</v>
      </c>
      <c r="E1156" s="2">
        <v>371.94</v>
      </c>
      <c r="F1156" s="2">
        <v>372.01549999999997</v>
      </c>
      <c r="G1156" s="1">
        <v>87682</v>
      </c>
      <c r="H1156" s="2">
        <f>testdata1820[[#This Row],[open]]</f>
        <v>371.96499999999997</v>
      </c>
      <c r="I1156" s="2">
        <f t="shared" si="22"/>
        <v>372.46</v>
      </c>
      <c r="J1156" s="2">
        <f t="shared" si="23"/>
        <v>369.93</v>
      </c>
      <c r="K1156" s="9">
        <f>(testdata1820[[#This Row],[H]]+testdata1820[[#This Row],[L]]+2*testdata1820[[#This Row],[O]])/4</f>
        <v>371.58</v>
      </c>
      <c r="L1156" s="9">
        <f>2*testdata1820[[#This Row],[PP]]-testdata1820[[#This Row],[H]]</f>
        <v>370.7</v>
      </c>
      <c r="M1156" s="9">
        <f>testdata1820[[#This Row],[PP]]-(testdata1820[[#This Row],[H]]-testdata1820[[#This Row],[L]])</f>
        <v>369.05</v>
      </c>
      <c r="N1156" s="9">
        <f>testdata1820[[#This Row],[L]]-2*(testdata1820[[#This Row],[H]]-testdata1820[[#This Row],[PP]])</f>
        <v>368.17</v>
      </c>
      <c r="O1156" s="9">
        <f>2*testdata1820[[#This Row],[PP]]-testdata1820[[#This Row],[L]]</f>
        <v>373.22999999999996</v>
      </c>
      <c r="P1156" s="9">
        <f>testdata1820[[#This Row],[PP]]+(testdata1820[[#This Row],[H]]-testdata1820[[#This Row],[L]])</f>
        <v>374.10999999999996</v>
      </c>
      <c r="Q1156" s="9">
        <f>testdata1820[[#This Row],[H]]+2*(testdata1820[[#This Row],[PP]]-testdata1820[[#This Row],[L]])</f>
        <v>375.75999999999993</v>
      </c>
    </row>
    <row r="1157" spans="1:17" x14ac:dyDescent="0.25">
      <c r="A1157" s="6">
        <v>1155</v>
      </c>
      <c r="B1157" s="8">
        <v>44182.654861111114</v>
      </c>
      <c r="C1157" s="2">
        <v>372.01</v>
      </c>
      <c r="D1157" s="2">
        <v>372.01</v>
      </c>
      <c r="E1157" s="2">
        <v>371.95499999999998</v>
      </c>
      <c r="F1157" s="2">
        <v>372.005</v>
      </c>
      <c r="G1157" s="1">
        <v>93527</v>
      </c>
      <c r="H1157" s="2">
        <f>testdata1820[[#This Row],[open]]</f>
        <v>372.01</v>
      </c>
      <c r="I1157" s="2">
        <f t="shared" si="22"/>
        <v>372.46</v>
      </c>
      <c r="J1157" s="2">
        <f t="shared" si="23"/>
        <v>369.93</v>
      </c>
      <c r="K1157" s="9">
        <f>(testdata1820[[#This Row],[H]]+testdata1820[[#This Row],[L]]+2*testdata1820[[#This Row],[O]])/4</f>
        <v>371.60249999999996</v>
      </c>
      <c r="L1157" s="9">
        <f>2*testdata1820[[#This Row],[PP]]-testdata1820[[#This Row],[H]]</f>
        <v>370.74499999999995</v>
      </c>
      <c r="M1157" s="9">
        <f>testdata1820[[#This Row],[PP]]-(testdata1820[[#This Row],[H]]-testdata1820[[#This Row],[L]])</f>
        <v>369.07249999999999</v>
      </c>
      <c r="N1157" s="9">
        <f>testdata1820[[#This Row],[L]]-2*(testdata1820[[#This Row],[H]]-testdata1820[[#This Row],[PP]])</f>
        <v>368.21499999999997</v>
      </c>
      <c r="O1157" s="9">
        <f>2*testdata1820[[#This Row],[PP]]-testdata1820[[#This Row],[L]]</f>
        <v>373.27499999999992</v>
      </c>
      <c r="P1157" s="9">
        <f>testdata1820[[#This Row],[PP]]+(testdata1820[[#This Row],[H]]-testdata1820[[#This Row],[L]])</f>
        <v>374.13249999999994</v>
      </c>
      <c r="Q1157" s="9">
        <f>testdata1820[[#This Row],[H]]+2*(testdata1820[[#This Row],[PP]]-testdata1820[[#This Row],[L]])</f>
        <v>375.80499999999989</v>
      </c>
    </row>
    <row r="1158" spans="1:17" x14ac:dyDescent="0.25">
      <c r="A1158" s="6">
        <v>1156</v>
      </c>
      <c r="B1158" s="8">
        <v>44182.655555555553</v>
      </c>
      <c r="C1158" s="2">
        <v>372.01499999999999</v>
      </c>
      <c r="D1158" s="2">
        <v>372.05</v>
      </c>
      <c r="E1158" s="2">
        <v>371.97</v>
      </c>
      <c r="F1158" s="2">
        <v>372</v>
      </c>
      <c r="G1158" s="1">
        <v>98982</v>
      </c>
      <c r="H1158" s="2">
        <f>testdata1820[[#This Row],[open]]</f>
        <v>372.01499999999999</v>
      </c>
      <c r="I1158" s="2">
        <f t="shared" si="22"/>
        <v>372.46</v>
      </c>
      <c r="J1158" s="2">
        <f t="shared" si="23"/>
        <v>369.93</v>
      </c>
      <c r="K1158" s="9">
        <f>(testdata1820[[#This Row],[H]]+testdata1820[[#This Row],[L]]+2*testdata1820[[#This Row],[O]])/4</f>
        <v>371.60500000000002</v>
      </c>
      <c r="L1158" s="9">
        <f>2*testdata1820[[#This Row],[PP]]-testdata1820[[#This Row],[H]]</f>
        <v>370.75000000000006</v>
      </c>
      <c r="M1158" s="9">
        <f>testdata1820[[#This Row],[PP]]-(testdata1820[[#This Row],[H]]-testdata1820[[#This Row],[L]])</f>
        <v>369.07500000000005</v>
      </c>
      <c r="N1158" s="9">
        <f>testdata1820[[#This Row],[L]]-2*(testdata1820[[#This Row],[H]]-testdata1820[[#This Row],[PP]])</f>
        <v>368.22000000000008</v>
      </c>
      <c r="O1158" s="9">
        <f>2*testdata1820[[#This Row],[PP]]-testdata1820[[#This Row],[L]]</f>
        <v>373.28000000000003</v>
      </c>
      <c r="P1158" s="9">
        <f>testdata1820[[#This Row],[PP]]+(testdata1820[[#This Row],[H]]-testdata1820[[#This Row],[L]])</f>
        <v>374.13499999999999</v>
      </c>
      <c r="Q1158" s="9">
        <f>testdata1820[[#This Row],[H]]+2*(testdata1820[[#This Row],[PP]]-testdata1820[[#This Row],[L]])</f>
        <v>375.81</v>
      </c>
    </row>
    <row r="1159" spans="1:17" x14ac:dyDescent="0.25">
      <c r="A1159" s="6">
        <v>1157</v>
      </c>
      <c r="B1159" s="8">
        <v>44182.65625</v>
      </c>
      <c r="C1159" s="2">
        <v>371.995</v>
      </c>
      <c r="D1159" s="2">
        <v>372.02499999999998</v>
      </c>
      <c r="E1159" s="2">
        <v>371.89</v>
      </c>
      <c r="F1159" s="2">
        <v>371.91</v>
      </c>
      <c r="G1159" s="1">
        <v>147729</v>
      </c>
      <c r="H1159" s="2">
        <f>testdata1820[[#This Row],[open]]</f>
        <v>371.995</v>
      </c>
      <c r="I1159" s="2">
        <f t="shared" si="22"/>
        <v>372.46</v>
      </c>
      <c r="J1159" s="2">
        <f t="shared" si="23"/>
        <v>369.93</v>
      </c>
      <c r="K1159" s="9">
        <f>(testdata1820[[#This Row],[H]]+testdata1820[[#This Row],[L]]+2*testdata1820[[#This Row],[O]])/4</f>
        <v>371.59500000000003</v>
      </c>
      <c r="L1159" s="9">
        <f>2*testdata1820[[#This Row],[PP]]-testdata1820[[#This Row],[H]]</f>
        <v>370.73000000000008</v>
      </c>
      <c r="M1159" s="9">
        <f>testdata1820[[#This Row],[PP]]-(testdata1820[[#This Row],[H]]-testdata1820[[#This Row],[L]])</f>
        <v>369.06500000000005</v>
      </c>
      <c r="N1159" s="9">
        <f>testdata1820[[#This Row],[L]]-2*(testdata1820[[#This Row],[H]]-testdata1820[[#This Row],[PP]])</f>
        <v>368.2000000000001</v>
      </c>
      <c r="O1159" s="9">
        <f>2*testdata1820[[#This Row],[PP]]-testdata1820[[#This Row],[L]]</f>
        <v>373.26000000000005</v>
      </c>
      <c r="P1159" s="9">
        <f>testdata1820[[#This Row],[PP]]+(testdata1820[[#This Row],[H]]-testdata1820[[#This Row],[L]])</f>
        <v>374.125</v>
      </c>
      <c r="Q1159" s="9">
        <f>testdata1820[[#This Row],[H]]+2*(testdata1820[[#This Row],[PP]]-testdata1820[[#This Row],[L]])</f>
        <v>375.79</v>
      </c>
    </row>
    <row r="1160" spans="1:17" x14ac:dyDescent="0.25">
      <c r="A1160" s="6">
        <v>1158</v>
      </c>
      <c r="B1160" s="8">
        <v>44182.656944444447</v>
      </c>
      <c r="C1160" s="2">
        <v>371.90499999999997</v>
      </c>
      <c r="D1160" s="2">
        <v>372</v>
      </c>
      <c r="E1160" s="2">
        <v>371.88</v>
      </c>
      <c r="F1160" s="2">
        <v>371.97500000000002</v>
      </c>
      <c r="G1160" s="1">
        <v>97326</v>
      </c>
      <c r="H1160" s="2">
        <f>testdata1820[[#This Row],[open]]</f>
        <v>371.90499999999997</v>
      </c>
      <c r="I1160" s="2">
        <f t="shared" si="22"/>
        <v>372.46</v>
      </c>
      <c r="J1160" s="2">
        <f t="shared" si="23"/>
        <v>369.93</v>
      </c>
      <c r="K1160" s="9">
        <f>(testdata1820[[#This Row],[H]]+testdata1820[[#This Row],[L]]+2*testdata1820[[#This Row],[O]])/4</f>
        <v>371.54999999999995</v>
      </c>
      <c r="L1160" s="9">
        <f>2*testdata1820[[#This Row],[PP]]-testdata1820[[#This Row],[H]]</f>
        <v>370.63999999999993</v>
      </c>
      <c r="M1160" s="9">
        <f>testdata1820[[#This Row],[PP]]-(testdata1820[[#This Row],[H]]-testdata1820[[#This Row],[L]])</f>
        <v>369.02</v>
      </c>
      <c r="N1160" s="9">
        <f>testdata1820[[#This Row],[L]]-2*(testdata1820[[#This Row],[H]]-testdata1820[[#This Row],[PP]])</f>
        <v>368.10999999999996</v>
      </c>
      <c r="O1160" s="9">
        <f>2*testdata1820[[#This Row],[PP]]-testdata1820[[#This Row],[L]]</f>
        <v>373.1699999999999</v>
      </c>
      <c r="P1160" s="9">
        <f>testdata1820[[#This Row],[PP]]+(testdata1820[[#This Row],[H]]-testdata1820[[#This Row],[L]])</f>
        <v>374.07999999999993</v>
      </c>
      <c r="Q1160" s="9">
        <f>testdata1820[[#This Row],[H]]+2*(testdata1820[[#This Row],[PP]]-testdata1820[[#This Row],[L]])</f>
        <v>375.69999999999987</v>
      </c>
    </row>
    <row r="1161" spans="1:17" x14ac:dyDescent="0.25">
      <c r="A1161" s="6">
        <v>1159</v>
      </c>
      <c r="B1161" s="8">
        <v>44182.657638888886</v>
      </c>
      <c r="C1161" s="2">
        <v>371.98</v>
      </c>
      <c r="D1161" s="2">
        <v>372.01499999999999</v>
      </c>
      <c r="E1161" s="2">
        <v>371.9</v>
      </c>
      <c r="F1161" s="2">
        <v>371.94</v>
      </c>
      <c r="G1161" s="1">
        <v>160776</v>
      </c>
      <c r="H1161" s="2">
        <f>testdata1820[[#This Row],[open]]</f>
        <v>371.98</v>
      </c>
      <c r="I1161" s="2">
        <f t="shared" si="22"/>
        <v>372.46</v>
      </c>
      <c r="J1161" s="2">
        <f t="shared" si="23"/>
        <v>369.93</v>
      </c>
      <c r="K1161" s="9">
        <f>(testdata1820[[#This Row],[H]]+testdata1820[[#This Row],[L]]+2*testdata1820[[#This Row],[O]])/4</f>
        <v>371.58749999999998</v>
      </c>
      <c r="L1161" s="9">
        <f>2*testdata1820[[#This Row],[PP]]-testdata1820[[#This Row],[H]]</f>
        <v>370.71499999999997</v>
      </c>
      <c r="M1161" s="9">
        <f>testdata1820[[#This Row],[PP]]-(testdata1820[[#This Row],[H]]-testdata1820[[#This Row],[L]])</f>
        <v>369.0575</v>
      </c>
      <c r="N1161" s="9">
        <f>testdata1820[[#This Row],[L]]-2*(testdata1820[[#This Row],[H]]-testdata1820[[#This Row],[PP]])</f>
        <v>368.185</v>
      </c>
      <c r="O1161" s="9">
        <f>2*testdata1820[[#This Row],[PP]]-testdata1820[[#This Row],[L]]</f>
        <v>373.24499999999995</v>
      </c>
      <c r="P1161" s="9">
        <f>testdata1820[[#This Row],[PP]]+(testdata1820[[#This Row],[H]]-testdata1820[[#This Row],[L]])</f>
        <v>374.11749999999995</v>
      </c>
      <c r="Q1161" s="9">
        <f>testdata1820[[#This Row],[H]]+2*(testdata1820[[#This Row],[PP]]-testdata1820[[#This Row],[L]])</f>
        <v>375.77499999999992</v>
      </c>
    </row>
    <row r="1162" spans="1:17" x14ac:dyDescent="0.25">
      <c r="A1162" s="6">
        <v>1160</v>
      </c>
      <c r="B1162" s="8">
        <v>44182.658333333333</v>
      </c>
      <c r="C1162" s="2">
        <v>371.94</v>
      </c>
      <c r="D1162" s="2">
        <v>371.96</v>
      </c>
      <c r="E1162" s="2">
        <v>371.82010000000002</v>
      </c>
      <c r="F1162" s="2">
        <v>371.83</v>
      </c>
      <c r="G1162" s="1">
        <v>145729</v>
      </c>
      <c r="H1162" s="2">
        <f>testdata1820[[#This Row],[open]]</f>
        <v>371.94</v>
      </c>
      <c r="I1162" s="2">
        <f t="shared" ref="I1162:I1225" si="24">MAX($D771:$D1145)</f>
        <v>372.46</v>
      </c>
      <c r="J1162" s="2">
        <f t="shared" ref="J1162:J1225" si="25">MIN($E771:$E1145)</f>
        <v>369.93</v>
      </c>
      <c r="K1162" s="9">
        <f>(testdata1820[[#This Row],[H]]+testdata1820[[#This Row],[L]]+2*testdata1820[[#This Row],[O]])/4</f>
        <v>371.5675</v>
      </c>
      <c r="L1162" s="9">
        <f>2*testdata1820[[#This Row],[PP]]-testdata1820[[#This Row],[H]]</f>
        <v>370.67500000000001</v>
      </c>
      <c r="M1162" s="9">
        <f>testdata1820[[#This Row],[PP]]-(testdata1820[[#This Row],[H]]-testdata1820[[#This Row],[L]])</f>
        <v>369.03750000000002</v>
      </c>
      <c r="N1162" s="9">
        <f>testdata1820[[#This Row],[L]]-2*(testdata1820[[#This Row],[H]]-testdata1820[[#This Row],[PP]])</f>
        <v>368.14500000000004</v>
      </c>
      <c r="O1162" s="9">
        <f>2*testdata1820[[#This Row],[PP]]-testdata1820[[#This Row],[L]]</f>
        <v>373.20499999999998</v>
      </c>
      <c r="P1162" s="9">
        <f>testdata1820[[#This Row],[PP]]+(testdata1820[[#This Row],[H]]-testdata1820[[#This Row],[L]])</f>
        <v>374.09749999999997</v>
      </c>
      <c r="Q1162" s="9">
        <f>testdata1820[[#This Row],[H]]+2*(testdata1820[[#This Row],[PP]]-testdata1820[[#This Row],[L]])</f>
        <v>375.73499999999996</v>
      </c>
    </row>
    <row r="1163" spans="1:17" x14ac:dyDescent="0.25">
      <c r="A1163" s="6">
        <v>1161</v>
      </c>
      <c r="B1163" s="8">
        <v>44182.65902777778</v>
      </c>
      <c r="C1163" s="2">
        <v>371.84</v>
      </c>
      <c r="D1163" s="2">
        <v>371.9</v>
      </c>
      <c r="E1163" s="2">
        <v>371.82</v>
      </c>
      <c r="F1163" s="2">
        <v>371.83</v>
      </c>
      <c r="G1163" s="1">
        <v>143424</v>
      </c>
      <c r="H1163" s="2">
        <f>testdata1820[[#This Row],[open]]</f>
        <v>371.84</v>
      </c>
      <c r="I1163" s="2">
        <f t="shared" si="24"/>
        <v>372.46</v>
      </c>
      <c r="J1163" s="2">
        <f t="shared" si="25"/>
        <v>369.93</v>
      </c>
      <c r="K1163" s="9">
        <f>(testdata1820[[#This Row],[H]]+testdata1820[[#This Row],[L]]+2*testdata1820[[#This Row],[O]])/4</f>
        <v>371.51749999999998</v>
      </c>
      <c r="L1163" s="9">
        <f>2*testdata1820[[#This Row],[PP]]-testdata1820[[#This Row],[H]]</f>
        <v>370.57499999999999</v>
      </c>
      <c r="M1163" s="9">
        <f>testdata1820[[#This Row],[PP]]-(testdata1820[[#This Row],[H]]-testdata1820[[#This Row],[L]])</f>
        <v>368.98750000000001</v>
      </c>
      <c r="N1163" s="9">
        <f>testdata1820[[#This Row],[L]]-2*(testdata1820[[#This Row],[H]]-testdata1820[[#This Row],[PP]])</f>
        <v>368.04500000000002</v>
      </c>
      <c r="O1163" s="9">
        <f>2*testdata1820[[#This Row],[PP]]-testdata1820[[#This Row],[L]]</f>
        <v>373.10499999999996</v>
      </c>
      <c r="P1163" s="9">
        <f>testdata1820[[#This Row],[PP]]+(testdata1820[[#This Row],[H]]-testdata1820[[#This Row],[L]])</f>
        <v>374.04749999999996</v>
      </c>
      <c r="Q1163" s="9">
        <f>testdata1820[[#This Row],[H]]+2*(testdata1820[[#This Row],[PP]]-testdata1820[[#This Row],[L]])</f>
        <v>375.63499999999993</v>
      </c>
    </row>
    <row r="1164" spans="1:17" x14ac:dyDescent="0.25">
      <c r="A1164" s="6">
        <v>1162</v>
      </c>
      <c r="B1164" s="8">
        <v>44182.659722222219</v>
      </c>
      <c r="C1164" s="2">
        <v>371.83</v>
      </c>
      <c r="D1164" s="2">
        <v>372.1</v>
      </c>
      <c r="E1164" s="2">
        <v>371.81</v>
      </c>
      <c r="F1164" s="2">
        <v>372.09</v>
      </c>
      <c r="G1164" s="1">
        <v>272995</v>
      </c>
      <c r="H1164" s="2">
        <f>testdata1820[[#This Row],[open]]</f>
        <v>371.83</v>
      </c>
      <c r="I1164" s="2">
        <f t="shared" si="24"/>
        <v>372.46</v>
      </c>
      <c r="J1164" s="2">
        <f t="shared" si="25"/>
        <v>369.93</v>
      </c>
      <c r="K1164" s="9">
        <f>(testdata1820[[#This Row],[H]]+testdata1820[[#This Row],[L]]+2*testdata1820[[#This Row],[O]])/4</f>
        <v>371.51249999999999</v>
      </c>
      <c r="L1164" s="9">
        <f>2*testdata1820[[#This Row],[PP]]-testdata1820[[#This Row],[H]]</f>
        <v>370.565</v>
      </c>
      <c r="M1164" s="9">
        <f>testdata1820[[#This Row],[PP]]-(testdata1820[[#This Row],[H]]-testdata1820[[#This Row],[L]])</f>
        <v>368.98250000000002</v>
      </c>
      <c r="N1164" s="9">
        <f>testdata1820[[#This Row],[L]]-2*(testdata1820[[#This Row],[H]]-testdata1820[[#This Row],[PP]])</f>
        <v>368.03500000000003</v>
      </c>
      <c r="O1164" s="9">
        <f>2*testdata1820[[#This Row],[PP]]-testdata1820[[#This Row],[L]]</f>
        <v>373.09499999999997</v>
      </c>
      <c r="P1164" s="9">
        <f>testdata1820[[#This Row],[PP]]+(testdata1820[[#This Row],[H]]-testdata1820[[#This Row],[L]])</f>
        <v>374.04249999999996</v>
      </c>
      <c r="Q1164" s="9">
        <f>testdata1820[[#This Row],[H]]+2*(testdata1820[[#This Row],[PP]]-testdata1820[[#This Row],[L]])</f>
        <v>375.62499999999994</v>
      </c>
    </row>
    <row r="1165" spans="1:17" x14ac:dyDescent="0.25">
      <c r="A1165" s="6">
        <v>1163</v>
      </c>
      <c r="B1165" s="8">
        <v>44182.660416666666</v>
      </c>
      <c r="C1165" s="2">
        <v>372.08</v>
      </c>
      <c r="D1165" s="2">
        <v>372.1</v>
      </c>
      <c r="E1165" s="2">
        <v>371.96</v>
      </c>
      <c r="F1165" s="2">
        <v>372.07</v>
      </c>
      <c r="G1165" s="1">
        <v>163529</v>
      </c>
      <c r="H1165" s="2">
        <f>testdata1820[[#This Row],[open]]</f>
        <v>372.08</v>
      </c>
      <c r="I1165" s="2">
        <f t="shared" si="24"/>
        <v>372.46</v>
      </c>
      <c r="J1165" s="2">
        <f t="shared" si="25"/>
        <v>369.93</v>
      </c>
      <c r="K1165" s="9">
        <f>(testdata1820[[#This Row],[H]]+testdata1820[[#This Row],[L]]+2*testdata1820[[#This Row],[O]])/4</f>
        <v>371.63749999999999</v>
      </c>
      <c r="L1165" s="9">
        <f>2*testdata1820[[#This Row],[PP]]-testdata1820[[#This Row],[H]]</f>
        <v>370.815</v>
      </c>
      <c r="M1165" s="9">
        <f>testdata1820[[#This Row],[PP]]-(testdata1820[[#This Row],[H]]-testdata1820[[#This Row],[L]])</f>
        <v>369.10750000000002</v>
      </c>
      <c r="N1165" s="9">
        <f>testdata1820[[#This Row],[L]]-2*(testdata1820[[#This Row],[H]]-testdata1820[[#This Row],[PP]])</f>
        <v>368.28500000000003</v>
      </c>
      <c r="O1165" s="9">
        <f>2*testdata1820[[#This Row],[PP]]-testdata1820[[#This Row],[L]]</f>
        <v>373.34499999999997</v>
      </c>
      <c r="P1165" s="9">
        <f>testdata1820[[#This Row],[PP]]+(testdata1820[[#This Row],[H]]-testdata1820[[#This Row],[L]])</f>
        <v>374.16749999999996</v>
      </c>
      <c r="Q1165" s="9">
        <f>testdata1820[[#This Row],[H]]+2*(testdata1820[[#This Row],[PP]]-testdata1820[[#This Row],[L]])</f>
        <v>375.87499999999994</v>
      </c>
    </row>
    <row r="1166" spans="1:17" x14ac:dyDescent="0.25">
      <c r="A1166" s="6">
        <v>1164</v>
      </c>
      <c r="B1166" s="8">
        <v>44182.661111111112</v>
      </c>
      <c r="C1166" s="2">
        <v>372.08</v>
      </c>
      <c r="D1166" s="2">
        <v>372.13</v>
      </c>
      <c r="E1166" s="2">
        <v>372.08</v>
      </c>
      <c r="F1166" s="2">
        <v>372.09500000000003</v>
      </c>
      <c r="G1166" s="1">
        <v>199788</v>
      </c>
      <c r="H1166" s="2">
        <f>testdata1820[[#This Row],[open]]</f>
        <v>372.08</v>
      </c>
      <c r="I1166" s="2">
        <f t="shared" si="24"/>
        <v>372.46</v>
      </c>
      <c r="J1166" s="2">
        <f t="shared" si="25"/>
        <v>369.93</v>
      </c>
      <c r="K1166" s="9">
        <f>(testdata1820[[#This Row],[H]]+testdata1820[[#This Row],[L]]+2*testdata1820[[#This Row],[O]])/4</f>
        <v>371.63749999999999</v>
      </c>
      <c r="L1166" s="9">
        <f>2*testdata1820[[#This Row],[PP]]-testdata1820[[#This Row],[H]]</f>
        <v>370.815</v>
      </c>
      <c r="M1166" s="9">
        <f>testdata1820[[#This Row],[PP]]-(testdata1820[[#This Row],[H]]-testdata1820[[#This Row],[L]])</f>
        <v>369.10750000000002</v>
      </c>
      <c r="N1166" s="9">
        <f>testdata1820[[#This Row],[L]]-2*(testdata1820[[#This Row],[H]]-testdata1820[[#This Row],[PP]])</f>
        <v>368.28500000000003</v>
      </c>
      <c r="O1166" s="9">
        <f>2*testdata1820[[#This Row],[PP]]-testdata1820[[#This Row],[L]]</f>
        <v>373.34499999999997</v>
      </c>
      <c r="P1166" s="9">
        <f>testdata1820[[#This Row],[PP]]+(testdata1820[[#This Row],[H]]-testdata1820[[#This Row],[L]])</f>
        <v>374.16749999999996</v>
      </c>
      <c r="Q1166" s="9">
        <f>testdata1820[[#This Row],[H]]+2*(testdata1820[[#This Row],[PP]]-testdata1820[[#This Row],[L]])</f>
        <v>375.87499999999994</v>
      </c>
    </row>
    <row r="1167" spans="1:17" x14ac:dyDescent="0.25">
      <c r="A1167" s="6">
        <v>1165</v>
      </c>
      <c r="B1167" s="8">
        <v>44182.661805555559</v>
      </c>
      <c r="C1167" s="2">
        <v>372.1</v>
      </c>
      <c r="D1167" s="2">
        <v>372.15</v>
      </c>
      <c r="E1167" s="2">
        <v>372.01</v>
      </c>
      <c r="F1167" s="2">
        <v>372.01</v>
      </c>
      <c r="G1167" s="1">
        <v>186927</v>
      </c>
      <c r="H1167" s="2">
        <f>testdata1820[[#This Row],[open]]</f>
        <v>372.1</v>
      </c>
      <c r="I1167" s="2">
        <f t="shared" si="24"/>
        <v>372.46</v>
      </c>
      <c r="J1167" s="2">
        <f t="shared" si="25"/>
        <v>369.93</v>
      </c>
      <c r="K1167" s="9">
        <f>(testdata1820[[#This Row],[H]]+testdata1820[[#This Row],[L]]+2*testdata1820[[#This Row],[O]])/4</f>
        <v>371.64750000000004</v>
      </c>
      <c r="L1167" s="9">
        <f>2*testdata1820[[#This Row],[PP]]-testdata1820[[#This Row],[H]]</f>
        <v>370.83500000000009</v>
      </c>
      <c r="M1167" s="9">
        <f>testdata1820[[#This Row],[PP]]-(testdata1820[[#This Row],[H]]-testdata1820[[#This Row],[L]])</f>
        <v>369.11750000000006</v>
      </c>
      <c r="N1167" s="9">
        <f>testdata1820[[#This Row],[L]]-2*(testdata1820[[#This Row],[H]]-testdata1820[[#This Row],[PP]])</f>
        <v>368.30500000000012</v>
      </c>
      <c r="O1167" s="9">
        <f>2*testdata1820[[#This Row],[PP]]-testdata1820[[#This Row],[L]]</f>
        <v>373.36500000000007</v>
      </c>
      <c r="P1167" s="9">
        <f>testdata1820[[#This Row],[PP]]+(testdata1820[[#This Row],[H]]-testdata1820[[#This Row],[L]])</f>
        <v>374.17750000000001</v>
      </c>
      <c r="Q1167" s="9">
        <f>testdata1820[[#This Row],[H]]+2*(testdata1820[[#This Row],[PP]]-testdata1820[[#This Row],[L]])</f>
        <v>375.89500000000004</v>
      </c>
    </row>
    <row r="1168" spans="1:17" x14ac:dyDescent="0.25">
      <c r="A1168" s="6">
        <v>1166</v>
      </c>
      <c r="B1168" s="8">
        <v>44182.662499999999</v>
      </c>
      <c r="C1168" s="2">
        <v>372.01</v>
      </c>
      <c r="D1168" s="2">
        <v>372.24</v>
      </c>
      <c r="E1168" s="2">
        <v>372.01</v>
      </c>
      <c r="F1168" s="2">
        <v>372.23</v>
      </c>
      <c r="G1168" s="1">
        <v>261425</v>
      </c>
      <c r="H1168" s="2">
        <f>testdata1820[[#This Row],[open]]</f>
        <v>372.01</v>
      </c>
      <c r="I1168" s="2">
        <f t="shared" si="24"/>
        <v>372.46</v>
      </c>
      <c r="J1168" s="2">
        <f t="shared" si="25"/>
        <v>369.93</v>
      </c>
      <c r="K1168" s="9">
        <f>(testdata1820[[#This Row],[H]]+testdata1820[[#This Row],[L]]+2*testdata1820[[#This Row],[O]])/4</f>
        <v>371.60249999999996</v>
      </c>
      <c r="L1168" s="9">
        <f>2*testdata1820[[#This Row],[PP]]-testdata1820[[#This Row],[H]]</f>
        <v>370.74499999999995</v>
      </c>
      <c r="M1168" s="9">
        <f>testdata1820[[#This Row],[PP]]-(testdata1820[[#This Row],[H]]-testdata1820[[#This Row],[L]])</f>
        <v>369.07249999999999</v>
      </c>
      <c r="N1168" s="9">
        <f>testdata1820[[#This Row],[L]]-2*(testdata1820[[#This Row],[H]]-testdata1820[[#This Row],[PP]])</f>
        <v>368.21499999999997</v>
      </c>
      <c r="O1168" s="9">
        <f>2*testdata1820[[#This Row],[PP]]-testdata1820[[#This Row],[L]]</f>
        <v>373.27499999999992</v>
      </c>
      <c r="P1168" s="9">
        <f>testdata1820[[#This Row],[PP]]+(testdata1820[[#This Row],[H]]-testdata1820[[#This Row],[L]])</f>
        <v>374.13249999999994</v>
      </c>
      <c r="Q1168" s="9">
        <f>testdata1820[[#This Row],[H]]+2*(testdata1820[[#This Row],[PP]]-testdata1820[[#This Row],[L]])</f>
        <v>375.80499999999989</v>
      </c>
    </row>
    <row r="1169" spans="1:17" x14ac:dyDescent="0.25">
      <c r="A1169" s="6">
        <v>1167</v>
      </c>
      <c r="B1169" s="8">
        <v>44182.663194444445</v>
      </c>
      <c r="C1169" s="2">
        <v>372.23</v>
      </c>
      <c r="D1169" s="2">
        <v>372.27</v>
      </c>
      <c r="E1169" s="2">
        <v>372.12</v>
      </c>
      <c r="F1169" s="2">
        <v>372.15499999999997</v>
      </c>
      <c r="G1169" s="1">
        <v>312476</v>
      </c>
      <c r="H1169" s="2">
        <f>testdata1820[[#This Row],[open]]</f>
        <v>372.23</v>
      </c>
      <c r="I1169" s="2">
        <f t="shared" si="24"/>
        <v>372.46</v>
      </c>
      <c r="J1169" s="2">
        <f t="shared" si="25"/>
        <v>369.93</v>
      </c>
      <c r="K1169" s="9">
        <f>(testdata1820[[#This Row],[H]]+testdata1820[[#This Row],[L]]+2*testdata1820[[#This Row],[O]])/4</f>
        <v>371.71249999999998</v>
      </c>
      <c r="L1169" s="9">
        <f>2*testdata1820[[#This Row],[PP]]-testdata1820[[#This Row],[H]]</f>
        <v>370.96499999999997</v>
      </c>
      <c r="M1169" s="9">
        <f>testdata1820[[#This Row],[PP]]-(testdata1820[[#This Row],[H]]-testdata1820[[#This Row],[L]])</f>
        <v>369.1825</v>
      </c>
      <c r="N1169" s="9">
        <f>testdata1820[[#This Row],[L]]-2*(testdata1820[[#This Row],[H]]-testdata1820[[#This Row],[PP]])</f>
        <v>368.435</v>
      </c>
      <c r="O1169" s="9">
        <f>2*testdata1820[[#This Row],[PP]]-testdata1820[[#This Row],[L]]</f>
        <v>373.49499999999995</v>
      </c>
      <c r="P1169" s="9">
        <f>testdata1820[[#This Row],[PP]]+(testdata1820[[#This Row],[H]]-testdata1820[[#This Row],[L]])</f>
        <v>374.24249999999995</v>
      </c>
      <c r="Q1169" s="9">
        <f>testdata1820[[#This Row],[H]]+2*(testdata1820[[#This Row],[PP]]-testdata1820[[#This Row],[L]])</f>
        <v>376.02499999999992</v>
      </c>
    </row>
    <row r="1170" spans="1:17" x14ac:dyDescent="0.25">
      <c r="A1170" s="6">
        <v>1168</v>
      </c>
      <c r="B1170" s="8">
        <v>44182.663888888892</v>
      </c>
      <c r="C1170" s="2">
        <v>372.15</v>
      </c>
      <c r="D1170" s="2">
        <v>372.18</v>
      </c>
      <c r="E1170" s="2">
        <v>372.08</v>
      </c>
      <c r="F1170" s="2">
        <v>372.08620000000002</v>
      </c>
      <c r="G1170" s="1">
        <v>392701</v>
      </c>
      <c r="H1170" s="2">
        <f>testdata1820[[#This Row],[open]]</f>
        <v>372.15</v>
      </c>
      <c r="I1170" s="2">
        <f t="shared" si="24"/>
        <v>372.46</v>
      </c>
      <c r="J1170" s="2">
        <f t="shared" si="25"/>
        <v>369.93</v>
      </c>
      <c r="K1170" s="9">
        <f>(testdata1820[[#This Row],[H]]+testdata1820[[#This Row],[L]]+2*testdata1820[[#This Row],[O]])/4</f>
        <v>371.67250000000001</v>
      </c>
      <c r="L1170" s="9">
        <f>2*testdata1820[[#This Row],[PP]]-testdata1820[[#This Row],[H]]</f>
        <v>370.88500000000005</v>
      </c>
      <c r="M1170" s="9">
        <f>testdata1820[[#This Row],[PP]]-(testdata1820[[#This Row],[H]]-testdata1820[[#This Row],[L]])</f>
        <v>369.14250000000004</v>
      </c>
      <c r="N1170" s="9">
        <f>testdata1820[[#This Row],[L]]-2*(testdata1820[[#This Row],[H]]-testdata1820[[#This Row],[PP]])</f>
        <v>368.35500000000008</v>
      </c>
      <c r="O1170" s="9">
        <f>2*testdata1820[[#This Row],[PP]]-testdata1820[[#This Row],[L]]</f>
        <v>373.41500000000002</v>
      </c>
      <c r="P1170" s="9">
        <f>testdata1820[[#This Row],[PP]]+(testdata1820[[#This Row],[H]]-testdata1820[[#This Row],[L]])</f>
        <v>374.20249999999999</v>
      </c>
      <c r="Q1170" s="9">
        <f>testdata1820[[#This Row],[H]]+2*(testdata1820[[#This Row],[PP]]-testdata1820[[#This Row],[L]])</f>
        <v>375.94499999999999</v>
      </c>
    </row>
    <row r="1171" spans="1:17" x14ac:dyDescent="0.25">
      <c r="A1171" s="6">
        <v>1169</v>
      </c>
      <c r="B1171" s="8">
        <v>44182.664583333331</v>
      </c>
      <c r="C1171" s="2">
        <v>372.09</v>
      </c>
      <c r="D1171" s="2">
        <v>372.23</v>
      </c>
      <c r="E1171" s="2">
        <v>372.07</v>
      </c>
      <c r="F1171" s="2">
        <v>372.10500000000002</v>
      </c>
      <c r="G1171" s="1">
        <v>381545</v>
      </c>
      <c r="H1171" s="2">
        <f>testdata1820[[#This Row],[open]]</f>
        <v>372.09</v>
      </c>
      <c r="I1171" s="2">
        <f t="shared" si="24"/>
        <v>372.46</v>
      </c>
      <c r="J1171" s="2">
        <f t="shared" si="25"/>
        <v>369.93</v>
      </c>
      <c r="K1171" s="9">
        <f>(testdata1820[[#This Row],[H]]+testdata1820[[#This Row],[L]]+2*testdata1820[[#This Row],[O]])/4</f>
        <v>371.64249999999998</v>
      </c>
      <c r="L1171" s="9">
        <f>2*testdata1820[[#This Row],[PP]]-testdata1820[[#This Row],[H]]</f>
        <v>370.82499999999999</v>
      </c>
      <c r="M1171" s="9">
        <f>testdata1820[[#This Row],[PP]]-(testdata1820[[#This Row],[H]]-testdata1820[[#This Row],[L]])</f>
        <v>369.11250000000001</v>
      </c>
      <c r="N1171" s="9">
        <f>testdata1820[[#This Row],[L]]-2*(testdata1820[[#This Row],[H]]-testdata1820[[#This Row],[PP]])</f>
        <v>368.29500000000002</v>
      </c>
      <c r="O1171" s="9">
        <f>2*testdata1820[[#This Row],[PP]]-testdata1820[[#This Row],[L]]</f>
        <v>373.35499999999996</v>
      </c>
      <c r="P1171" s="9">
        <f>testdata1820[[#This Row],[PP]]+(testdata1820[[#This Row],[H]]-testdata1820[[#This Row],[L]])</f>
        <v>374.17249999999996</v>
      </c>
      <c r="Q1171" s="9">
        <f>testdata1820[[#This Row],[H]]+2*(testdata1820[[#This Row],[PP]]-testdata1820[[#This Row],[L]])</f>
        <v>375.88499999999993</v>
      </c>
    </row>
    <row r="1172" spans="1:17" x14ac:dyDescent="0.25">
      <c r="A1172" s="6">
        <v>1170</v>
      </c>
      <c r="B1172" s="8">
        <v>44182.665277777778</v>
      </c>
      <c r="C1172" s="2">
        <v>372.10500000000002</v>
      </c>
      <c r="D1172" s="2">
        <v>372.12</v>
      </c>
      <c r="E1172" s="2">
        <v>371.92</v>
      </c>
      <c r="F1172" s="2">
        <v>372.03</v>
      </c>
      <c r="G1172" s="1">
        <v>491202</v>
      </c>
      <c r="H1172" s="2">
        <f>testdata1820[[#This Row],[open]]</f>
        <v>372.10500000000002</v>
      </c>
      <c r="I1172" s="2">
        <f t="shared" si="24"/>
        <v>372.46</v>
      </c>
      <c r="J1172" s="2">
        <f t="shared" si="25"/>
        <v>369.93</v>
      </c>
      <c r="K1172" s="9">
        <f>(testdata1820[[#This Row],[H]]+testdata1820[[#This Row],[L]]+2*testdata1820[[#This Row],[O]])/4</f>
        <v>371.65</v>
      </c>
      <c r="L1172" s="9">
        <f>2*testdata1820[[#This Row],[PP]]-testdata1820[[#This Row],[H]]</f>
        <v>370.84</v>
      </c>
      <c r="M1172" s="9">
        <f>testdata1820[[#This Row],[PP]]-(testdata1820[[#This Row],[H]]-testdata1820[[#This Row],[L]])</f>
        <v>369.12</v>
      </c>
      <c r="N1172" s="9">
        <f>testdata1820[[#This Row],[L]]-2*(testdata1820[[#This Row],[H]]-testdata1820[[#This Row],[PP]])</f>
        <v>368.31</v>
      </c>
      <c r="O1172" s="9">
        <f>2*testdata1820[[#This Row],[PP]]-testdata1820[[#This Row],[L]]</f>
        <v>373.36999999999995</v>
      </c>
      <c r="P1172" s="9">
        <f>testdata1820[[#This Row],[PP]]+(testdata1820[[#This Row],[H]]-testdata1820[[#This Row],[L]])</f>
        <v>374.17999999999995</v>
      </c>
      <c r="Q1172" s="9">
        <f>testdata1820[[#This Row],[H]]+2*(testdata1820[[#This Row],[PP]]-testdata1820[[#This Row],[L]])</f>
        <v>375.89999999999992</v>
      </c>
    </row>
    <row r="1173" spans="1:17" x14ac:dyDescent="0.25">
      <c r="A1173" s="6">
        <v>1171</v>
      </c>
      <c r="B1173" s="8">
        <v>44182.665972222225</v>
      </c>
      <c r="C1173" s="2">
        <v>372.04</v>
      </c>
      <c r="D1173" s="2">
        <v>372.25</v>
      </c>
      <c r="E1173" s="2">
        <v>372.02</v>
      </c>
      <c r="F1173" s="2">
        <v>372.21</v>
      </c>
      <c r="G1173" s="1">
        <v>673602</v>
      </c>
      <c r="H1173" s="2">
        <f>testdata1820[[#This Row],[open]]</f>
        <v>372.04</v>
      </c>
      <c r="I1173" s="2">
        <f t="shared" si="24"/>
        <v>372.46</v>
      </c>
      <c r="J1173" s="2">
        <f t="shared" si="25"/>
        <v>369.93</v>
      </c>
      <c r="K1173" s="9">
        <f>(testdata1820[[#This Row],[H]]+testdata1820[[#This Row],[L]]+2*testdata1820[[#This Row],[O]])/4</f>
        <v>371.61750000000001</v>
      </c>
      <c r="L1173" s="9">
        <f>2*testdata1820[[#This Row],[PP]]-testdata1820[[#This Row],[H]]</f>
        <v>370.77500000000003</v>
      </c>
      <c r="M1173" s="9">
        <f>testdata1820[[#This Row],[PP]]-(testdata1820[[#This Row],[H]]-testdata1820[[#This Row],[L]])</f>
        <v>369.08750000000003</v>
      </c>
      <c r="N1173" s="9">
        <f>testdata1820[[#This Row],[L]]-2*(testdata1820[[#This Row],[H]]-testdata1820[[#This Row],[PP]])</f>
        <v>368.24500000000006</v>
      </c>
      <c r="O1173" s="9">
        <f>2*testdata1820[[#This Row],[PP]]-testdata1820[[#This Row],[L]]</f>
        <v>373.30500000000001</v>
      </c>
      <c r="P1173" s="9">
        <f>testdata1820[[#This Row],[PP]]+(testdata1820[[#This Row],[H]]-testdata1820[[#This Row],[L]])</f>
        <v>374.14749999999998</v>
      </c>
      <c r="Q1173" s="9">
        <f>testdata1820[[#This Row],[H]]+2*(testdata1820[[#This Row],[PP]]-testdata1820[[#This Row],[L]])</f>
        <v>375.83499999999998</v>
      </c>
    </row>
    <row r="1174" spans="1:17" x14ac:dyDescent="0.25">
      <c r="A1174" s="6">
        <v>1172</v>
      </c>
      <c r="B1174" s="8">
        <v>44182.666666666664</v>
      </c>
      <c r="C1174" s="2">
        <v>372.24</v>
      </c>
      <c r="D1174" s="2">
        <v>372.24</v>
      </c>
      <c r="E1174" s="2">
        <v>372.17</v>
      </c>
      <c r="F1174" s="2">
        <v>372.19</v>
      </c>
      <c r="G1174" s="1">
        <v>2475911</v>
      </c>
      <c r="H1174" s="2">
        <f>testdata1820[[#This Row],[open]]</f>
        <v>372.24</v>
      </c>
      <c r="I1174" s="2">
        <f t="shared" si="24"/>
        <v>372.46</v>
      </c>
      <c r="J1174" s="2">
        <f t="shared" si="25"/>
        <v>370.06</v>
      </c>
      <c r="K1174" s="10">
        <f>(testdata1820[[#This Row],[H]]+testdata1820[[#This Row],[L]]+2*testdata1820[[#This Row],[O]])/4</f>
        <v>371.75</v>
      </c>
      <c r="L1174" s="10">
        <f>2*testdata1820[[#This Row],[PP]]-testdata1820[[#This Row],[H]]</f>
        <v>371.04</v>
      </c>
      <c r="M1174" s="10">
        <f>testdata1820[[#This Row],[PP]]-(testdata1820[[#This Row],[H]]-testdata1820[[#This Row],[L]])</f>
        <v>369.35</v>
      </c>
      <c r="N1174" s="10">
        <f>testdata1820[[#This Row],[L]]-2*(testdata1820[[#This Row],[H]]-testdata1820[[#This Row],[PP]])</f>
        <v>368.64000000000004</v>
      </c>
      <c r="O1174" s="10">
        <f>2*testdata1820[[#This Row],[PP]]-testdata1820[[#This Row],[L]]</f>
        <v>373.44</v>
      </c>
      <c r="P1174" s="10">
        <f>testdata1820[[#This Row],[PP]]+(testdata1820[[#This Row],[H]]-testdata1820[[#This Row],[L]])</f>
        <v>374.15</v>
      </c>
      <c r="Q1174" s="10">
        <f>testdata1820[[#This Row],[H]]+2*(testdata1820[[#This Row],[PP]]-testdata1820[[#This Row],[L]])</f>
        <v>375.84</v>
      </c>
    </row>
    <row r="1175" spans="1:17" x14ac:dyDescent="0.25">
      <c r="A1175" s="6">
        <v>1173</v>
      </c>
      <c r="B1175" s="8">
        <v>44183.395833333336</v>
      </c>
      <c r="C1175" s="2">
        <v>370.97</v>
      </c>
      <c r="D1175" s="2">
        <v>371.15</v>
      </c>
      <c r="E1175" s="2">
        <v>370.87</v>
      </c>
      <c r="F1175" s="2">
        <v>371.03</v>
      </c>
      <c r="G1175" s="1">
        <v>991130</v>
      </c>
      <c r="H1175" s="2">
        <f>testdata1820[[#This Row],[open]]</f>
        <v>370.97</v>
      </c>
      <c r="I1175" s="2">
        <f t="shared" si="24"/>
        <v>372.46</v>
      </c>
      <c r="J1175" s="2">
        <f t="shared" si="25"/>
        <v>371.05</v>
      </c>
      <c r="K1175" s="10">
        <f>(testdata1820[[#This Row],[H]]+testdata1820[[#This Row],[L]]+2*testdata1820[[#This Row],[O]])/4</f>
        <v>371.36250000000001</v>
      </c>
      <c r="L1175" s="10">
        <f>2*testdata1820[[#This Row],[PP]]-testdata1820[[#This Row],[H]]</f>
        <v>370.26500000000004</v>
      </c>
      <c r="M1175" s="10">
        <f>testdata1820[[#This Row],[PP]]-(testdata1820[[#This Row],[H]]-testdata1820[[#This Row],[L]])</f>
        <v>369.95250000000004</v>
      </c>
      <c r="N1175" s="10">
        <f>testdata1820[[#This Row],[L]]-2*(testdata1820[[#This Row],[H]]-testdata1820[[#This Row],[PP]])</f>
        <v>368.85500000000008</v>
      </c>
      <c r="O1175" s="10">
        <f>2*testdata1820[[#This Row],[PP]]-testdata1820[[#This Row],[L]]</f>
        <v>371.67500000000001</v>
      </c>
      <c r="P1175" s="10">
        <f>testdata1820[[#This Row],[PP]]+(testdata1820[[#This Row],[H]]-testdata1820[[#This Row],[L]])</f>
        <v>372.77249999999998</v>
      </c>
      <c r="Q1175" s="10">
        <f>testdata1820[[#This Row],[H]]+2*(testdata1820[[#This Row],[PP]]-testdata1820[[#This Row],[L]])</f>
        <v>373.08499999999998</v>
      </c>
    </row>
    <row r="1176" spans="1:17" x14ac:dyDescent="0.25">
      <c r="A1176" s="6">
        <v>1174</v>
      </c>
      <c r="B1176" s="8">
        <v>44183.396527777775</v>
      </c>
      <c r="C1176" s="2">
        <v>371.02</v>
      </c>
      <c r="D1176" s="2">
        <v>371.07</v>
      </c>
      <c r="E1176" s="2">
        <v>370.79</v>
      </c>
      <c r="F1176" s="2">
        <v>370.8</v>
      </c>
      <c r="G1176" s="1">
        <v>715863</v>
      </c>
      <c r="H1176" s="2">
        <f>testdata1820[[#This Row],[open]]</f>
        <v>371.02</v>
      </c>
      <c r="I1176" s="2">
        <f t="shared" si="24"/>
        <v>372.46</v>
      </c>
      <c r="J1176" s="2">
        <f t="shared" si="25"/>
        <v>371.05</v>
      </c>
      <c r="K1176" s="9">
        <f>(testdata1820[[#This Row],[H]]+testdata1820[[#This Row],[L]]+2*testdata1820[[#This Row],[O]])/4</f>
        <v>371.38749999999999</v>
      </c>
      <c r="L1176" s="9">
        <f>2*testdata1820[[#This Row],[PP]]-testdata1820[[#This Row],[H]]</f>
        <v>370.315</v>
      </c>
      <c r="M1176" s="9">
        <f>testdata1820[[#This Row],[PP]]-(testdata1820[[#This Row],[H]]-testdata1820[[#This Row],[L]])</f>
        <v>369.97750000000002</v>
      </c>
      <c r="N1176" s="9">
        <f>testdata1820[[#This Row],[L]]-2*(testdata1820[[#This Row],[H]]-testdata1820[[#This Row],[PP]])</f>
        <v>368.90500000000003</v>
      </c>
      <c r="O1176" s="9">
        <f>2*testdata1820[[#This Row],[PP]]-testdata1820[[#This Row],[L]]</f>
        <v>371.72499999999997</v>
      </c>
      <c r="P1176" s="9">
        <f>testdata1820[[#This Row],[PP]]+(testdata1820[[#This Row],[H]]-testdata1820[[#This Row],[L]])</f>
        <v>372.79749999999996</v>
      </c>
      <c r="Q1176" s="9">
        <f>testdata1820[[#This Row],[H]]+2*(testdata1820[[#This Row],[PP]]-testdata1820[[#This Row],[L]])</f>
        <v>373.13499999999993</v>
      </c>
    </row>
    <row r="1177" spans="1:17" x14ac:dyDescent="0.25">
      <c r="A1177" s="6">
        <v>1175</v>
      </c>
      <c r="B1177" s="8">
        <v>44183.397222222222</v>
      </c>
      <c r="C1177" s="2">
        <v>370.81</v>
      </c>
      <c r="D1177" s="2">
        <v>370.9</v>
      </c>
      <c r="E1177" s="2">
        <v>370.78</v>
      </c>
      <c r="F1177" s="2">
        <v>370.85</v>
      </c>
      <c r="G1177" s="1">
        <v>462177</v>
      </c>
      <c r="H1177" s="2">
        <f>testdata1820[[#This Row],[open]]</f>
        <v>370.81</v>
      </c>
      <c r="I1177" s="2">
        <f t="shared" si="24"/>
        <v>372.46</v>
      </c>
      <c r="J1177" s="2">
        <f t="shared" si="25"/>
        <v>371.05</v>
      </c>
      <c r="K1177" s="9">
        <f>(testdata1820[[#This Row],[H]]+testdata1820[[#This Row],[L]]+2*testdata1820[[#This Row],[O]])/4</f>
        <v>371.28250000000003</v>
      </c>
      <c r="L1177" s="9">
        <f>2*testdata1820[[#This Row],[PP]]-testdata1820[[#This Row],[H]]</f>
        <v>370.10500000000008</v>
      </c>
      <c r="M1177" s="9">
        <f>testdata1820[[#This Row],[PP]]-(testdata1820[[#This Row],[H]]-testdata1820[[#This Row],[L]])</f>
        <v>369.87250000000006</v>
      </c>
      <c r="N1177" s="9">
        <f>testdata1820[[#This Row],[L]]-2*(testdata1820[[#This Row],[H]]-testdata1820[[#This Row],[PP]])</f>
        <v>368.69500000000011</v>
      </c>
      <c r="O1177" s="9">
        <f>2*testdata1820[[#This Row],[PP]]-testdata1820[[#This Row],[L]]</f>
        <v>371.51500000000004</v>
      </c>
      <c r="P1177" s="9">
        <f>testdata1820[[#This Row],[PP]]+(testdata1820[[#This Row],[H]]-testdata1820[[#This Row],[L]])</f>
        <v>372.6925</v>
      </c>
      <c r="Q1177" s="9">
        <f>testdata1820[[#This Row],[H]]+2*(testdata1820[[#This Row],[PP]]-testdata1820[[#This Row],[L]])</f>
        <v>372.92500000000001</v>
      </c>
    </row>
    <row r="1178" spans="1:17" x14ac:dyDescent="0.25">
      <c r="A1178" s="6">
        <v>1176</v>
      </c>
      <c r="B1178" s="8">
        <v>44183.397916666669</v>
      </c>
      <c r="C1178" s="2">
        <v>370.85</v>
      </c>
      <c r="D1178" s="2">
        <v>370.86</v>
      </c>
      <c r="E1178" s="2">
        <v>370.61</v>
      </c>
      <c r="F1178" s="2">
        <v>370.69</v>
      </c>
      <c r="G1178" s="1">
        <v>461289</v>
      </c>
      <c r="H1178" s="2">
        <f>testdata1820[[#This Row],[open]]</f>
        <v>370.85</v>
      </c>
      <c r="I1178" s="2">
        <f t="shared" si="24"/>
        <v>372.46</v>
      </c>
      <c r="J1178" s="2">
        <f t="shared" si="25"/>
        <v>371.05</v>
      </c>
      <c r="K1178" s="9">
        <f>(testdata1820[[#This Row],[H]]+testdata1820[[#This Row],[L]]+2*testdata1820[[#This Row],[O]])/4</f>
        <v>371.30250000000001</v>
      </c>
      <c r="L1178" s="9">
        <f>2*testdata1820[[#This Row],[PP]]-testdata1820[[#This Row],[H]]</f>
        <v>370.14500000000004</v>
      </c>
      <c r="M1178" s="9">
        <f>testdata1820[[#This Row],[PP]]-(testdata1820[[#This Row],[H]]-testdata1820[[#This Row],[L]])</f>
        <v>369.89250000000004</v>
      </c>
      <c r="N1178" s="9">
        <f>testdata1820[[#This Row],[L]]-2*(testdata1820[[#This Row],[H]]-testdata1820[[#This Row],[PP]])</f>
        <v>368.73500000000007</v>
      </c>
      <c r="O1178" s="9">
        <f>2*testdata1820[[#This Row],[PP]]-testdata1820[[#This Row],[L]]</f>
        <v>371.55500000000001</v>
      </c>
      <c r="P1178" s="9">
        <f>testdata1820[[#This Row],[PP]]+(testdata1820[[#This Row],[H]]-testdata1820[[#This Row],[L]])</f>
        <v>372.71249999999998</v>
      </c>
      <c r="Q1178" s="9">
        <f>testdata1820[[#This Row],[H]]+2*(testdata1820[[#This Row],[PP]]-testdata1820[[#This Row],[L]])</f>
        <v>372.96499999999997</v>
      </c>
    </row>
    <row r="1179" spans="1:17" x14ac:dyDescent="0.25">
      <c r="A1179" s="6">
        <v>1177</v>
      </c>
      <c r="B1179" s="8">
        <v>44183.398611111108</v>
      </c>
      <c r="C1179" s="2">
        <v>370.68</v>
      </c>
      <c r="D1179" s="2">
        <v>370.69</v>
      </c>
      <c r="E1179" s="2">
        <v>370.42</v>
      </c>
      <c r="F1179" s="2">
        <v>370.59</v>
      </c>
      <c r="G1179" s="1">
        <v>290341</v>
      </c>
      <c r="H1179" s="2">
        <f>testdata1820[[#This Row],[open]]</f>
        <v>370.68</v>
      </c>
      <c r="I1179" s="2">
        <f t="shared" si="24"/>
        <v>372.44</v>
      </c>
      <c r="J1179" s="2">
        <f t="shared" si="25"/>
        <v>371.05</v>
      </c>
      <c r="K1179" s="9">
        <f>(testdata1820[[#This Row],[H]]+testdata1820[[#This Row],[L]]+2*testdata1820[[#This Row],[O]])/4</f>
        <v>371.21249999999998</v>
      </c>
      <c r="L1179" s="9">
        <f>2*testdata1820[[#This Row],[PP]]-testdata1820[[#This Row],[H]]</f>
        <v>369.98499999999996</v>
      </c>
      <c r="M1179" s="9">
        <f>testdata1820[[#This Row],[PP]]-(testdata1820[[#This Row],[H]]-testdata1820[[#This Row],[L]])</f>
        <v>369.82249999999999</v>
      </c>
      <c r="N1179" s="9">
        <f>testdata1820[[#This Row],[L]]-2*(testdata1820[[#This Row],[H]]-testdata1820[[#This Row],[PP]])</f>
        <v>368.59499999999997</v>
      </c>
      <c r="O1179" s="9">
        <f>2*testdata1820[[#This Row],[PP]]-testdata1820[[#This Row],[L]]</f>
        <v>371.37499999999994</v>
      </c>
      <c r="P1179" s="9">
        <f>testdata1820[[#This Row],[PP]]+(testdata1820[[#This Row],[H]]-testdata1820[[#This Row],[L]])</f>
        <v>372.60249999999996</v>
      </c>
      <c r="Q1179" s="9">
        <f>testdata1820[[#This Row],[H]]+2*(testdata1820[[#This Row],[PP]]-testdata1820[[#This Row],[L]])</f>
        <v>372.76499999999993</v>
      </c>
    </row>
    <row r="1180" spans="1:17" x14ac:dyDescent="0.25">
      <c r="A1180" s="6">
        <v>1178</v>
      </c>
      <c r="B1180" s="8">
        <v>44183.399305555555</v>
      </c>
      <c r="C1180" s="2">
        <v>370.59</v>
      </c>
      <c r="D1180" s="2">
        <v>370.6</v>
      </c>
      <c r="E1180" s="2">
        <v>370.39</v>
      </c>
      <c r="F1180" s="2">
        <v>370.45</v>
      </c>
      <c r="G1180" s="1">
        <v>299803</v>
      </c>
      <c r="H1180" s="2">
        <f>testdata1820[[#This Row],[open]]</f>
        <v>370.59</v>
      </c>
      <c r="I1180" s="2">
        <f t="shared" si="24"/>
        <v>372.44</v>
      </c>
      <c r="J1180" s="2">
        <f t="shared" si="25"/>
        <v>371.05</v>
      </c>
      <c r="K1180" s="9">
        <f>(testdata1820[[#This Row],[H]]+testdata1820[[#This Row],[L]]+2*testdata1820[[#This Row],[O]])/4</f>
        <v>371.16750000000002</v>
      </c>
      <c r="L1180" s="9">
        <f>2*testdata1820[[#This Row],[PP]]-testdata1820[[#This Row],[H]]</f>
        <v>369.89500000000004</v>
      </c>
      <c r="M1180" s="9">
        <f>testdata1820[[#This Row],[PP]]-(testdata1820[[#This Row],[H]]-testdata1820[[#This Row],[L]])</f>
        <v>369.77750000000003</v>
      </c>
      <c r="N1180" s="9">
        <f>testdata1820[[#This Row],[L]]-2*(testdata1820[[#This Row],[H]]-testdata1820[[#This Row],[PP]])</f>
        <v>368.50500000000005</v>
      </c>
      <c r="O1180" s="9">
        <f>2*testdata1820[[#This Row],[PP]]-testdata1820[[#This Row],[L]]</f>
        <v>371.28500000000003</v>
      </c>
      <c r="P1180" s="9">
        <f>testdata1820[[#This Row],[PP]]+(testdata1820[[#This Row],[H]]-testdata1820[[#This Row],[L]])</f>
        <v>372.5575</v>
      </c>
      <c r="Q1180" s="9">
        <f>testdata1820[[#This Row],[H]]+2*(testdata1820[[#This Row],[PP]]-testdata1820[[#This Row],[L]])</f>
        <v>372.67500000000001</v>
      </c>
    </row>
    <row r="1181" spans="1:17" x14ac:dyDescent="0.25">
      <c r="A1181" s="6">
        <v>1179</v>
      </c>
      <c r="B1181" s="8">
        <v>44183.4</v>
      </c>
      <c r="C1181" s="2">
        <v>370.44</v>
      </c>
      <c r="D1181" s="2">
        <v>370.61</v>
      </c>
      <c r="E1181" s="2">
        <v>370.37</v>
      </c>
      <c r="F1181" s="2">
        <v>370.57</v>
      </c>
      <c r="G1181" s="1">
        <v>249224</v>
      </c>
      <c r="H1181" s="2">
        <f>testdata1820[[#This Row],[open]]</f>
        <v>370.44</v>
      </c>
      <c r="I1181" s="2">
        <f t="shared" si="24"/>
        <v>372.44</v>
      </c>
      <c r="J1181" s="2">
        <f t="shared" si="25"/>
        <v>371.05</v>
      </c>
      <c r="K1181" s="9">
        <f>(testdata1820[[#This Row],[H]]+testdata1820[[#This Row],[L]]+2*testdata1820[[#This Row],[O]])/4</f>
        <v>371.09249999999997</v>
      </c>
      <c r="L1181" s="9">
        <f>2*testdata1820[[#This Row],[PP]]-testdata1820[[#This Row],[H]]</f>
        <v>369.74499999999995</v>
      </c>
      <c r="M1181" s="9">
        <f>testdata1820[[#This Row],[PP]]-(testdata1820[[#This Row],[H]]-testdata1820[[#This Row],[L]])</f>
        <v>369.70249999999999</v>
      </c>
      <c r="N1181" s="9">
        <f>testdata1820[[#This Row],[L]]-2*(testdata1820[[#This Row],[H]]-testdata1820[[#This Row],[PP]])</f>
        <v>368.35499999999996</v>
      </c>
      <c r="O1181" s="9">
        <f>2*testdata1820[[#This Row],[PP]]-testdata1820[[#This Row],[L]]</f>
        <v>371.13499999999993</v>
      </c>
      <c r="P1181" s="9">
        <f>testdata1820[[#This Row],[PP]]+(testdata1820[[#This Row],[H]]-testdata1820[[#This Row],[L]])</f>
        <v>372.48249999999996</v>
      </c>
      <c r="Q1181" s="9">
        <f>testdata1820[[#This Row],[H]]+2*(testdata1820[[#This Row],[PP]]-testdata1820[[#This Row],[L]])</f>
        <v>372.52499999999992</v>
      </c>
    </row>
    <row r="1182" spans="1:17" x14ac:dyDescent="0.25">
      <c r="A1182" s="6">
        <v>1180</v>
      </c>
      <c r="B1182" s="8">
        <v>44183.400694444441</v>
      </c>
      <c r="C1182" s="2">
        <v>370.56</v>
      </c>
      <c r="D1182" s="2">
        <v>370.56</v>
      </c>
      <c r="E1182" s="2">
        <v>370.31</v>
      </c>
      <c r="F1182" s="2">
        <v>370.41</v>
      </c>
      <c r="G1182" s="1">
        <v>327297</v>
      </c>
      <c r="H1182" s="2">
        <f>testdata1820[[#This Row],[open]]</f>
        <v>370.56</v>
      </c>
      <c r="I1182" s="2">
        <f t="shared" si="24"/>
        <v>372.34</v>
      </c>
      <c r="J1182" s="2">
        <f t="shared" si="25"/>
        <v>371.05</v>
      </c>
      <c r="K1182" s="9">
        <f>(testdata1820[[#This Row],[H]]+testdata1820[[#This Row],[L]]+2*testdata1820[[#This Row],[O]])/4</f>
        <v>371.1275</v>
      </c>
      <c r="L1182" s="9">
        <f>2*testdata1820[[#This Row],[PP]]-testdata1820[[#This Row],[H]]</f>
        <v>369.91500000000002</v>
      </c>
      <c r="M1182" s="9">
        <f>testdata1820[[#This Row],[PP]]-(testdata1820[[#This Row],[H]]-testdata1820[[#This Row],[L]])</f>
        <v>369.83750000000003</v>
      </c>
      <c r="N1182" s="9">
        <f>testdata1820[[#This Row],[L]]-2*(testdata1820[[#This Row],[H]]-testdata1820[[#This Row],[PP]])</f>
        <v>368.62500000000006</v>
      </c>
      <c r="O1182" s="9">
        <f>2*testdata1820[[#This Row],[PP]]-testdata1820[[#This Row],[L]]</f>
        <v>371.20499999999998</v>
      </c>
      <c r="P1182" s="9">
        <f>testdata1820[[#This Row],[PP]]+(testdata1820[[#This Row],[H]]-testdata1820[[#This Row],[L]])</f>
        <v>372.41749999999996</v>
      </c>
      <c r="Q1182" s="9">
        <f>testdata1820[[#This Row],[H]]+2*(testdata1820[[#This Row],[PP]]-testdata1820[[#This Row],[L]])</f>
        <v>372.49499999999995</v>
      </c>
    </row>
    <row r="1183" spans="1:17" x14ac:dyDescent="0.25">
      <c r="A1183" s="6">
        <v>1181</v>
      </c>
      <c r="B1183" s="8">
        <v>44183.401388888888</v>
      </c>
      <c r="C1183" s="2">
        <v>370.41</v>
      </c>
      <c r="D1183" s="2">
        <v>370.48</v>
      </c>
      <c r="E1183" s="2">
        <v>370.36</v>
      </c>
      <c r="F1183" s="2">
        <v>370.44</v>
      </c>
      <c r="G1183" s="1">
        <v>259739</v>
      </c>
      <c r="H1183" s="2">
        <f>testdata1820[[#This Row],[open]]</f>
        <v>370.41</v>
      </c>
      <c r="I1183" s="2">
        <f t="shared" si="24"/>
        <v>372.34</v>
      </c>
      <c r="J1183" s="2">
        <f t="shared" si="25"/>
        <v>371.05</v>
      </c>
      <c r="K1183" s="9">
        <f>(testdata1820[[#This Row],[H]]+testdata1820[[#This Row],[L]]+2*testdata1820[[#This Row],[O]])/4</f>
        <v>371.05250000000001</v>
      </c>
      <c r="L1183" s="9">
        <f>2*testdata1820[[#This Row],[PP]]-testdata1820[[#This Row],[H]]</f>
        <v>369.76500000000004</v>
      </c>
      <c r="M1183" s="9">
        <f>testdata1820[[#This Row],[PP]]-(testdata1820[[#This Row],[H]]-testdata1820[[#This Row],[L]])</f>
        <v>369.76250000000005</v>
      </c>
      <c r="N1183" s="9">
        <f>testdata1820[[#This Row],[L]]-2*(testdata1820[[#This Row],[H]]-testdata1820[[#This Row],[PP]])</f>
        <v>368.47500000000008</v>
      </c>
      <c r="O1183" s="9">
        <f>2*testdata1820[[#This Row],[PP]]-testdata1820[[#This Row],[L]]</f>
        <v>371.05500000000001</v>
      </c>
      <c r="P1183" s="9">
        <f>testdata1820[[#This Row],[PP]]+(testdata1820[[#This Row],[H]]-testdata1820[[#This Row],[L]])</f>
        <v>372.34249999999997</v>
      </c>
      <c r="Q1183" s="9">
        <f>testdata1820[[#This Row],[H]]+2*(testdata1820[[#This Row],[PP]]-testdata1820[[#This Row],[L]])</f>
        <v>372.34499999999997</v>
      </c>
    </row>
    <row r="1184" spans="1:17" x14ac:dyDescent="0.25">
      <c r="A1184" s="6">
        <v>1182</v>
      </c>
      <c r="B1184" s="8">
        <v>44183.402083333334</v>
      </c>
      <c r="C1184" s="2">
        <v>370.44</v>
      </c>
      <c r="D1184" s="2">
        <v>370.45</v>
      </c>
      <c r="E1184" s="2">
        <v>370.35</v>
      </c>
      <c r="F1184" s="2">
        <v>370.43</v>
      </c>
      <c r="G1184" s="1">
        <v>137929</v>
      </c>
      <c r="H1184" s="2">
        <f>testdata1820[[#This Row],[open]]</f>
        <v>370.44</v>
      </c>
      <c r="I1184" s="2">
        <f t="shared" si="24"/>
        <v>372.34</v>
      </c>
      <c r="J1184" s="2">
        <f t="shared" si="25"/>
        <v>371.05</v>
      </c>
      <c r="K1184" s="9">
        <f>(testdata1820[[#This Row],[H]]+testdata1820[[#This Row],[L]]+2*testdata1820[[#This Row],[O]])/4</f>
        <v>371.0675</v>
      </c>
      <c r="L1184" s="9">
        <f>2*testdata1820[[#This Row],[PP]]-testdata1820[[#This Row],[H]]</f>
        <v>369.79500000000002</v>
      </c>
      <c r="M1184" s="9">
        <f>testdata1820[[#This Row],[PP]]-(testdata1820[[#This Row],[H]]-testdata1820[[#This Row],[L]])</f>
        <v>369.77750000000003</v>
      </c>
      <c r="N1184" s="9">
        <f>testdata1820[[#This Row],[L]]-2*(testdata1820[[#This Row],[H]]-testdata1820[[#This Row],[PP]])</f>
        <v>368.50500000000005</v>
      </c>
      <c r="O1184" s="9">
        <f>2*testdata1820[[#This Row],[PP]]-testdata1820[[#This Row],[L]]</f>
        <v>371.08499999999998</v>
      </c>
      <c r="P1184" s="9">
        <f>testdata1820[[#This Row],[PP]]+(testdata1820[[#This Row],[H]]-testdata1820[[#This Row],[L]])</f>
        <v>372.35749999999996</v>
      </c>
      <c r="Q1184" s="9">
        <f>testdata1820[[#This Row],[H]]+2*(testdata1820[[#This Row],[PP]]-testdata1820[[#This Row],[L]])</f>
        <v>372.37499999999994</v>
      </c>
    </row>
    <row r="1185" spans="1:17" x14ac:dyDescent="0.25">
      <c r="A1185" s="6">
        <v>1183</v>
      </c>
      <c r="B1185" s="8">
        <v>44183.402777777781</v>
      </c>
      <c r="C1185" s="2">
        <v>370.435</v>
      </c>
      <c r="D1185" s="2">
        <v>370.48</v>
      </c>
      <c r="E1185" s="2">
        <v>370.09</v>
      </c>
      <c r="F1185" s="2">
        <v>370.12</v>
      </c>
      <c r="G1185" s="1">
        <v>394135</v>
      </c>
      <c r="H1185" s="2">
        <f>testdata1820[[#This Row],[open]]</f>
        <v>370.435</v>
      </c>
      <c r="I1185" s="2">
        <f t="shared" si="24"/>
        <v>372.34</v>
      </c>
      <c r="J1185" s="2">
        <f t="shared" si="25"/>
        <v>371.05</v>
      </c>
      <c r="K1185" s="9">
        <f>(testdata1820[[#This Row],[H]]+testdata1820[[#This Row],[L]]+2*testdata1820[[#This Row],[O]])/4</f>
        <v>371.065</v>
      </c>
      <c r="L1185" s="9">
        <f>2*testdata1820[[#This Row],[PP]]-testdata1820[[#This Row],[H]]</f>
        <v>369.79</v>
      </c>
      <c r="M1185" s="9">
        <f>testdata1820[[#This Row],[PP]]-(testdata1820[[#This Row],[H]]-testdata1820[[#This Row],[L]])</f>
        <v>369.77500000000003</v>
      </c>
      <c r="N1185" s="9">
        <f>testdata1820[[#This Row],[L]]-2*(testdata1820[[#This Row],[H]]-testdata1820[[#This Row],[PP]])</f>
        <v>368.50000000000006</v>
      </c>
      <c r="O1185" s="9">
        <f>2*testdata1820[[#This Row],[PP]]-testdata1820[[#This Row],[L]]</f>
        <v>371.08</v>
      </c>
      <c r="P1185" s="9">
        <f>testdata1820[[#This Row],[PP]]+(testdata1820[[#This Row],[H]]-testdata1820[[#This Row],[L]])</f>
        <v>372.35499999999996</v>
      </c>
      <c r="Q1185" s="9">
        <f>testdata1820[[#This Row],[H]]+2*(testdata1820[[#This Row],[PP]]-testdata1820[[#This Row],[L]])</f>
        <v>372.36999999999995</v>
      </c>
    </row>
    <row r="1186" spans="1:17" x14ac:dyDescent="0.25">
      <c r="A1186" s="6">
        <v>1184</v>
      </c>
      <c r="B1186" s="8">
        <v>44183.40347222222</v>
      </c>
      <c r="C1186" s="2">
        <v>370.13</v>
      </c>
      <c r="D1186" s="2">
        <v>370.42</v>
      </c>
      <c r="E1186" s="2">
        <v>370.12</v>
      </c>
      <c r="F1186" s="2">
        <v>370.34500000000003</v>
      </c>
      <c r="G1186" s="1">
        <v>173217</v>
      </c>
      <c r="H1186" s="2">
        <f>testdata1820[[#This Row],[open]]</f>
        <v>370.13</v>
      </c>
      <c r="I1186" s="2">
        <f t="shared" si="24"/>
        <v>372.31</v>
      </c>
      <c r="J1186" s="2">
        <f t="shared" si="25"/>
        <v>371.05</v>
      </c>
      <c r="K1186" s="9">
        <f>(testdata1820[[#This Row],[H]]+testdata1820[[#This Row],[L]]+2*testdata1820[[#This Row],[O]])/4</f>
        <v>370.90499999999997</v>
      </c>
      <c r="L1186" s="9">
        <f>2*testdata1820[[#This Row],[PP]]-testdata1820[[#This Row],[H]]</f>
        <v>369.49999999999994</v>
      </c>
      <c r="M1186" s="9">
        <f>testdata1820[[#This Row],[PP]]-(testdata1820[[#This Row],[H]]-testdata1820[[#This Row],[L]])</f>
        <v>369.64499999999998</v>
      </c>
      <c r="N1186" s="9">
        <f>testdata1820[[#This Row],[L]]-2*(testdata1820[[#This Row],[H]]-testdata1820[[#This Row],[PP]])</f>
        <v>368.23999999999995</v>
      </c>
      <c r="O1186" s="9">
        <f>2*testdata1820[[#This Row],[PP]]-testdata1820[[#This Row],[L]]</f>
        <v>370.75999999999993</v>
      </c>
      <c r="P1186" s="9">
        <f>testdata1820[[#This Row],[PP]]+(testdata1820[[#This Row],[H]]-testdata1820[[#This Row],[L]])</f>
        <v>372.16499999999996</v>
      </c>
      <c r="Q1186" s="9">
        <f>testdata1820[[#This Row],[H]]+2*(testdata1820[[#This Row],[PP]]-testdata1820[[#This Row],[L]])</f>
        <v>372.01999999999992</v>
      </c>
    </row>
    <row r="1187" spans="1:17" x14ac:dyDescent="0.25">
      <c r="A1187" s="6">
        <v>1185</v>
      </c>
      <c r="B1187" s="8">
        <v>44183.404166666667</v>
      </c>
      <c r="C1187" s="2">
        <v>370.36</v>
      </c>
      <c r="D1187" s="2">
        <v>370.38</v>
      </c>
      <c r="E1187" s="2">
        <v>370.26</v>
      </c>
      <c r="F1187" s="2">
        <v>370.29</v>
      </c>
      <c r="G1187" s="1">
        <v>127276</v>
      </c>
      <c r="H1187" s="2">
        <f>testdata1820[[#This Row],[open]]</f>
        <v>370.36</v>
      </c>
      <c r="I1187" s="2">
        <f t="shared" si="24"/>
        <v>372.27</v>
      </c>
      <c r="J1187" s="2">
        <f t="shared" si="25"/>
        <v>371.05</v>
      </c>
      <c r="K1187" s="9">
        <f>(testdata1820[[#This Row],[H]]+testdata1820[[#This Row],[L]]+2*testdata1820[[#This Row],[O]])/4</f>
        <v>371.01</v>
      </c>
      <c r="L1187" s="9">
        <f>2*testdata1820[[#This Row],[PP]]-testdata1820[[#This Row],[H]]</f>
        <v>369.75</v>
      </c>
      <c r="M1187" s="9">
        <f>testdata1820[[#This Row],[PP]]-(testdata1820[[#This Row],[H]]-testdata1820[[#This Row],[L]])</f>
        <v>369.79</v>
      </c>
      <c r="N1187" s="9">
        <f>testdata1820[[#This Row],[L]]-2*(testdata1820[[#This Row],[H]]-testdata1820[[#This Row],[PP]])</f>
        <v>368.53000000000003</v>
      </c>
      <c r="O1187" s="9">
        <f>2*testdata1820[[#This Row],[PP]]-testdata1820[[#This Row],[L]]</f>
        <v>370.96999999999997</v>
      </c>
      <c r="P1187" s="9">
        <f>testdata1820[[#This Row],[PP]]+(testdata1820[[#This Row],[H]]-testdata1820[[#This Row],[L]])</f>
        <v>372.22999999999996</v>
      </c>
      <c r="Q1187" s="9">
        <f>testdata1820[[#This Row],[H]]+2*(testdata1820[[#This Row],[PP]]-testdata1820[[#This Row],[L]])</f>
        <v>372.18999999999994</v>
      </c>
    </row>
    <row r="1188" spans="1:17" x14ac:dyDescent="0.25">
      <c r="A1188" s="6">
        <v>1186</v>
      </c>
      <c r="B1188" s="8">
        <v>44183.404861111114</v>
      </c>
      <c r="C1188" s="2">
        <v>370.29</v>
      </c>
      <c r="D1188" s="2">
        <v>370.33</v>
      </c>
      <c r="E1188" s="2">
        <v>370.25</v>
      </c>
      <c r="F1188" s="2">
        <v>370.3</v>
      </c>
      <c r="G1188" s="1">
        <v>128930</v>
      </c>
      <c r="H1188" s="2">
        <f>testdata1820[[#This Row],[open]]</f>
        <v>370.29</v>
      </c>
      <c r="I1188" s="2">
        <f t="shared" si="24"/>
        <v>372.27</v>
      </c>
      <c r="J1188" s="2">
        <f t="shared" si="25"/>
        <v>371.05</v>
      </c>
      <c r="K1188" s="9">
        <f>(testdata1820[[#This Row],[H]]+testdata1820[[#This Row],[L]]+2*testdata1820[[#This Row],[O]])/4</f>
        <v>370.97500000000002</v>
      </c>
      <c r="L1188" s="9">
        <f>2*testdata1820[[#This Row],[PP]]-testdata1820[[#This Row],[H]]</f>
        <v>369.68000000000006</v>
      </c>
      <c r="M1188" s="9">
        <f>testdata1820[[#This Row],[PP]]-(testdata1820[[#This Row],[H]]-testdata1820[[#This Row],[L]])</f>
        <v>369.75500000000005</v>
      </c>
      <c r="N1188" s="9">
        <f>testdata1820[[#This Row],[L]]-2*(testdata1820[[#This Row],[H]]-testdata1820[[#This Row],[PP]])</f>
        <v>368.46000000000009</v>
      </c>
      <c r="O1188" s="9">
        <f>2*testdata1820[[#This Row],[PP]]-testdata1820[[#This Row],[L]]</f>
        <v>370.90000000000003</v>
      </c>
      <c r="P1188" s="9">
        <f>testdata1820[[#This Row],[PP]]+(testdata1820[[#This Row],[H]]-testdata1820[[#This Row],[L]])</f>
        <v>372.19499999999999</v>
      </c>
      <c r="Q1188" s="9">
        <f>testdata1820[[#This Row],[H]]+2*(testdata1820[[#This Row],[PP]]-testdata1820[[#This Row],[L]])</f>
        <v>372.12</v>
      </c>
    </row>
    <row r="1189" spans="1:17" x14ac:dyDescent="0.25">
      <c r="A1189" s="6">
        <v>1187</v>
      </c>
      <c r="B1189" s="8">
        <v>44183.405555555553</v>
      </c>
      <c r="C1189" s="2">
        <v>370.3</v>
      </c>
      <c r="D1189" s="2">
        <v>370.30500000000001</v>
      </c>
      <c r="E1189" s="2">
        <v>369.91</v>
      </c>
      <c r="F1189" s="2">
        <v>369.93</v>
      </c>
      <c r="G1189" s="1">
        <v>334721</v>
      </c>
      <c r="H1189" s="2">
        <f>testdata1820[[#This Row],[open]]</f>
        <v>370.3</v>
      </c>
      <c r="I1189" s="2">
        <f t="shared" si="24"/>
        <v>372.27</v>
      </c>
      <c r="J1189" s="2">
        <f t="shared" si="25"/>
        <v>371.05</v>
      </c>
      <c r="K1189" s="9">
        <f>(testdata1820[[#This Row],[H]]+testdata1820[[#This Row],[L]]+2*testdata1820[[#This Row],[O]])/4</f>
        <v>370.98</v>
      </c>
      <c r="L1189" s="9">
        <f>2*testdata1820[[#This Row],[PP]]-testdata1820[[#This Row],[H]]</f>
        <v>369.69000000000005</v>
      </c>
      <c r="M1189" s="9">
        <f>testdata1820[[#This Row],[PP]]-(testdata1820[[#This Row],[H]]-testdata1820[[#This Row],[L]])</f>
        <v>369.76000000000005</v>
      </c>
      <c r="N1189" s="9">
        <f>testdata1820[[#This Row],[L]]-2*(testdata1820[[#This Row],[H]]-testdata1820[[#This Row],[PP]])</f>
        <v>368.47000000000008</v>
      </c>
      <c r="O1189" s="9">
        <f>2*testdata1820[[#This Row],[PP]]-testdata1820[[#This Row],[L]]</f>
        <v>370.91</v>
      </c>
      <c r="P1189" s="9">
        <f>testdata1820[[#This Row],[PP]]+(testdata1820[[#This Row],[H]]-testdata1820[[#This Row],[L]])</f>
        <v>372.2</v>
      </c>
      <c r="Q1189" s="9">
        <f>testdata1820[[#This Row],[H]]+2*(testdata1820[[#This Row],[PP]]-testdata1820[[#This Row],[L]])</f>
        <v>372.13</v>
      </c>
    </row>
    <row r="1190" spans="1:17" x14ac:dyDescent="0.25">
      <c r="A1190" s="6">
        <v>1188</v>
      </c>
      <c r="B1190" s="8">
        <v>44183.40625</v>
      </c>
      <c r="C1190" s="2">
        <v>369.94</v>
      </c>
      <c r="D1190" s="2">
        <v>370.02</v>
      </c>
      <c r="E1190" s="2">
        <v>369.74</v>
      </c>
      <c r="F1190" s="2">
        <v>369.78</v>
      </c>
      <c r="G1190" s="1">
        <v>280907</v>
      </c>
      <c r="H1190" s="2">
        <f>testdata1820[[#This Row],[open]]</f>
        <v>369.94</v>
      </c>
      <c r="I1190" s="2">
        <f t="shared" si="24"/>
        <v>372.27</v>
      </c>
      <c r="J1190" s="2">
        <f t="shared" si="25"/>
        <v>371.05</v>
      </c>
      <c r="K1190" s="9">
        <f>(testdata1820[[#This Row],[H]]+testdata1820[[#This Row],[L]]+2*testdata1820[[#This Row],[O]])/4</f>
        <v>370.79999999999995</v>
      </c>
      <c r="L1190" s="9">
        <f>2*testdata1820[[#This Row],[PP]]-testdata1820[[#This Row],[H]]</f>
        <v>369.32999999999993</v>
      </c>
      <c r="M1190" s="9">
        <f>testdata1820[[#This Row],[PP]]-(testdata1820[[#This Row],[H]]-testdata1820[[#This Row],[L]])</f>
        <v>369.58</v>
      </c>
      <c r="N1190" s="9">
        <f>testdata1820[[#This Row],[L]]-2*(testdata1820[[#This Row],[H]]-testdata1820[[#This Row],[PP]])</f>
        <v>368.10999999999996</v>
      </c>
      <c r="O1190" s="9">
        <f>2*testdata1820[[#This Row],[PP]]-testdata1820[[#This Row],[L]]</f>
        <v>370.5499999999999</v>
      </c>
      <c r="P1190" s="9">
        <f>testdata1820[[#This Row],[PP]]+(testdata1820[[#This Row],[H]]-testdata1820[[#This Row],[L]])</f>
        <v>372.01999999999992</v>
      </c>
      <c r="Q1190" s="9">
        <f>testdata1820[[#This Row],[H]]+2*(testdata1820[[#This Row],[PP]]-testdata1820[[#This Row],[L]])</f>
        <v>371.76999999999987</v>
      </c>
    </row>
    <row r="1191" spans="1:17" x14ac:dyDescent="0.25">
      <c r="A1191" s="6">
        <v>1189</v>
      </c>
      <c r="B1191" s="8">
        <v>44183.406944444447</v>
      </c>
      <c r="C1191" s="2">
        <v>369.79</v>
      </c>
      <c r="D1191" s="2">
        <v>369.85</v>
      </c>
      <c r="E1191" s="2">
        <v>369.62009999999998</v>
      </c>
      <c r="F1191" s="2">
        <v>369.7</v>
      </c>
      <c r="G1191" s="1">
        <v>194110</v>
      </c>
      <c r="H1191" s="2">
        <f>testdata1820[[#This Row],[open]]</f>
        <v>369.79</v>
      </c>
      <c r="I1191" s="2">
        <f t="shared" si="24"/>
        <v>372.27</v>
      </c>
      <c r="J1191" s="2">
        <f t="shared" si="25"/>
        <v>371.05</v>
      </c>
      <c r="K1191" s="9">
        <f>(testdata1820[[#This Row],[H]]+testdata1820[[#This Row],[L]]+2*testdata1820[[#This Row],[O]])/4</f>
        <v>370.72500000000002</v>
      </c>
      <c r="L1191" s="9">
        <f>2*testdata1820[[#This Row],[PP]]-testdata1820[[#This Row],[H]]</f>
        <v>369.18000000000006</v>
      </c>
      <c r="M1191" s="9">
        <f>testdata1820[[#This Row],[PP]]-(testdata1820[[#This Row],[H]]-testdata1820[[#This Row],[L]])</f>
        <v>369.50500000000005</v>
      </c>
      <c r="N1191" s="9">
        <f>testdata1820[[#This Row],[L]]-2*(testdata1820[[#This Row],[H]]-testdata1820[[#This Row],[PP]])</f>
        <v>367.96000000000009</v>
      </c>
      <c r="O1191" s="9">
        <f>2*testdata1820[[#This Row],[PP]]-testdata1820[[#This Row],[L]]</f>
        <v>370.40000000000003</v>
      </c>
      <c r="P1191" s="9">
        <f>testdata1820[[#This Row],[PP]]+(testdata1820[[#This Row],[H]]-testdata1820[[#This Row],[L]])</f>
        <v>371.94499999999999</v>
      </c>
      <c r="Q1191" s="9">
        <f>testdata1820[[#This Row],[H]]+2*(testdata1820[[#This Row],[PP]]-testdata1820[[#This Row],[L]])</f>
        <v>371.62</v>
      </c>
    </row>
    <row r="1192" spans="1:17" x14ac:dyDescent="0.25">
      <c r="A1192" s="6">
        <v>1190</v>
      </c>
      <c r="B1192" s="8">
        <v>44183.407638888886</v>
      </c>
      <c r="C1192" s="2">
        <v>369.71</v>
      </c>
      <c r="D1192" s="2">
        <v>369.92</v>
      </c>
      <c r="E1192" s="2">
        <v>369.69</v>
      </c>
      <c r="F1192" s="2">
        <v>369.89</v>
      </c>
      <c r="G1192" s="1">
        <v>190050</v>
      </c>
      <c r="H1192" s="2">
        <f>testdata1820[[#This Row],[open]]</f>
        <v>369.71</v>
      </c>
      <c r="I1192" s="2">
        <f t="shared" si="24"/>
        <v>372.27</v>
      </c>
      <c r="J1192" s="2">
        <f t="shared" si="25"/>
        <v>370.87</v>
      </c>
      <c r="K1192" s="9">
        <f>(testdata1820[[#This Row],[H]]+testdata1820[[#This Row],[L]]+2*testdata1820[[#This Row],[O]])/4</f>
        <v>370.64</v>
      </c>
      <c r="L1192" s="9">
        <f>2*testdata1820[[#This Row],[PP]]-testdata1820[[#This Row],[H]]</f>
        <v>369.01</v>
      </c>
      <c r="M1192" s="9">
        <f>testdata1820[[#This Row],[PP]]-(testdata1820[[#This Row],[H]]-testdata1820[[#This Row],[L]])</f>
        <v>369.24</v>
      </c>
      <c r="N1192" s="9">
        <f>testdata1820[[#This Row],[L]]-2*(testdata1820[[#This Row],[H]]-testdata1820[[#This Row],[PP]])</f>
        <v>367.61</v>
      </c>
      <c r="O1192" s="9">
        <f>2*testdata1820[[#This Row],[PP]]-testdata1820[[#This Row],[L]]</f>
        <v>370.40999999999997</v>
      </c>
      <c r="P1192" s="9">
        <f>testdata1820[[#This Row],[PP]]+(testdata1820[[#This Row],[H]]-testdata1820[[#This Row],[L]])</f>
        <v>372.03999999999996</v>
      </c>
      <c r="Q1192" s="9">
        <f>testdata1820[[#This Row],[H]]+2*(testdata1820[[#This Row],[PP]]-testdata1820[[#This Row],[L]])</f>
        <v>371.80999999999995</v>
      </c>
    </row>
    <row r="1193" spans="1:17" x14ac:dyDescent="0.25">
      <c r="A1193" s="6">
        <v>1191</v>
      </c>
      <c r="B1193" s="8">
        <v>44183.408333333333</v>
      </c>
      <c r="C1193" s="2">
        <v>369.88</v>
      </c>
      <c r="D1193" s="2">
        <v>369.96</v>
      </c>
      <c r="E1193" s="2">
        <v>369.84</v>
      </c>
      <c r="F1193" s="2">
        <v>369.875</v>
      </c>
      <c r="G1193" s="1">
        <v>148763</v>
      </c>
      <c r="H1193" s="2">
        <f>testdata1820[[#This Row],[open]]</f>
        <v>369.88</v>
      </c>
      <c r="I1193" s="2">
        <f t="shared" si="24"/>
        <v>372.27</v>
      </c>
      <c r="J1193" s="2">
        <f t="shared" si="25"/>
        <v>370.79</v>
      </c>
      <c r="K1193" s="9">
        <f>(testdata1820[[#This Row],[H]]+testdata1820[[#This Row],[L]]+2*testdata1820[[#This Row],[O]])/4</f>
        <v>370.70499999999998</v>
      </c>
      <c r="L1193" s="9">
        <f>2*testdata1820[[#This Row],[PP]]-testdata1820[[#This Row],[H]]</f>
        <v>369.14</v>
      </c>
      <c r="M1193" s="9">
        <f>testdata1820[[#This Row],[PP]]-(testdata1820[[#This Row],[H]]-testdata1820[[#This Row],[L]])</f>
        <v>369.22500000000002</v>
      </c>
      <c r="N1193" s="9">
        <f>testdata1820[[#This Row],[L]]-2*(testdata1820[[#This Row],[H]]-testdata1820[[#This Row],[PP]])</f>
        <v>367.66</v>
      </c>
      <c r="O1193" s="9">
        <f>2*testdata1820[[#This Row],[PP]]-testdata1820[[#This Row],[L]]</f>
        <v>370.61999999999995</v>
      </c>
      <c r="P1193" s="9">
        <f>testdata1820[[#This Row],[PP]]+(testdata1820[[#This Row],[H]]-testdata1820[[#This Row],[L]])</f>
        <v>372.18499999999995</v>
      </c>
      <c r="Q1193" s="9">
        <f>testdata1820[[#This Row],[H]]+2*(testdata1820[[#This Row],[PP]]-testdata1820[[#This Row],[L]])</f>
        <v>372.09999999999991</v>
      </c>
    </row>
    <row r="1194" spans="1:17" x14ac:dyDescent="0.25">
      <c r="A1194" s="6">
        <v>1192</v>
      </c>
      <c r="B1194" s="8">
        <v>44183.40902777778</v>
      </c>
      <c r="C1194" s="2">
        <v>369.87</v>
      </c>
      <c r="D1194" s="2">
        <v>369.87</v>
      </c>
      <c r="E1194" s="2">
        <v>369.7063</v>
      </c>
      <c r="F1194" s="2">
        <v>369.72</v>
      </c>
      <c r="G1194" s="1">
        <v>232248</v>
      </c>
      <c r="H1194" s="2">
        <f>testdata1820[[#This Row],[open]]</f>
        <v>369.87</v>
      </c>
      <c r="I1194" s="2">
        <f t="shared" si="24"/>
        <v>372.27</v>
      </c>
      <c r="J1194" s="2">
        <f t="shared" si="25"/>
        <v>370.78</v>
      </c>
      <c r="K1194" s="9">
        <f>(testdata1820[[#This Row],[H]]+testdata1820[[#This Row],[L]]+2*testdata1820[[#This Row],[O]])/4</f>
        <v>370.69749999999999</v>
      </c>
      <c r="L1194" s="9">
        <f>2*testdata1820[[#This Row],[PP]]-testdata1820[[#This Row],[H]]</f>
        <v>369.125</v>
      </c>
      <c r="M1194" s="9">
        <f>testdata1820[[#This Row],[PP]]-(testdata1820[[#This Row],[H]]-testdata1820[[#This Row],[L]])</f>
        <v>369.20749999999998</v>
      </c>
      <c r="N1194" s="9">
        <f>testdata1820[[#This Row],[L]]-2*(testdata1820[[#This Row],[H]]-testdata1820[[#This Row],[PP]])</f>
        <v>367.63499999999999</v>
      </c>
      <c r="O1194" s="9">
        <f>2*testdata1820[[#This Row],[PP]]-testdata1820[[#This Row],[L]]</f>
        <v>370.61500000000001</v>
      </c>
      <c r="P1194" s="9">
        <f>testdata1820[[#This Row],[PP]]+(testdata1820[[#This Row],[H]]-testdata1820[[#This Row],[L]])</f>
        <v>372.1875</v>
      </c>
      <c r="Q1194" s="9">
        <f>testdata1820[[#This Row],[H]]+2*(testdata1820[[#This Row],[PP]]-testdata1820[[#This Row],[L]])</f>
        <v>372.10500000000002</v>
      </c>
    </row>
    <row r="1195" spans="1:17" x14ac:dyDescent="0.25">
      <c r="A1195" s="6">
        <v>1193</v>
      </c>
      <c r="B1195" s="8">
        <v>44183.409722222219</v>
      </c>
      <c r="C1195" s="2">
        <v>369.73500000000001</v>
      </c>
      <c r="D1195" s="2">
        <v>369.78</v>
      </c>
      <c r="E1195" s="2">
        <v>369.64499999999998</v>
      </c>
      <c r="F1195" s="2">
        <v>369.64499999999998</v>
      </c>
      <c r="G1195" s="1">
        <v>208136</v>
      </c>
      <c r="H1195" s="2">
        <f>testdata1820[[#This Row],[open]]</f>
        <v>369.73500000000001</v>
      </c>
      <c r="I1195" s="2">
        <f t="shared" si="24"/>
        <v>372.27</v>
      </c>
      <c r="J1195" s="2">
        <f t="shared" si="25"/>
        <v>370.61</v>
      </c>
      <c r="K1195" s="9">
        <f>(testdata1820[[#This Row],[H]]+testdata1820[[#This Row],[L]]+2*testdata1820[[#This Row],[O]])/4</f>
        <v>370.58749999999998</v>
      </c>
      <c r="L1195" s="9">
        <f>2*testdata1820[[#This Row],[PP]]-testdata1820[[#This Row],[H]]</f>
        <v>368.90499999999997</v>
      </c>
      <c r="M1195" s="9">
        <f>testdata1820[[#This Row],[PP]]-(testdata1820[[#This Row],[H]]-testdata1820[[#This Row],[L]])</f>
        <v>368.92750000000001</v>
      </c>
      <c r="N1195" s="9">
        <f>testdata1820[[#This Row],[L]]-2*(testdata1820[[#This Row],[H]]-testdata1820[[#This Row],[PP]])</f>
        <v>367.245</v>
      </c>
      <c r="O1195" s="9">
        <f>2*testdata1820[[#This Row],[PP]]-testdata1820[[#This Row],[L]]</f>
        <v>370.56499999999994</v>
      </c>
      <c r="P1195" s="9">
        <f>testdata1820[[#This Row],[PP]]+(testdata1820[[#This Row],[H]]-testdata1820[[#This Row],[L]])</f>
        <v>372.24749999999995</v>
      </c>
      <c r="Q1195" s="9">
        <f>testdata1820[[#This Row],[H]]+2*(testdata1820[[#This Row],[PP]]-testdata1820[[#This Row],[L]])</f>
        <v>372.22499999999991</v>
      </c>
    </row>
    <row r="1196" spans="1:17" x14ac:dyDescent="0.25">
      <c r="A1196" s="6">
        <v>1194</v>
      </c>
      <c r="B1196" s="8">
        <v>44183.410416666666</v>
      </c>
      <c r="C1196" s="2">
        <v>369.65</v>
      </c>
      <c r="D1196" s="2">
        <v>369.7</v>
      </c>
      <c r="E1196" s="2">
        <v>369.61</v>
      </c>
      <c r="F1196" s="2">
        <v>369.67</v>
      </c>
      <c r="G1196" s="1">
        <v>103594</v>
      </c>
      <c r="H1196" s="2">
        <f>testdata1820[[#This Row],[open]]</f>
        <v>369.65</v>
      </c>
      <c r="I1196" s="2">
        <f t="shared" si="24"/>
        <v>372.27</v>
      </c>
      <c r="J1196" s="2">
        <f t="shared" si="25"/>
        <v>370.42</v>
      </c>
      <c r="K1196" s="9">
        <f>(testdata1820[[#This Row],[H]]+testdata1820[[#This Row],[L]]+2*testdata1820[[#This Row],[O]])/4</f>
        <v>370.4975</v>
      </c>
      <c r="L1196" s="9">
        <f>2*testdata1820[[#This Row],[PP]]-testdata1820[[#This Row],[H]]</f>
        <v>368.72500000000002</v>
      </c>
      <c r="M1196" s="9">
        <f>testdata1820[[#This Row],[PP]]-(testdata1820[[#This Row],[H]]-testdata1820[[#This Row],[L]])</f>
        <v>368.64750000000004</v>
      </c>
      <c r="N1196" s="9">
        <f>testdata1820[[#This Row],[L]]-2*(testdata1820[[#This Row],[H]]-testdata1820[[#This Row],[PP]])</f>
        <v>366.87500000000006</v>
      </c>
      <c r="O1196" s="9">
        <f>2*testdata1820[[#This Row],[PP]]-testdata1820[[#This Row],[L]]</f>
        <v>370.57499999999999</v>
      </c>
      <c r="P1196" s="9">
        <f>testdata1820[[#This Row],[PP]]+(testdata1820[[#This Row],[H]]-testdata1820[[#This Row],[L]])</f>
        <v>372.34749999999997</v>
      </c>
      <c r="Q1196" s="9">
        <f>testdata1820[[#This Row],[H]]+2*(testdata1820[[#This Row],[PP]]-testdata1820[[#This Row],[L]])</f>
        <v>372.42499999999995</v>
      </c>
    </row>
    <row r="1197" spans="1:17" x14ac:dyDescent="0.25">
      <c r="A1197" s="6">
        <v>1195</v>
      </c>
      <c r="B1197" s="8">
        <v>44183.411111111112</v>
      </c>
      <c r="C1197" s="2">
        <v>369.67</v>
      </c>
      <c r="D1197" s="2">
        <v>369.76990000000001</v>
      </c>
      <c r="E1197" s="2">
        <v>369.42</v>
      </c>
      <c r="F1197" s="2">
        <v>369.43</v>
      </c>
      <c r="G1197" s="1">
        <v>203251</v>
      </c>
      <c r="H1197" s="2">
        <f>testdata1820[[#This Row],[open]]</f>
        <v>369.67</v>
      </c>
      <c r="I1197" s="2">
        <f t="shared" si="24"/>
        <v>372.27</v>
      </c>
      <c r="J1197" s="2">
        <f t="shared" si="25"/>
        <v>370.39</v>
      </c>
      <c r="K1197" s="9">
        <f>(testdata1820[[#This Row],[H]]+testdata1820[[#This Row],[L]]+2*testdata1820[[#This Row],[O]])/4</f>
        <v>370.5</v>
      </c>
      <c r="L1197" s="9">
        <f>2*testdata1820[[#This Row],[PP]]-testdata1820[[#This Row],[H]]</f>
        <v>368.73</v>
      </c>
      <c r="M1197" s="9">
        <f>testdata1820[[#This Row],[PP]]-(testdata1820[[#This Row],[H]]-testdata1820[[#This Row],[L]])</f>
        <v>368.62</v>
      </c>
      <c r="N1197" s="9">
        <f>testdata1820[[#This Row],[L]]-2*(testdata1820[[#This Row],[H]]-testdata1820[[#This Row],[PP]])</f>
        <v>366.85</v>
      </c>
      <c r="O1197" s="9">
        <f>2*testdata1820[[#This Row],[PP]]-testdata1820[[#This Row],[L]]</f>
        <v>370.61</v>
      </c>
      <c r="P1197" s="9">
        <f>testdata1820[[#This Row],[PP]]+(testdata1820[[#This Row],[H]]-testdata1820[[#This Row],[L]])</f>
        <v>372.38</v>
      </c>
      <c r="Q1197" s="9">
        <f>testdata1820[[#This Row],[H]]+2*(testdata1820[[#This Row],[PP]]-testdata1820[[#This Row],[L]])</f>
        <v>372.49</v>
      </c>
    </row>
    <row r="1198" spans="1:17" x14ac:dyDescent="0.25">
      <c r="A1198" s="6">
        <v>1196</v>
      </c>
      <c r="B1198" s="8">
        <v>44183.411805555559</v>
      </c>
      <c r="C1198" s="2">
        <v>369.43</v>
      </c>
      <c r="D1198" s="2">
        <v>369.47</v>
      </c>
      <c r="E1198" s="2">
        <v>369.12</v>
      </c>
      <c r="F1198" s="2">
        <v>369.2</v>
      </c>
      <c r="G1198" s="1">
        <v>471023</v>
      </c>
      <c r="H1198" s="2">
        <f>testdata1820[[#This Row],[open]]</f>
        <v>369.43</v>
      </c>
      <c r="I1198" s="2">
        <f t="shared" si="24"/>
        <v>372.27</v>
      </c>
      <c r="J1198" s="2">
        <f t="shared" si="25"/>
        <v>370.37</v>
      </c>
      <c r="K1198" s="9">
        <f>(testdata1820[[#This Row],[H]]+testdata1820[[#This Row],[L]]+2*testdata1820[[#This Row],[O]])/4</f>
        <v>370.375</v>
      </c>
      <c r="L1198" s="9">
        <f>2*testdata1820[[#This Row],[PP]]-testdata1820[[#This Row],[H]]</f>
        <v>368.48</v>
      </c>
      <c r="M1198" s="9">
        <f>testdata1820[[#This Row],[PP]]-(testdata1820[[#This Row],[H]]-testdata1820[[#This Row],[L]])</f>
        <v>368.47500000000002</v>
      </c>
      <c r="N1198" s="9">
        <f>testdata1820[[#This Row],[L]]-2*(testdata1820[[#This Row],[H]]-testdata1820[[#This Row],[PP]])</f>
        <v>366.58000000000004</v>
      </c>
      <c r="O1198" s="9">
        <f>2*testdata1820[[#This Row],[PP]]-testdata1820[[#This Row],[L]]</f>
        <v>370.38</v>
      </c>
      <c r="P1198" s="9">
        <f>testdata1820[[#This Row],[PP]]+(testdata1820[[#This Row],[H]]-testdata1820[[#This Row],[L]])</f>
        <v>372.27499999999998</v>
      </c>
      <c r="Q1198" s="9">
        <f>testdata1820[[#This Row],[H]]+2*(testdata1820[[#This Row],[PP]]-testdata1820[[#This Row],[L]])</f>
        <v>372.28</v>
      </c>
    </row>
    <row r="1199" spans="1:17" x14ac:dyDescent="0.25">
      <c r="A1199" s="6">
        <v>1197</v>
      </c>
      <c r="B1199" s="8">
        <v>44183.412499999999</v>
      </c>
      <c r="C1199" s="2">
        <v>369.18</v>
      </c>
      <c r="D1199" s="2">
        <v>369.29</v>
      </c>
      <c r="E1199" s="2">
        <v>369.04</v>
      </c>
      <c r="F1199" s="2">
        <v>369.28989999999999</v>
      </c>
      <c r="G1199" s="1">
        <v>189833</v>
      </c>
      <c r="H1199" s="2">
        <f>testdata1820[[#This Row],[open]]</f>
        <v>369.18</v>
      </c>
      <c r="I1199" s="2">
        <f t="shared" si="24"/>
        <v>372.27</v>
      </c>
      <c r="J1199" s="2">
        <f t="shared" si="25"/>
        <v>370.31</v>
      </c>
      <c r="K1199" s="9">
        <f>(testdata1820[[#This Row],[H]]+testdata1820[[#This Row],[L]]+2*testdata1820[[#This Row],[O]])/4</f>
        <v>370.23500000000001</v>
      </c>
      <c r="L1199" s="9">
        <f>2*testdata1820[[#This Row],[PP]]-testdata1820[[#This Row],[H]]</f>
        <v>368.20000000000005</v>
      </c>
      <c r="M1199" s="9">
        <f>testdata1820[[#This Row],[PP]]-(testdata1820[[#This Row],[H]]-testdata1820[[#This Row],[L]])</f>
        <v>368.27500000000003</v>
      </c>
      <c r="N1199" s="9">
        <f>testdata1820[[#This Row],[L]]-2*(testdata1820[[#This Row],[H]]-testdata1820[[#This Row],[PP]])</f>
        <v>366.24000000000007</v>
      </c>
      <c r="O1199" s="9">
        <f>2*testdata1820[[#This Row],[PP]]-testdata1820[[#This Row],[L]]</f>
        <v>370.16</v>
      </c>
      <c r="P1199" s="9">
        <f>testdata1820[[#This Row],[PP]]+(testdata1820[[#This Row],[H]]-testdata1820[[#This Row],[L]])</f>
        <v>372.19499999999999</v>
      </c>
      <c r="Q1199" s="9">
        <f>testdata1820[[#This Row],[H]]+2*(testdata1820[[#This Row],[PP]]-testdata1820[[#This Row],[L]])</f>
        <v>372.12</v>
      </c>
    </row>
    <row r="1200" spans="1:17" x14ac:dyDescent="0.25">
      <c r="A1200" s="6">
        <v>1198</v>
      </c>
      <c r="B1200" s="8">
        <v>44183.413194444445</v>
      </c>
      <c r="C1200" s="2">
        <v>369.27</v>
      </c>
      <c r="D1200" s="2">
        <v>369.5</v>
      </c>
      <c r="E1200" s="2">
        <v>369.26</v>
      </c>
      <c r="F1200" s="2">
        <v>369.5</v>
      </c>
      <c r="G1200" s="1">
        <v>184074</v>
      </c>
      <c r="H1200" s="2">
        <f>testdata1820[[#This Row],[open]]</f>
        <v>369.27</v>
      </c>
      <c r="I1200" s="2">
        <f t="shared" si="24"/>
        <v>372.27</v>
      </c>
      <c r="J1200" s="2">
        <f t="shared" si="25"/>
        <v>370.31</v>
      </c>
      <c r="K1200" s="9">
        <f>(testdata1820[[#This Row],[H]]+testdata1820[[#This Row],[L]]+2*testdata1820[[#This Row],[O]])/4</f>
        <v>370.28</v>
      </c>
      <c r="L1200" s="9">
        <f>2*testdata1820[[#This Row],[PP]]-testdata1820[[#This Row],[H]]</f>
        <v>368.28999999999996</v>
      </c>
      <c r="M1200" s="9">
        <f>testdata1820[[#This Row],[PP]]-(testdata1820[[#This Row],[H]]-testdata1820[[#This Row],[L]])</f>
        <v>368.32</v>
      </c>
      <c r="N1200" s="9">
        <f>testdata1820[[#This Row],[L]]-2*(testdata1820[[#This Row],[H]]-testdata1820[[#This Row],[PP]])</f>
        <v>366.33</v>
      </c>
      <c r="O1200" s="9">
        <f>2*testdata1820[[#This Row],[PP]]-testdata1820[[#This Row],[L]]</f>
        <v>370.24999999999994</v>
      </c>
      <c r="P1200" s="9">
        <f>testdata1820[[#This Row],[PP]]+(testdata1820[[#This Row],[H]]-testdata1820[[#This Row],[L]])</f>
        <v>372.23999999999995</v>
      </c>
      <c r="Q1200" s="9">
        <f>testdata1820[[#This Row],[H]]+2*(testdata1820[[#This Row],[PP]]-testdata1820[[#This Row],[L]])</f>
        <v>372.20999999999992</v>
      </c>
    </row>
    <row r="1201" spans="1:17" x14ac:dyDescent="0.25">
      <c r="A1201" s="6">
        <v>1199</v>
      </c>
      <c r="B1201" s="8">
        <v>44183.413888888892</v>
      </c>
      <c r="C1201" s="2">
        <v>369.49</v>
      </c>
      <c r="D1201" s="2">
        <v>369.53</v>
      </c>
      <c r="E1201" s="2">
        <v>369.46</v>
      </c>
      <c r="F1201" s="2">
        <v>369.51</v>
      </c>
      <c r="G1201" s="1">
        <v>97095</v>
      </c>
      <c r="H1201" s="2">
        <f>testdata1820[[#This Row],[open]]</f>
        <v>369.49</v>
      </c>
      <c r="I1201" s="2">
        <f t="shared" si="24"/>
        <v>372.27</v>
      </c>
      <c r="J1201" s="2">
        <f t="shared" si="25"/>
        <v>370.31</v>
      </c>
      <c r="K1201" s="9">
        <f>(testdata1820[[#This Row],[H]]+testdata1820[[#This Row],[L]]+2*testdata1820[[#This Row],[O]])/4</f>
        <v>370.39</v>
      </c>
      <c r="L1201" s="9">
        <f>2*testdata1820[[#This Row],[PP]]-testdata1820[[#This Row],[H]]</f>
        <v>368.51</v>
      </c>
      <c r="M1201" s="9">
        <f>testdata1820[[#This Row],[PP]]-(testdata1820[[#This Row],[H]]-testdata1820[[#This Row],[L]])</f>
        <v>368.43</v>
      </c>
      <c r="N1201" s="9">
        <f>testdata1820[[#This Row],[L]]-2*(testdata1820[[#This Row],[H]]-testdata1820[[#This Row],[PP]])</f>
        <v>366.55</v>
      </c>
      <c r="O1201" s="9">
        <f>2*testdata1820[[#This Row],[PP]]-testdata1820[[#This Row],[L]]</f>
        <v>370.46999999999997</v>
      </c>
      <c r="P1201" s="9">
        <f>testdata1820[[#This Row],[PP]]+(testdata1820[[#This Row],[H]]-testdata1820[[#This Row],[L]])</f>
        <v>372.34999999999997</v>
      </c>
      <c r="Q1201" s="9">
        <f>testdata1820[[#This Row],[H]]+2*(testdata1820[[#This Row],[PP]]-testdata1820[[#This Row],[L]])</f>
        <v>372.42999999999995</v>
      </c>
    </row>
    <row r="1202" spans="1:17" x14ac:dyDescent="0.25">
      <c r="A1202" s="6">
        <v>1200</v>
      </c>
      <c r="B1202" s="8">
        <v>44183.414583333331</v>
      </c>
      <c r="C1202" s="2">
        <v>369.5</v>
      </c>
      <c r="D1202" s="2">
        <v>369.72109999999998</v>
      </c>
      <c r="E1202" s="2">
        <v>369.46</v>
      </c>
      <c r="F1202" s="2">
        <v>369.70190000000002</v>
      </c>
      <c r="G1202" s="1">
        <v>152914</v>
      </c>
      <c r="H1202" s="2">
        <f>testdata1820[[#This Row],[open]]</f>
        <v>369.5</v>
      </c>
      <c r="I1202" s="2">
        <f t="shared" si="24"/>
        <v>372.27</v>
      </c>
      <c r="J1202" s="2">
        <f t="shared" si="25"/>
        <v>370.09</v>
      </c>
      <c r="K1202" s="9">
        <f>(testdata1820[[#This Row],[H]]+testdata1820[[#This Row],[L]]+2*testdata1820[[#This Row],[O]])/4</f>
        <v>370.34</v>
      </c>
      <c r="L1202" s="9">
        <f>2*testdata1820[[#This Row],[PP]]-testdata1820[[#This Row],[H]]</f>
        <v>368.40999999999997</v>
      </c>
      <c r="M1202" s="9">
        <f>testdata1820[[#This Row],[PP]]-(testdata1820[[#This Row],[H]]-testdata1820[[#This Row],[L]])</f>
        <v>368.15999999999997</v>
      </c>
      <c r="N1202" s="9">
        <f>testdata1820[[#This Row],[L]]-2*(testdata1820[[#This Row],[H]]-testdata1820[[#This Row],[PP]])</f>
        <v>366.22999999999996</v>
      </c>
      <c r="O1202" s="9">
        <f>2*testdata1820[[#This Row],[PP]]-testdata1820[[#This Row],[L]]</f>
        <v>370.59</v>
      </c>
      <c r="P1202" s="9">
        <f>testdata1820[[#This Row],[PP]]+(testdata1820[[#This Row],[H]]-testdata1820[[#This Row],[L]])</f>
        <v>372.52</v>
      </c>
      <c r="Q1202" s="9">
        <f>testdata1820[[#This Row],[H]]+2*(testdata1820[[#This Row],[PP]]-testdata1820[[#This Row],[L]])</f>
        <v>372.77</v>
      </c>
    </row>
    <row r="1203" spans="1:17" x14ac:dyDescent="0.25">
      <c r="A1203" s="6">
        <v>1201</v>
      </c>
      <c r="B1203" s="8">
        <v>44183.415277777778</v>
      </c>
      <c r="C1203" s="2">
        <v>369.7</v>
      </c>
      <c r="D1203" s="2">
        <v>369.7</v>
      </c>
      <c r="E1203" s="2">
        <v>369.5</v>
      </c>
      <c r="F1203" s="2">
        <v>369.57</v>
      </c>
      <c r="G1203" s="1">
        <v>98353</v>
      </c>
      <c r="H1203" s="2">
        <f>testdata1820[[#This Row],[open]]</f>
        <v>369.7</v>
      </c>
      <c r="I1203" s="2">
        <f t="shared" si="24"/>
        <v>372.27</v>
      </c>
      <c r="J1203" s="2">
        <f t="shared" si="25"/>
        <v>370.09</v>
      </c>
      <c r="K1203" s="9">
        <f>(testdata1820[[#This Row],[H]]+testdata1820[[#This Row],[L]]+2*testdata1820[[#This Row],[O]])/4</f>
        <v>370.43999999999994</v>
      </c>
      <c r="L1203" s="9">
        <f>2*testdata1820[[#This Row],[PP]]-testdata1820[[#This Row],[H]]</f>
        <v>368.6099999999999</v>
      </c>
      <c r="M1203" s="9">
        <f>testdata1820[[#This Row],[PP]]-(testdata1820[[#This Row],[H]]-testdata1820[[#This Row],[L]])</f>
        <v>368.25999999999993</v>
      </c>
      <c r="N1203" s="9">
        <f>testdata1820[[#This Row],[L]]-2*(testdata1820[[#This Row],[H]]-testdata1820[[#This Row],[PP]])</f>
        <v>366.42999999999989</v>
      </c>
      <c r="O1203" s="9">
        <f>2*testdata1820[[#This Row],[PP]]-testdata1820[[#This Row],[L]]</f>
        <v>370.78999999999991</v>
      </c>
      <c r="P1203" s="9">
        <f>testdata1820[[#This Row],[PP]]+(testdata1820[[#This Row],[H]]-testdata1820[[#This Row],[L]])</f>
        <v>372.61999999999995</v>
      </c>
      <c r="Q1203" s="9">
        <f>testdata1820[[#This Row],[H]]+2*(testdata1820[[#This Row],[PP]]-testdata1820[[#This Row],[L]])</f>
        <v>372.96999999999991</v>
      </c>
    </row>
    <row r="1204" spans="1:17" x14ac:dyDescent="0.25">
      <c r="A1204" s="6">
        <v>1202</v>
      </c>
      <c r="B1204" s="8">
        <v>44183.415972222225</v>
      </c>
      <c r="C1204" s="2">
        <v>369.57</v>
      </c>
      <c r="D1204" s="2">
        <v>369.68</v>
      </c>
      <c r="E1204" s="2">
        <v>369.54</v>
      </c>
      <c r="F1204" s="2">
        <v>369.62</v>
      </c>
      <c r="G1204" s="1">
        <v>122175</v>
      </c>
      <c r="H1204" s="2">
        <f>testdata1820[[#This Row],[open]]</f>
        <v>369.57</v>
      </c>
      <c r="I1204" s="2">
        <f t="shared" si="24"/>
        <v>372.27</v>
      </c>
      <c r="J1204" s="2">
        <f t="shared" si="25"/>
        <v>370.09</v>
      </c>
      <c r="K1204" s="9">
        <f>(testdata1820[[#This Row],[H]]+testdata1820[[#This Row],[L]]+2*testdata1820[[#This Row],[O]])/4</f>
        <v>370.375</v>
      </c>
      <c r="L1204" s="9">
        <f>2*testdata1820[[#This Row],[PP]]-testdata1820[[#This Row],[H]]</f>
        <v>368.48</v>
      </c>
      <c r="M1204" s="9">
        <f>testdata1820[[#This Row],[PP]]-(testdata1820[[#This Row],[H]]-testdata1820[[#This Row],[L]])</f>
        <v>368.19499999999999</v>
      </c>
      <c r="N1204" s="9">
        <f>testdata1820[[#This Row],[L]]-2*(testdata1820[[#This Row],[H]]-testdata1820[[#This Row],[PP]])</f>
        <v>366.3</v>
      </c>
      <c r="O1204" s="9">
        <f>2*testdata1820[[#This Row],[PP]]-testdata1820[[#This Row],[L]]</f>
        <v>370.66</v>
      </c>
      <c r="P1204" s="9">
        <f>testdata1820[[#This Row],[PP]]+(testdata1820[[#This Row],[H]]-testdata1820[[#This Row],[L]])</f>
        <v>372.55500000000001</v>
      </c>
      <c r="Q1204" s="9">
        <f>testdata1820[[#This Row],[H]]+2*(testdata1820[[#This Row],[PP]]-testdata1820[[#This Row],[L]])</f>
        <v>372.84000000000003</v>
      </c>
    </row>
    <row r="1205" spans="1:17" x14ac:dyDescent="0.25">
      <c r="A1205" s="6">
        <v>1203</v>
      </c>
      <c r="B1205" s="8">
        <v>44183.416666666664</v>
      </c>
      <c r="C1205" s="2">
        <v>369.64</v>
      </c>
      <c r="D1205" s="2">
        <v>369.64</v>
      </c>
      <c r="E1205" s="2">
        <v>369.34</v>
      </c>
      <c r="F1205" s="2">
        <v>369.34010000000001</v>
      </c>
      <c r="G1205" s="1">
        <v>173390</v>
      </c>
      <c r="H1205" s="2">
        <f>testdata1820[[#This Row],[open]]</f>
        <v>369.64</v>
      </c>
      <c r="I1205" s="2">
        <f t="shared" si="24"/>
        <v>372.27</v>
      </c>
      <c r="J1205" s="2">
        <f t="shared" si="25"/>
        <v>370.09</v>
      </c>
      <c r="K1205" s="9">
        <f>(testdata1820[[#This Row],[H]]+testdata1820[[#This Row],[L]]+2*testdata1820[[#This Row],[O]])/4</f>
        <v>370.40999999999997</v>
      </c>
      <c r="L1205" s="9">
        <f>2*testdata1820[[#This Row],[PP]]-testdata1820[[#This Row],[H]]</f>
        <v>368.54999999999995</v>
      </c>
      <c r="M1205" s="9">
        <f>testdata1820[[#This Row],[PP]]-(testdata1820[[#This Row],[H]]-testdata1820[[#This Row],[L]])</f>
        <v>368.22999999999996</v>
      </c>
      <c r="N1205" s="9">
        <f>testdata1820[[#This Row],[L]]-2*(testdata1820[[#This Row],[H]]-testdata1820[[#This Row],[PP]])</f>
        <v>366.36999999999995</v>
      </c>
      <c r="O1205" s="9">
        <f>2*testdata1820[[#This Row],[PP]]-testdata1820[[#This Row],[L]]</f>
        <v>370.72999999999996</v>
      </c>
      <c r="P1205" s="9">
        <f>testdata1820[[#This Row],[PP]]+(testdata1820[[#This Row],[H]]-testdata1820[[#This Row],[L]])</f>
        <v>372.59</v>
      </c>
      <c r="Q1205" s="9">
        <f>testdata1820[[#This Row],[H]]+2*(testdata1820[[#This Row],[PP]]-testdata1820[[#This Row],[L]])</f>
        <v>372.90999999999997</v>
      </c>
    </row>
    <row r="1206" spans="1:17" x14ac:dyDescent="0.25">
      <c r="A1206" s="6">
        <v>1204</v>
      </c>
      <c r="B1206" s="8">
        <v>44183.417361111111</v>
      </c>
      <c r="C1206" s="2">
        <v>369.35</v>
      </c>
      <c r="D1206" s="2">
        <v>369.36</v>
      </c>
      <c r="E1206" s="2">
        <v>369.19</v>
      </c>
      <c r="F1206" s="2">
        <v>369.35890000000001</v>
      </c>
      <c r="G1206" s="1">
        <v>154881</v>
      </c>
      <c r="H1206" s="2">
        <f>testdata1820[[#This Row],[open]]</f>
        <v>369.35</v>
      </c>
      <c r="I1206" s="2">
        <f t="shared" si="24"/>
        <v>372.27</v>
      </c>
      <c r="J1206" s="2">
        <f t="shared" si="25"/>
        <v>369.91</v>
      </c>
      <c r="K1206" s="9">
        <f>(testdata1820[[#This Row],[H]]+testdata1820[[#This Row],[L]]+2*testdata1820[[#This Row],[O]])/4</f>
        <v>370.22</v>
      </c>
      <c r="L1206" s="9">
        <f>2*testdata1820[[#This Row],[PP]]-testdata1820[[#This Row],[H]]</f>
        <v>368.17000000000007</v>
      </c>
      <c r="M1206" s="9">
        <f>testdata1820[[#This Row],[PP]]-(testdata1820[[#This Row],[H]]-testdata1820[[#This Row],[L]])</f>
        <v>367.86000000000007</v>
      </c>
      <c r="N1206" s="9">
        <f>testdata1820[[#This Row],[L]]-2*(testdata1820[[#This Row],[H]]-testdata1820[[#This Row],[PP]])</f>
        <v>365.81000000000012</v>
      </c>
      <c r="O1206" s="9">
        <f>2*testdata1820[[#This Row],[PP]]-testdata1820[[#This Row],[L]]</f>
        <v>370.53000000000003</v>
      </c>
      <c r="P1206" s="9">
        <f>testdata1820[[#This Row],[PP]]+(testdata1820[[#This Row],[H]]-testdata1820[[#This Row],[L]])</f>
        <v>372.58</v>
      </c>
      <c r="Q1206" s="9">
        <f>testdata1820[[#This Row],[H]]+2*(testdata1820[[#This Row],[PP]]-testdata1820[[#This Row],[L]])</f>
        <v>372.89</v>
      </c>
    </row>
    <row r="1207" spans="1:17" x14ac:dyDescent="0.25">
      <c r="A1207" s="6">
        <v>1205</v>
      </c>
      <c r="B1207" s="8">
        <v>44183.418055555558</v>
      </c>
      <c r="C1207" s="2">
        <v>369.36</v>
      </c>
      <c r="D1207" s="2">
        <v>369.52</v>
      </c>
      <c r="E1207" s="2">
        <v>369.36</v>
      </c>
      <c r="F1207" s="2">
        <v>369.42</v>
      </c>
      <c r="G1207" s="1">
        <v>173465</v>
      </c>
      <c r="H1207" s="2">
        <f>testdata1820[[#This Row],[open]]</f>
        <v>369.36</v>
      </c>
      <c r="I1207" s="2">
        <f t="shared" si="24"/>
        <v>372.27</v>
      </c>
      <c r="J1207" s="2">
        <f t="shared" si="25"/>
        <v>369.74</v>
      </c>
      <c r="K1207" s="9">
        <f>(testdata1820[[#This Row],[H]]+testdata1820[[#This Row],[L]]+2*testdata1820[[#This Row],[O]])/4</f>
        <v>370.1825</v>
      </c>
      <c r="L1207" s="9">
        <f>2*testdata1820[[#This Row],[PP]]-testdata1820[[#This Row],[H]]</f>
        <v>368.09500000000003</v>
      </c>
      <c r="M1207" s="9">
        <f>testdata1820[[#This Row],[PP]]-(testdata1820[[#This Row],[H]]-testdata1820[[#This Row],[L]])</f>
        <v>367.65250000000003</v>
      </c>
      <c r="N1207" s="9">
        <f>testdata1820[[#This Row],[L]]-2*(testdata1820[[#This Row],[H]]-testdata1820[[#This Row],[PP]])</f>
        <v>365.56500000000005</v>
      </c>
      <c r="O1207" s="9">
        <f>2*testdata1820[[#This Row],[PP]]-testdata1820[[#This Row],[L]]</f>
        <v>370.625</v>
      </c>
      <c r="P1207" s="9">
        <f>testdata1820[[#This Row],[PP]]+(testdata1820[[#This Row],[H]]-testdata1820[[#This Row],[L]])</f>
        <v>372.71249999999998</v>
      </c>
      <c r="Q1207" s="9">
        <f>testdata1820[[#This Row],[H]]+2*(testdata1820[[#This Row],[PP]]-testdata1820[[#This Row],[L]])</f>
        <v>373.15499999999997</v>
      </c>
    </row>
    <row r="1208" spans="1:17" x14ac:dyDescent="0.25">
      <c r="A1208" s="6">
        <v>1206</v>
      </c>
      <c r="B1208" s="8">
        <v>44183.418749999997</v>
      </c>
      <c r="C1208" s="2">
        <v>369.42</v>
      </c>
      <c r="D1208" s="2">
        <v>369.42</v>
      </c>
      <c r="E1208" s="2">
        <v>369.17180000000002</v>
      </c>
      <c r="F1208" s="2">
        <v>369.21</v>
      </c>
      <c r="G1208" s="1">
        <v>152955</v>
      </c>
      <c r="H1208" s="2">
        <f>testdata1820[[#This Row],[open]]</f>
        <v>369.42</v>
      </c>
      <c r="I1208" s="2">
        <f t="shared" si="24"/>
        <v>372.27</v>
      </c>
      <c r="J1208" s="2">
        <f t="shared" si="25"/>
        <v>369.62009999999998</v>
      </c>
      <c r="K1208" s="9">
        <f>(testdata1820[[#This Row],[H]]+testdata1820[[#This Row],[L]]+2*testdata1820[[#This Row],[O]])/4</f>
        <v>370.182525</v>
      </c>
      <c r="L1208" s="9">
        <f>2*testdata1820[[#This Row],[PP]]-testdata1820[[#This Row],[H]]</f>
        <v>368.09505000000001</v>
      </c>
      <c r="M1208" s="9">
        <f>testdata1820[[#This Row],[PP]]-(testdata1820[[#This Row],[H]]-testdata1820[[#This Row],[L]])</f>
        <v>367.532625</v>
      </c>
      <c r="N1208" s="9">
        <f>testdata1820[[#This Row],[L]]-2*(testdata1820[[#This Row],[H]]-testdata1820[[#This Row],[PP]])</f>
        <v>365.44515000000001</v>
      </c>
      <c r="O1208" s="9">
        <f>2*testdata1820[[#This Row],[PP]]-testdata1820[[#This Row],[L]]</f>
        <v>370.74495000000002</v>
      </c>
      <c r="P1208" s="9">
        <f>testdata1820[[#This Row],[PP]]+(testdata1820[[#This Row],[H]]-testdata1820[[#This Row],[L]])</f>
        <v>372.832425</v>
      </c>
      <c r="Q1208" s="9">
        <f>testdata1820[[#This Row],[H]]+2*(testdata1820[[#This Row],[PP]]-testdata1820[[#This Row],[L]])</f>
        <v>373.39485000000002</v>
      </c>
    </row>
    <row r="1209" spans="1:17" x14ac:dyDescent="0.25">
      <c r="A1209" s="6">
        <v>1207</v>
      </c>
      <c r="B1209" s="8">
        <v>44183.419444444444</v>
      </c>
      <c r="C1209" s="2">
        <v>369.19</v>
      </c>
      <c r="D1209" s="2">
        <v>369.24</v>
      </c>
      <c r="E1209" s="2">
        <v>368.67</v>
      </c>
      <c r="F1209" s="2">
        <v>368.92</v>
      </c>
      <c r="G1209" s="1">
        <v>317248</v>
      </c>
      <c r="H1209" s="2">
        <f>testdata1820[[#This Row],[open]]</f>
        <v>369.19</v>
      </c>
      <c r="I1209" s="2">
        <f t="shared" si="24"/>
        <v>372.27</v>
      </c>
      <c r="J1209" s="2">
        <f t="shared" si="25"/>
        <v>369.62009999999998</v>
      </c>
      <c r="K1209" s="9">
        <f>(testdata1820[[#This Row],[H]]+testdata1820[[#This Row],[L]]+2*testdata1820[[#This Row],[O]])/4</f>
        <v>370.06752499999999</v>
      </c>
      <c r="L1209" s="9">
        <f>2*testdata1820[[#This Row],[PP]]-testdata1820[[#This Row],[H]]</f>
        <v>367.86505</v>
      </c>
      <c r="M1209" s="9">
        <f>testdata1820[[#This Row],[PP]]-(testdata1820[[#This Row],[H]]-testdata1820[[#This Row],[L]])</f>
        <v>367.41762499999999</v>
      </c>
      <c r="N1209" s="9">
        <f>testdata1820[[#This Row],[L]]-2*(testdata1820[[#This Row],[H]]-testdata1820[[#This Row],[PP]])</f>
        <v>365.21514999999999</v>
      </c>
      <c r="O1209" s="9">
        <f>2*testdata1820[[#This Row],[PP]]-testdata1820[[#This Row],[L]]</f>
        <v>370.51495</v>
      </c>
      <c r="P1209" s="9">
        <f>testdata1820[[#This Row],[PP]]+(testdata1820[[#This Row],[H]]-testdata1820[[#This Row],[L]])</f>
        <v>372.71742499999999</v>
      </c>
      <c r="Q1209" s="9">
        <f>testdata1820[[#This Row],[H]]+2*(testdata1820[[#This Row],[PP]]-testdata1820[[#This Row],[L]])</f>
        <v>373.16485</v>
      </c>
    </row>
    <row r="1210" spans="1:17" x14ac:dyDescent="0.25">
      <c r="A1210" s="6">
        <v>1208</v>
      </c>
      <c r="B1210" s="8">
        <v>44183.420138888891</v>
      </c>
      <c r="C1210" s="2">
        <v>368.93</v>
      </c>
      <c r="D1210" s="2">
        <v>369.02</v>
      </c>
      <c r="E1210" s="2">
        <v>368.85</v>
      </c>
      <c r="F1210" s="2">
        <v>368.93</v>
      </c>
      <c r="G1210" s="1">
        <v>235455</v>
      </c>
      <c r="H1210" s="2">
        <f>testdata1820[[#This Row],[open]]</f>
        <v>368.93</v>
      </c>
      <c r="I1210" s="2">
        <f t="shared" si="24"/>
        <v>372.27</v>
      </c>
      <c r="J1210" s="2">
        <f t="shared" si="25"/>
        <v>369.62009999999998</v>
      </c>
      <c r="K1210" s="9">
        <f>(testdata1820[[#This Row],[H]]+testdata1820[[#This Row],[L]]+2*testdata1820[[#This Row],[O]])/4</f>
        <v>369.93752499999999</v>
      </c>
      <c r="L1210" s="9">
        <f>2*testdata1820[[#This Row],[PP]]-testdata1820[[#This Row],[H]]</f>
        <v>367.60505000000001</v>
      </c>
      <c r="M1210" s="9">
        <f>testdata1820[[#This Row],[PP]]-(testdata1820[[#This Row],[H]]-testdata1820[[#This Row],[L]])</f>
        <v>367.28762499999999</v>
      </c>
      <c r="N1210" s="9">
        <f>testdata1820[[#This Row],[L]]-2*(testdata1820[[#This Row],[H]]-testdata1820[[#This Row],[PP]])</f>
        <v>364.95515</v>
      </c>
      <c r="O1210" s="9">
        <f>2*testdata1820[[#This Row],[PP]]-testdata1820[[#This Row],[L]]</f>
        <v>370.25495000000001</v>
      </c>
      <c r="P1210" s="9">
        <f>testdata1820[[#This Row],[PP]]+(testdata1820[[#This Row],[H]]-testdata1820[[#This Row],[L]])</f>
        <v>372.587425</v>
      </c>
      <c r="Q1210" s="9">
        <f>testdata1820[[#This Row],[H]]+2*(testdata1820[[#This Row],[PP]]-testdata1820[[#This Row],[L]])</f>
        <v>372.90485000000001</v>
      </c>
    </row>
    <row r="1211" spans="1:17" x14ac:dyDescent="0.25">
      <c r="A1211" s="6">
        <v>1209</v>
      </c>
      <c r="B1211" s="8">
        <v>44183.42083333333</v>
      </c>
      <c r="C1211" s="2">
        <v>368.91500000000002</v>
      </c>
      <c r="D1211" s="2">
        <v>369.01</v>
      </c>
      <c r="E1211" s="2">
        <v>368.83</v>
      </c>
      <c r="F1211" s="2">
        <v>368.92</v>
      </c>
      <c r="G1211" s="1">
        <v>185947</v>
      </c>
      <c r="H1211" s="2">
        <f>testdata1820[[#This Row],[open]]</f>
        <v>368.91500000000002</v>
      </c>
      <c r="I1211" s="2">
        <f t="shared" si="24"/>
        <v>372.27</v>
      </c>
      <c r="J1211" s="2">
        <f t="shared" si="25"/>
        <v>369.62009999999998</v>
      </c>
      <c r="K1211" s="9">
        <f>(testdata1820[[#This Row],[H]]+testdata1820[[#This Row],[L]]+2*testdata1820[[#This Row],[O]])/4</f>
        <v>369.930025</v>
      </c>
      <c r="L1211" s="9">
        <f>2*testdata1820[[#This Row],[PP]]-testdata1820[[#This Row],[H]]</f>
        <v>367.59005000000002</v>
      </c>
      <c r="M1211" s="9">
        <f>testdata1820[[#This Row],[PP]]-(testdata1820[[#This Row],[H]]-testdata1820[[#This Row],[L]])</f>
        <v>367.280125</v>
      </c>
      <c r="N1211" s="9">
        <f>testdata1820[[#This Row],[L]]-2*(testdata1820[[#This Row],[H]]-testdata1820[[#This Row],[PP]])</f>
        <v>364.94015000000002</v>
      </c>
      <c r="O1211" s="9">
        <f>2*testdata1820[[#This Row],[PP]]-testdata1820[[#This Row],[L]]</f>
        <v>370.23995000000002</v>
      </c>
      <c r="P1211" s="9">
        <f>testdata1820[[#This Row],[PP]]+(testdata1820[[#This Row],[H]]-testdata1820[[#This Row],[L]])</f>
        <v>372.579925</v>
      </c>
      <c r="Q1211" s="9">
        <f>testdata1820[[#This Row],[H]]+2*(testdata1820[[#This Row],[PP]]-testdata1820[[#This Row],[L]])</f>
        <v>372.88985000000002</v>
      </c>
    </row>
    <row r="1212" spans="1:17" x14ac:dyDescent="0.25">
      <c r="A1212" s="6">
        <v>1210</v>
      </c>
      <c r="B1212" s="8">
        <v>44183.421527777777</v>
      </c>
      <c r="C1212" s="2">
        <v>368.92</v>
      </c>
      <c r="D1212" s="2">
        <v>369.15</v>
      </c>
      <c r="E1212" s="2">
        <v>368.91</v>
      </c>
      <c r="F1212" s="2">
        <v>369.12</v>
      </c>
      <c r="G1212" s="1">
        <v>186344</v>
      </c>
      <c r="H1212" s="2">
        <f>testdata1820[[#This Row],[open]]</f>
        <v>368.92</v>
      </c>
      <c r="I1212" s="2">
        <f t="shared" si="24"/>
        <v>372.27</v>
      </c>
      <c r="J1212" s="2">
        <f t="shared" si="25"/>
        <v>369.62009999999998</v>
      </c>
      <c r="K1212" s="9">
        <f>(testdata1820[[#This Row],[H]]+testdata1820[[#This Row],[L]]+2*testdata1820[[#This Row],[O]])/4</f>
        <v>369.932525</v>
      </c>
      <c r="L1212" s="9">
        <f>2*testdata1820[[#This Row],[PP]]-testdata1820[[#This Row],[H]]</f>
        <v>367.59505000000001</v>
      </c>
      <c r="M1212" s="9">
        <f>testdata1820[[#This Row],[PP]]-(testdata1820[[#This Row],[H]]-testdata1820[[#This Row],[L]])</f>
        <v>367.282625</v>
      </c>
      <c r="N1212" s="9">
        <f>testdata1820[[#This Row],[L]]-2*(testdata1820[[#This Row],[H]]-testdata1820[[#This Row],[PP]])</f>
        <v>364.94515000000001</v>
      </c>
      <c r="O1212" s="9">
        <f>2*testdata1820[[#This Row],[PP]]-testdata1820[[#This Row],[L]]</f>
        <v>370.24495000000002</v>
      </c>
      <c r="P1212" s="9">
        <f>testdata1820[[#This Row],[PP]]+(testdata1820[[#This Row],[H]]-testdata1820[[#This Row],[L]])</f>
        <v>372.582425</v>
      </c>
      <c r="Q1212" s="9">
        <f>testdata1820[[#This Row],[H]]+2*(testdata1820[[#This Row],[PP]]-testdata1820[[#This Row],[L]])</f>
        <v>372.89485000000002</v>
      </c>
    </row>
    <row r="1213" spans="1:17" x14ac:dyDescent="0.25">
      <c r="A1213" s="6">
        <v>1211</v>
      </c>
      <c r="B1213" s="8">
        <v>44183.422222222223</v>
      </c>
      <c r="C1213" s="2">
        <v>369.14</v>
      </c>
      <c r="D1213" s="2">
        <v>369.35</v>
      </c>
      <c r="E1213" s="2">
        <v>369.09</v>
      </c>
      <c r="F1213" s="2">
        <v>369.3</v>
      </c>
      <c r="G1213" s="1">
        <v>200932</v>
      </c>
      <c r="H1213" s="2">
        <f>testdata1820[[#This Row],[open]]</f>
        <v>369.14</v>
      </c>
      <c r="I1213" s="2">
        <f t="shared" si="24"/>
        <v>372.27</v>
      </c>
      <c r="J1213" s="2">
        <f t="shared" si="25"/>
        <v>369.61</v>
      </c>
      <c r="K1213" s="9">
        <f>(testdata1820[[#This Row],[H]]+testdata1820[[#This Row],[L]]+2*testdata1820[[#This Row],[O]])/4</f>
        <v>370.03999999999996</v>
      </c>
      <c r="L1213" s="9">
        <f>2*testdata1820[[#This Row],[PP]]-testdata1820[[#This Row],[H]]</f>
        <v>367.80999999999995</v>
      </c>
      <c r="M1213" s="9">
        <f>testdata1820[[#This Row],[PP]]-(testdata1820[[#This Row],[H]]-testdata1820[[#This Row],[L]])</f>
        <v>367.38</v>
      </c>
      <c r="N1213" s="9">
        <f>testdata1820[[#This Row],[L]]-2*(testdata1820[[#This Row],[H]]-testdata1820[[#This Row],[PP]])</f>
        <v>365.15</v>
      </c>
      <c r="O1213" s="9">
        <f>2*testdata1820[[#This Row],[PP]]-testdata1820[[#This Row],[L]]</f>
        <v>370.46999999999991</v>
      </c>
      <c r="P1213" s="9">
        <f>testdata1820[[#This Row],[PP]]+(testdata1820[[#This Row],[H]]-testdata1820[[#This Row],[L]])</f>
        <v>372.69999999999993</v>
      </c>
      <c r="Q1213" s="9">
        <f>testdata1820[[#This Row],[H]]+2*(testdata1820[[#This Row],[PP]]-testdata1820[[#This Row],[L]])</f>
        <v>373.12999999999988</v>
      </c>
    </row>
    <row r="1214" spans="1:17" x14ac:dyDescent="0.25">
      <c r="A1214" s="6">
        <v>1212</v>
      </c>
      <c r="B1214" s="8">
        <v>44183.42291666667</v>
      </c>
      <c r="C1214" s="2">
        <v>369.3</v>
      </c>
      <c r="D1214" s="2">
        <v>369.47</v>
      </c>
      <c r="E1214" s="2">
        <v>369.27</v>
      </c>
      <c r="F1214" s="2">
        <v>369.44</v>
      </c>
      <c r="G1214" s="1">
        <v>140615</v>
      </c>
      <c r="H1214" s="2">
        <f>testdata1820[[#This Row],[open]]</f>
        <v>369.3</v>
      </c>
      <c r="I1214" s="2">
        <f t="shared" si="24"/>
        <v>372.27</v>
      </c>
      <c r="J1214" s="2">
        <f t="shared" si="25"/>
        <v>369.42</v>
      </c>
      <c r="K1214" s="9">
        <f>(testdata1820[[#This Row],[H]]+testdata1820[[#This Row],[L]]+2*testdata1820[[#This Row],[O]])/4</f>
        <v>370.07249999999999</v>
      </c>
      <c r="L1214" s="9">
        <f>2*testdata1820[[#This Row],[PP]]-testdata1820[[#This Row],[H]]</f>
        <v>367.875</v>
      </c>
      <c r="M1214" s="9">
        <f>testdata1820[[#This Row],[PP]]-(testdata1820[[#This Row],[H]]-testdata1820[[#This Row],[L]])</f>
        <v>367.22250000000003</v>
      </c>
      <c r="N1214" s="9">
        <f>testdata1820[[#This Row],[L]]-2*(testdata1820[[#This Row],[H]]-testdata1820[[#This Row],[PP]])</f>
        <v>365.02500000000003</v>
      </c>
      <c r="O1214" s="9">
        <f>2*testdata1820[[#This Row],[PP]]-testdata1820[[#This Row],[L]]</f>
        <v>370.72499999999997</v>
      </c>
      <c r="P1214" s="9">
        <f>testdata1820[[#This Row],[PP]]+(testdata1820[[#This Row],[H]]-testdata1820[[#This Row],[L]])</f>
        <v>372.92249999999996</v>
      </c>
      <c r="Q1214" s="9">
        <f>testdata1820[[#This Row],[H]]+2*(testdata1820[[#This Row],[PP]]-testdata1820[[#This Row],[L]])</f>
        <v>373.57499999999993</v>
      </c>
    </row>
    <row r="1215" spans="1:17" x14ac:dyDescent="0.25">
      <c r="A1215" s="6">
        <v>1213</v>
      </c>
      <c r="B1215" s="8">
        <v>44183.423611111109</v>
      </c>
      <c r="C1215" s="2">
        <v>369.43</v>
      </c>
      <c r="D1215" s="2">
        <v>369.49</v>
      </c>
      <c r="E1215" s="2">
        <v>369.22</v>
      </c>
      <c r="F1215" s="2">
        <v>369.4699</v>
      </c>
      <c r="G1215" s="1">
        <v>161632</v>
      </c>
      <c r="H1215" s="2">
        <f>testdata1820[[#This Row],[open]]</f>
        <v>369.43</v>
      </c>
      <c r="I1215" s="2">
        <f t="shared" si="24"/>
        <v>372.27</v>
      </c>
      <c r="J1215" s="2">
        <f t="shared" si="25"/>
        <v>369.12</v>
      </c>
      <c r="K1215" s="9">
        <f>(testdata1820[[#This Row],[H]]+testdata1820[[#This Row],[L]]+2*testdata1820[[#This Row],[O]])/4</f>
        <v>370.0625</v>
      </c>
      <c r="L1215" s="9">
        <f>2*testdata1820[[#This Row],[PP]]-testdata1820[[#This Row],[H]]</f>
        <v>367.85500000000002</v>
      </c>
      <c r="M1215" s="9">
        <f>testdata1820[[#This Row],[PP]]-(testdata1820[[#This Row],[H]]-testdata1820[[#This Row],[L]])</f>
        <v>366.91250000000002</v>
      </c>
      <c r="N1215" s="9">
        <f>testdata1820[[#This Row],[L]]-2*(testdata1820[[#This Row],[H]]-testdata1820[[#This Row],[PP]])</f>
        <v>364.70500000000004</v>
      </c>
      <c r="O1215" s="9">
        <f>2*testdata1820[[#This Row],[PP]]-testdata1820[[#This Row],[L]]</f>
        <v>371.005</v>
      </c>
      <c r="P1215" s="9">
        <f>testdata1820[[#This Row],[PP]]+(testdata1820[[#This Row],[H]]-testdata1820[[#This Row],[L]])</f>
        <v>373.21249999999998</v>
      </c>
      <c r="Q1215" s="9">
        <f>testdata1820[[#This Row],[H]]+2*(testdata1820[[#This Row],[PP]]-testdata1820[[#This Row],[L]])</f>
        <v>374.15499999999997</v>
      </c>
    </row>
    <row r="1216" spans="1:17" x14ac:dyDescent="0.25">
      <c r="A1216" s="6">
        <v>1214</v>
      </c>
      <c r="B1216" s="8">
        <v>44183.424305555556</v>
      </c>
      <c r="C1216" s="2">
        <v>369.45499999999998</v>
      </c>
      <c r="D1216" s="2">
        <v>369.53</v>
      </c>
      <c r="E1216" s="2">
        <v>369.41</v>
      </c>
      <c r="F1216" s="2">
        <v>369.42</v>
      </c>
      <c r="G1216" s="1">
        <v>109092</v>
      </c>
      <c r="H1216" s="2">
        <f>testdata1820[[#This Row],[open]]</f>
        <v>369.45499999999998</v>
      </c>
      <c r="I1216" s="2">
        <f t="shared" si="24"/>
        <v>372.27</v>
      </c>
      <c r="J1216" s="2">
        <f t="shared" si="25"/>
        <v>369.04</v>
      </c>
      <c r="K1216" s="9">
        <f>(testdata1820[[#This Row],[H]]+testdata1820[[#This Row],[L]]+2*testdata1820[[#This Row],[O]])/4</f>
        <v>370.05499999999995</v>
      </c>
      <c r="L1216" s="9">
        <f>2*testdata1820[[#This Row],[PP]]-testdata1820[[#This Row],[H]]</f>
        <v>367.83999999999992</v>
      </c>
      <c r="M1216" s="9">
        <f>testdata1820[[#This Row],[PP]]-(testdata1820[[#This Row],[H]]-testdata1820[[#This Row],[L]])</f>
        <v>366.82499999999999</v>
      </c>
      <c r="N1216" s="9">
        <f>testdata1820[[#This Row],[L]]-2*(testdata1820[[#This Row],[H]]-testdata1820[[#This Row],[PP]])</f>
        <v>364.60999999999996</v>
      </c>
      <c r="O1216" s="9">
        <f>2*testdata1820[[#This Row],[PP]]-testdata1820[[#This Row],[L]]</f>
        <v>371.06999999999988</v>
      </c>
      <c r="P1216" s="9">
        <f>testdata1820[[#This Row],[PP]]+(testdata1820[[#This Row],[H]]-testdata1820[[#This Row],[L]])</f>
        <v>373.28499999999991</v>
      </c>
      <c r="Q1216" s="9">
        <f>testdata1820[[#This Row],[H]]+2*(testdata1820[[#This Row],[PP]]-testdata1820[[#This Row],[L]])</f>
        <v>374.29999999999984</v>
      </c>
    </row>
    <row r="1217" spans="1:17" x14ac:dyDescent="0.25">
      <c r="A1217" s="6">
        <v>1215</v>
      </c>
      <c r="B1217" s="8">
        <v>44183.425000000003</v>
      </c>
      <c r="C1217" s="2">
        <v>369.4</v>
      </c>
      <c r="D1217" s="2">
        <v>369.44</v>
      </c>
      <c r="E1217" s="2">
        <v>369.30500000000001</v>
      </c>
      <c r="F1217" s="2">
        <v>369.33</v>
      </c>
      <c r="G1217" s="1">
        <v>102474</v>
      </c>
      <c r="H1217" s="2">
        <f>testdata1820[[#This Row],[open]]</f>
        <v>369.4</v>
      </c>
      <c r="I1217" s="2">
        <f t="shared" si="24"/>
        <v>372.27</v>
      </c>
      <c r="J1217" s="2">
        <f t="shared" si="25"/>
        <v>369.04</v>
      </c>
      <c r="K1217" s="9">
        <f>(testdata1820[[#This Row],[H]]+testdata1820[[#This Row],[L]]+2*testdata1820[[#This Row],[O]])/4</f>
        <v>370.02749999999997</v>
      </c>
      <c r="L1217" s="9">
        <f>2*testdata1820[[#This Row],[PP]]-testdata1820[[#This Row],[H]]</f>
        <v>367.78499999999997</v>
      </c>
      <c r="M1217" s="9">
        <f>testdata1820[[#This Row],[PP]]-(testdata1820[[#This Row],[H]]-testdata1820[[#This Row],[L]])</f>
        <v>366.79750000000001</v>
      </c>
      <c r="N1217" s="9">
        <f>testdata1820[[#This Row],[L]]-2*(testdata1820[[#This Row],[H]]-testdata1820[[#This Row],[PP]])</f>
        <v>364.55500000000001</v>
      </c>
      <c r="O1217" s="9">
        <f>2*testdata1820[[#This Row],[PP]]-testdata1820[[#This Row],[L]]</f>
        <v>371.01499999999993</v>
      </c>
      <c r="P1217" s="9">
        <f>testdata1820[[#This Row],[PP]]+(testdata1820[[#This Row],[H]]-testdata1820[[#This Row],[L]])</f>
        <v>373.25749999999994</v>
      </c>
      <c r="Q1217" s="9">
        <f>testdata1820[[#This Row],[H]]+2*(testdata1820[[#This Row],[PP]]-testdata1820[[#This Row],[L]])</f>
        <v>374.24499999999989</v>
      </c>
    </row>
    <row r="1218" spans="1:17" x14ac:dyDescent="0.25">
      <c r="A1218" s="6">
        <v>1216</v>
      </c>
      <c r="B1218" s="8">
        <v>44183.425694444442</v>
      </c>
      <c r="C1218" s="2">
        <v>369.33</v>
      </c>
      <c r="D1218" s="2">
        <v>369.40859999999998</v>
      </c>
      <c r="E1218" s="2">
        <v>369.07499999999999</v>
      </c>
      <c r="F1218" s="2">
        <v>369.12</v>
      </c>
      <c r="G1218" s="1">
        <v>166504</v>
      </c>
      <c r="H1218" s="2">
        <f>testdata1820[[#This Row],[open]]</f>
        <v>369.33</v>
      </c>
      <c r="I1218" s="2">
        <f t="shared" si="24"/>
        <v>372.27</v>
      </c>
      <c r="J1218" s="2">
        <f t="shared" si="25"/>
        <v>369.04</v>
      </c>
      <c r="K1218" s="9">
        <f>(testdata1820[[#This Row],[H]]+testdata1820[[#This Row],[L]]+2*testdata1820[[#This Row],[O]])/4</f>
        <v>369.99249999999995</v>
      </c>
      <c r="L1218" s="9">
        <f>2*testdata1820[[#This Row],[PP]]-testdata1820[[#This Row],[H]]</f>
        <v>367.71499999999992</v>
      </c>
      <c r="M1218" s="9">
        <f>testdata1820[[#This Row],[PP]]-(testdata1820[[#This Row],[H]]-testdata1820[[#This Row],[L]])</f>
        <v>366.76249999999999</v>
      </c>
      <c r="N1218" s="9">
        <f>testdata1820[[#This Row],[L]]-2*(testdata1820[[#This Row],[H]]-testdata1820[[#This Row],[PP]])</f>
        <v>364.48499999999996</v>
      </c>
      <c r="O1218" s="9">
        <f>2*testdata1820[[#This Row],[PP]]-testdata1820[[#This Row],[L]]</f>
        <v>370.94499999999988</v>
      </c>
      <c r="P1218" s="9">
        <f>testdata1820[[#This Row],[PP]]+(testdata1820[[#This Row],[H]]-testdata1820[[#This Row],[L]])</f>
        <v>373.22249999999991</v>
      </c>
      <c r="Q1218" s="9">
        <f>testdata1820[[#This Row],[H]]+2*(testdata1820[[#This Row],[PP]]-testdata1820[[#This Row],[L]])</f>
        <v>374.17499999999984</v>
      </c>
    </row>
    <row r="1219" spans="1:17" x14ac:dyDescent="0.25">
      <c r="A1219" s="6">
        <v>1217</v>
      </c>
      <c r="B1219" s="8">
        <v>44183.426388888889</v>
      </c>
      <c r="C1219" s="2">
        <v>369.11</v>
      </c>
      <c r="D1219" s="2">
        <v>369.4699</v>
      </c>
      <c r="E1219" s="2">
        <v>369.11</v>
      </c>
      <c r="F1219" s="2">
        <v>369.37</v>
      </c>
      <c r="G1219" s="1">
        <v>95463</v>
      </c>
      <c r="H1219" s="2">
        <f>testdata1820[[#This Row],[open]]</f>
        <v>369.11</v>
      </c>
      <c r="I1219" s="2">
        <f t="shared" si="24"/>
        <v>372.27</v>
      </c>
      <c r="J1219" s="2">
        <f t="shared" si="25"/>
        <v>369.04</v>
      </c>
      <c r="K1219" s="9">
        <f>(testdata1820[[#This Row],[H]]+testdata1820[[#This Row],[L]]+2*testdata1820[[#This Row],[O]])/4</f>
        <v>369.88249999999999</v>
      </c>
      <c r="L1219" s="9">
        <f>2*testdata1820[[#This Row],[PP]]-testdata1820[[#This Row],[H]]</f>
        <v>367.495</v>
      </c>
      <c r="M1219" s="9">
        <f>testdata1820[[#This Row],[PP]]-(testdata1820[[#This Row],[H]]-testdata1820[[#This Row],[L]])</f>
        <v>366.65250000000003</v>
      </c>
      <c r="N1219" s="9">
        <f>testdata1820[[#This Row],[L]]-2*(testdata1820[[#This Row],[H]]-testdata1820[[#This Row],[PP]])</f>
        <v>364.26500000000004</v>
      </c>
      <c r="O1219" s="9">
        <f>2*testdata1820[[#This Row],[PP]]-testdata1820[[#This Row],[L]]</f>
        <v>370.72499999999997</v>
      </c>
      <c r="P1219" s="9">
        <f>testdata1820[[#This Row],[PP]]+(testdata1820[[#This Row],[H]]-testdata1820[[#This Row],[L]])</f>
        <v>373.11249999999995</v>
      </c>
      <c r="Q1219" s="9">
        <f>testdata1820[[#This Row],[H]]+2*(testdata1820[[#This Row],[PP]]-testdata1820[[#This Row],[L]])</f>
        <v>373.95499999999993</v>
      </c>
    </row>
    <row r="1220" spans="1:17" x14ac:dyDescent="0.25">
      <c r="A1220" s="6">
        <v>1218</v>
      </c>
      <c r="B1220" s="8">
        <v>44183.427083333336</v>
      </c>
      <c r="C1220" s="2">
        <v>369.375</v>
      </c>
      <c r="D1220" s="2">
        <v>369.43</v>
      </c>
      <c r="E1220" s="2">
        <v>369.26</v>
      </c>
      <c r="F1220" s="2">
        <v>369.28500000000003</v>
      </c>
      <c r="G1220" s="1">
        <v>92608</v>
      </c>
      <c r="H1220" s="2">
        <f>testdata1820[[#This Row],[open]]</f>
        <v>369.375</v>
      </c>
      <c r="I1220" s="2">
        <f t="shared" si="24"/>
        <v>372.27</v>
      </c>
      <c r="J1220" s="2">
        <f t="shared" si="25"/>
        <v>369.04</v>
      </c>
      <c r="K1220" s="9">
        <f>(testdata1820[[#This Row],[H]]+testdata1820[[#This Row],[L]]+2*testdata1820[[#This Row],[O]])/4</f>
        <v>370.01499999999999</v>
      </c>
      <c r="L1220" s="9">
        <f>2*testdata1820[[#This Row],[PP]]-testdata1820[[#This Row],[H]]</f>
        <v>367.76</v>
      </c>
      <c r="M1220" s="9">
        <f>testdata1820[[#This Row],[PP]]-(testdata1820[[#This Row],[H]]-testdata1820[[#This Row],[L]])</f>
        <v>366.78500000000003</v>
      </c>
      <c r="N1220" s="9">
        <f>testdata1820[[#This Row],[L]]-2*(testdata1820[[#This Row],[H]]-testdata1820[[#This Row],[PP]])</f>
        <v>364.53000000000003</v>
      </c>
      <c r="O1220" s="9">
        <f>2*testdata1820[[#This Row],[PP]]-testdata1820[[#This Row],[L]]</f>
        <v>370.98999999999995</v>
      </c>
      <c r="P1220" s="9">
        <f>testdata1820[[#This Row],[PP]]+(testdata1820[[#This Row],[H]]-testdata1820[[#This Row],[L]])</f>
        <v>373.24499999999995</v>
      </c>
      <c r="Q1220" s="9">
        <f>testdata1820[[#This Row],[H]]+2*(testdata1820[[#This Row],[PP]]-testdata1820[[#This Row],[L]])</f>
        <v>374.21999999999991</v>
      </c>
    </row>
    <row r="1221" spans="1:17" x14ac:dyDescent="0.25">
      <c r="A1221" s="6">
        <v>1219</v>
      </c>
      <c r="B1221" s="8">
        <v>44183.427777777775</v>
      </c>
      <c r="C1221" s="2">
        <v>369.29</v>
      </c>
      <c r="D1221" s="2">
        <v>369.33</v>
      </c>
      <c r="E1221" s="2">
        <v>368.98989999999998</v>
      </c>
      <c r="F1221" s="2">
        <v>369.12</v>
      </c>
      <c r="G1221" s="1">
        <v>227655</v>
      </c>
      <c r="H1221" s="2">
        <f>testdata1820[[#This Row],[open]]</f>
        <v>369.29</v>
      </c>
      <c r="I1221" s="2">
        <f t="shared" si="24"/>
        <v>372.27</v>
      </c>
      <c r="J1221" s="2">
        <f t="shared" si="25"/>
        <v>369.04</v>
      </c>
      <c r="K1221" s="9">
        <f>(testdata1820[[#This Row],[H]]+testdata1820[[#This Row],[L]]+2*testdata1820[[#This Row],[O]])/4</f>
        <v>369.97249999999997</v>
      </c>
      <c r="L1221" s="9">
        <f>2*testdata1820[[#This Row],[PP]]-testdata1820[[#This Row],[H]]</f>
        <v>367.67499999999995</v>
      </c>
      <c r="M1221" s="9">
        <f>testdata1820[[#This Row],[PP]]-(testdata1820[[#This Row],[H]]-testdata1820[[#This Row],[L]])</f>
        <v>366.74250000000001</v>
      </c>
      <c r="N1221" s="9">
        <f>testdata1820[[#This Row],[L]]-2*(testdata1820[[#This Row],[H]]-testdata1820[[#This Row],[PP]])</f>
        <v>364.44499999999999</v>
      </c>
      <c r="O1221" s="9">
        <f>2*testdata1820[[#This Row],[PP]]-testdata1820[[#This Row],[L]]</f>
        <v>370.90499999999992</v>
      </c>
      <c r="P1221" s="9">
        <f>testdata1820[[#This Row],[PP]]+(testdata1820[[#This Row],[H]]-testdata1820[[#This Row],[L]])</f>
        <v>373.20249999999993</v>
      </c>
      <c r="Q1221" s="9">
        <f>testdata1820[[#This Row],[H]]+2*(testdata1820[[#This Row],[PP]]-testdata1820[[#This Row],[L]])</f>
        <v>374.13499999999988</v>
      </c>
    </row>
    <row r="1222" spans="1:17" x14ac:dyDescent="0.25">
      <c r="A1222" s="6">
        <v>1220</v>
      </c>
      <c r="B1222" s="8">
        <v>44183.428472222222</v>
      </c>
      <c r="C1222" s="2">
        <v>369.13</v>
      </c>
      <c r="D1222" s="2">
        <v>369.28</v>
      </c>
      <c r="E1222" s="2">
        <v>369.09</v>
      </c>
      <c r="F1222" s="2">
        <v>369.18900000000002</v>
      </c>
      <c r="G1222" s="1">
        <v>135430</v>
      </c>
      <c r="H1222" s="2">
        <f>testdata1820[[#This Row],[open]]</f>
        <v>369.13</v>
      </c>
      <c r="I1222" s="2">
        <f t="shared" si="24"/>
        <v>372.27</v>
      </c>
      <c r="J1222" s="2">
        <f t="shared" si="25"/>
        <v>369.04</v>
      </c>
      <c r="K1222" s="9">
        <f>(testdata1820[[#This Row],[H]]+testdata1820[[#This Row],[L]]+2*testdata1820[[#This Row],[O]])/4</f>
        <v>369.89249999999998</v>
      </c>
      <c r="L1222" s="9">
        <f>2*testdata1820[[#This Row],[PP]]-testdata1820[[#This Row],[H]]</f>
        <v>367.51499999999999</v>
      </c>
      <c r="M1222" s="9">
        <f>testdata1820[[#This Row],[PP]]-(testdata1820[[#This Row],[H]]-testdata1820[[#This Row],[L]])</f>
        <v>366.66250000000002</v>
      </c>
      <c r="N1222" s="9">
        <f>testdata1820[[#This Row],[L]]-2*(testdata1820[[#This Row],[H]]-testdata1820[[#This Row],[PP]])</f>
        <v>364.28500000000003</v>
      </c>
      <c r="O1222" s="9">
        <f>2*testdata1820[[#This Row],[PP]]-testdata1820[[#This Row],[L]]</f>
        <v>370.74499999999995</v>
      </c>
      <c r="P1222" s="9">
        <f>testdata1820[[#This Row],[PP]]+(testdata1820[[#This Row],[H]]-testdata1820[[#This Row],[L]])</f>
        <v>373.12249999999995</v>
      </c>
      <c r="Q1222" s="9">
        <f>testdata1820[[#This Row],[H]]+2*(testdata1820[[#This Row],[PP]]-testdata1820[[#This Row],[L]])</f>
        <v>373.97499999999991</v>
      </c>
    </row>
    <row r="1223" spans="1:17" x14ac:dyDescent="0.25">
      <c r="A1223" s="6">
        <v>1221</v>
      </c>
      <c r="B1223" s="8">
        <v>44183.429166666669</v>
      </c>
      <c r="C1223" s="2">
        <v>369.18</v>
      </c>
      <c r="D1223" s="2">
        <v>369.33</v>
      </c>
      <c r="E1223" s="2">
        <v>369.14</v>
      </c>
      <c r="F1223" s="2">
        <v>369.31</v>
      </c>
      <c r="G1223" s="1">
        <v>95158</v>
      </c>
      <c r="H1223" s="2">
        <f>testdata1820[[#This Row],[open]]</f>
        <v>369.18</v>
      </c>
      <c r="I1223" s="2">
        <f t="shared" si="24"/>
        <v>372.27</v>
      </c>
      <c r="J1223" s="2">
        <f t="shared" si="25"/>
        <v>369.04</v>
      </c>
      <c r="K1223" s="9">
        <f>(testdata1820[[#This Row],[H]]+testdata1820[[#This Row],[L]]+2*testdata1820[[#This Row],[O]])/4</f>
        <v>369.91750000000002</v>
      </c>
      <c r="L1223" s="9">
        <f>2*testdata1820[[#This Row],[PP]]-testdata1820[[#This Row],[H]]</f>
        <v>367.56500000000005</v>
      </c>
      <c r="M1223" s="9">
        <f>testdata1820[[#This Row],[PP]]-(testdata1820[[#This Row],[H]]-testdata1820[[#This Row],[L]])</f>
        <v>366.68750000000006</v>
      </c>
      <c r="N1223" s="9">
        <f>testdata1820[[#This Row],[L]]-2*(testdata1820[[#This Row],[H]]-testdata1820[[#This Row],[PP]])</f>
        <v>364.33500000000009</v>
      </c>
      <c r="O1223" s="9">
        <f>2*testdata1820[[#This Row],[PP]]-testdata1820[[#This Row],[L]]</f>
        <v>370.79500000000002</v>
      </c>
      <c r="P1223" s="9">
        <f>testdata1820[[#This Row],[PP]]+(testdata1820[[#This Row],[H]]-testdata1820[[#This Row],[L]])</f>
        <v>373.14749999999998</v>
      </c>
      <c r="Q1223" s="9">
        <f>testdata1820[[#This Row],[H]]+2*(testdata1820[[#This Row],[PP]]-testdata1820[[#This Row],[L]])</f>
        <v>374.02499999999998</v>
      </c>
    </row>
    <row r="1224" spans="1:17" x14ac:dyDescent="0.25">
      <c r="A1224" s="6">
        <v>1222</v>
      </c>
      <c r="B1224" s="8">
        <v>44183.429861111108</v>
      </c>
      <c r="C1224" s="2">
        <v>369.32</v>
      </c>
      <c r="D1224" s="2">
        <v>369.73</v>
      </c>
      <c r="E1224" s="2">
        <v>369.28</v>
      </c>
      <c r="F1224" s="2">
        <v>369.33190000000002</v>
      </c>
      <c r="G1224" s="1">
        <v>103077</v>
      </c>
      <c r="H1224" s="2">
        <f>testdata1820[[#This Row],[open]]</f>
        <v>369.32</v>
      </c>
      <c r="I1224" s="2">
        <f t="shared" si="24"/>
        <v>372.27</v>
      </c>
      <c r="J1224" s="2">
        <f t="shared" si="25"/>
        <v>369.04</v>
      </c>
      <c r="K1224" s="9">
        <f>(testdata1820[[#This Row],[H]]+testdata1820[[#This Row],[L]]+2*testdata1820[[#This Row],[O]])/4</f>
        <v>369.98749999999995</v>
      </c>
      <c r="L1224" s="9">
        <f>2*testdata1820[[#This Row],[PP]]-testdata1820[[#This Row],[H]]</f>
        <v>367.70499999999993</v>
      </c>
      <c r="M1224" s="9">
        <f>testdata1820[[#This Row],[PP]]-(testdata1820[[#This Row],[H]]-testdata1820[[#This Row],[L]])</f>
        <v>366.75749999999999</v>
      </c>
      <c r="N1224" s="9">
        <f>testdata1820[[#This Row],[L]]-2*(testdata1820[[#This Row],[H]]-testdata1820[[#This Row],[PP]])</f>
        <v>364.47499999999997</v>
      </c>
      <c r="O1224" s="9">
        <f>2*testdata1820[[#This Row],[PP]]-testdata1820[[#This Row],[L]]</f>
        <v>370.93499999999989</v>
      </c>
      <c r="P1224" s="9">
        <f>testdata1820[[#This Row],[PP]]+(testdata1820[[#This Row],[H]]-testdata1820[[#This Row],[L]])</f>
        <v>373.21749999999992</v>
      </c>
      <c r="Q1224" s="9">
        <f>testdata1820[[#This Row],[H]]+2*(testdata1820[[#This Row],[PP]]-testdata1820[[#This Row],[L]])</f>
        <v>374.16499999999985</v>
      </c>
    </row>
    <row r="1225" spans="1:17" x14ac:dyDescent="0.25">
      <c r="A1225" s="6">
        <v>1223</v>
      </c>
      <c r="B1225" s="8">
        <v>44183.430555555555</v>
      </c>
      <c r="C1225" s="2">
        <v>369.33</v>
      </c>
      <c r="D1225" s="2">
        <v>369.39</v>
      </c>
      <c r="E1225" s="2">
        <v>369.26</v>
      </c>
      <c r="F1225" s="2">
        <v>369.35</v>
      </c>
      <c r="G1225" s="1">
        <v>62795</v>
      </c>
      <c r="H1225" s="2">
        <f>testdata1820[[#This Row],[open]]</f>
        <v>369.33</v>
      </c>
      <c r="I1225" s="2">
        <f t="shared" si="24"/>
        <v>372.27</v>
      </c>
      <c r="J1225" s="2">
        <f t="shared" si="25"/>
        <v>369.04</v>
      </c>
      <c r="K1225" s="9">
        <f>(testdata1820[[#This Row],[H]]+testdata1820[[#This Row],[L]]+2*testdata1820[[#This Row],[O]])/4</f>
        <v>369.99249999999995</v>
      </c>
      <c r="L1225" s="9">
        <f>2*testdata1820[[#This Row],[PP]]-testdata1820[[#This Row],[H]]</f>
        <v>367.71499999999992</v>
      </c>
      <c r="M1225" s="9">
        <f>testdata1820[[#This Row],[PP]]-(testdata1820[[#This Row],[H]]-testdata1820[[#This Row],[L]])</f>
        <v>366.76249999999999</v>
      </c>
      <c r="N1225" s="9">
        <f>testdata1820[[#This Row],[L]]-2*(testdata1820[[#This Row],[H]]-testdata1820[[#This Row],[PP]])</f>
        <v>364.48499999999996</v>
      </c>
      <c r="O1225" s="9">
        <f>2*testdata1820[[#This Row],[PP]]-testdata1820[[#This Row],[L]]</f>
        <v>370.94499999999988</v>
      </c>
      <c r="P1225" s="9">
        <f>testdata1820[[#This Row],[PP]]+(testdata1820[[#This Row],[H]]-testdata1820[[#This Row],[L]])</f>
        <v>373.22249999999991</v>
      </c>
      <c r="Q1225" s="9">
        <f>testdata1820[[#This Row],[H]]+2*(testdata1820[[#This Row],[PP]]-testdata1820[[#This Row],[L]])</f>
        <v>374.17499999999984</v>
      </c>
    </row>
    <row r="1226" spans="1:17" x14ac:dyDescent="0.25">
      <c r="A1226" s="6">
        <v>1224</v>
      </c>
      <c r="B1226" s="8">
        <v>44183.431250000001</v>
      </c>
      <c r="C1226" s="2">
        <v>369.35</v>
      </c>
      <c r="D1226" s="2">
        <v>369.35</v>
      </c>
      <c r="E1226" s="2">
        <v>369.2</v>
      </c>
      <c r="F1226" s="2">
        <v>369.20839999999998</v>
      </c>
      <c r="G1226" s="1">
        <v>81221</v>
      </c>
      <c r="H1226" s="2">
        <f>testdata1820[[#This Row],[open]]</f>
        <v>369.35</v>
      </c>
      <c r="I1226" s="2">
        <f t="shared" ref="I1226:I1289" si="26">MAX($D835:$D1209)</f>
        <v>372.27</v>
      </c>
      <c r="J1226" s="2">
        <f t="shared" ref="J1226:J1289" si="27">MIN($E835:$E1209)</f>
        <v>368.67</v>
      </c>
      <c r="K1226" s="9">
        <f>(testdata1820[[#This Row],[H]]+testdata1820[[#This Row],[L]]+2*testdata1820[[#This Row],[O]])/4</f>
        <v>369.91</v>
      </c>
      <c r="L1226" s="9">
        <f>2*testdata1820[[#This Row],[PP]]-testdata1820[[#This Row],[H]]</f>
        <v>367.55000000000007</v>
      </c>
      <c r="M1226" s="9">
        <f>testdata1820[[#This Row],[PP]]-(testdata1820[[#This Row],[H]]-testdata1820[[#This Row],[L]])</f>
        <v>366.31000000000006</v>
      </c>
      <c r="N1226" s="9">
        <f>testdata1820[[#This Row],[L]]-2*(testdata1820[[#This Row],[H]]-testdata1820[[#This Row],[PP]])</f>
        <v>363.9500000000001</v>
      </c>
      <c r="O1226" s="9">
        <f>2*testdata1820[[#This Row],[PP]]-testdata1820[[#This Row],[L]]</f>
        <v>371.15000000000003</v>
      </c>
      <c r="P1226" s="9">
        <f>testdata1820[[#This Row],[PP]]+(testdata1820[[#This Row],[H]]-testdata1820[[#This Row],[L]])</f>
        <v>373.51</v>
      </c>
      <c r="Q1226" s="9">
        <f>testdata1820[[#This Row],[H]]+2*(testdata1820[[#This Row],[PP]]-testdata1820[[#This Row],[L]])</f>
        <v>374.75</v>
      </c>
    </row>
    <row r="1227" spans="1:17" x14ac:dyDescent="0.25">
      <c r="A1227" s="6">
        <v>1225</v>
      </c>
      <c r="B1227" s="8">
        <v>44183.431944444441</v>
      </c>
      <c r="C1227" s="2">
        <v>369.21</v>
      </c>
      <c r="D1227" s="2">
        <v>369.24</v>
      </c>
      <c r="E1227" s="2">
        <v>369.05</v>
      </c>
      <c r="F1227" s="2">
        <v>369.06</v>
      </c>
      <c r="G1227" s="1">
        <v>81112</v>
      </c>
      <c r="H1227" s="2">
        <f>testdata1820[[#This Row],[open]]</f>
        <v>369.21</v>
      </c>
      <c r="I1227" s="2">
        <f t="shared" si="26"/>
        <v>372.27</v>
      </c>
      <c r="J1227" s="2">
        <f t="shared" si="27"/>
        <v>368.67</v>
      </c>
      <c r="K1227" s="9">
        <f>(testdata1820[[#This Row],[H]]+testdata1820[[#This Row],[L]]+2*testdata1820[[#This Row],[O]])/4</f>
        <v>369.84000000000003</v>
      </c>
      <c r="L1227" s="9">
        <f>2*testdata1820[[#This Row],[PP]]-testdata1820[[#This Row],[H]]</f>
        <v>367.41000000000008</v>
      </c>
      <c r="M1227" s="9">
        <f>testdata1820[[#This Row],[PP]]-(testdata1820[[#This Row],[H]]-testdata1820[[#This Row],[L]])</f>
        <v>366.24000000000007</v>
      </c>
      <c r="N1227" s="9">
        <f>testdata1820[[#This Row],[L]]-2*(testdata1820[[#This Row],[H]]-testdata1820[[#This Row],[PP]])</f>
        <v>363.81000000000012</v>
      </c>
      <c r="O1227" s="9">
        <f>2*testdata1820[[#This Row],[PP]]-testdata1820[[#This Row],[L]]</f>
        <v>371.01000000000005</v>
      </c>
      <c r="P1227" s="9">
        <f>testdata1820[[#This Row],[PP]]+(testdata1820[[#This Row],[H]]-testdata1820[[#This Row],[L]])</f>
        <v>373.44</v>
      </c>
      <c r="Q1227" s="9">
        <f>testdata1820[[#This Row],[H]]+2*(testdata1820[[#This Row],[PP]]-testdata1820[[#This Row],[L]])</f>
        <v>374.61</v>
      </c>
    </row>
    <row r="1228" spans="1:17" x14ac:dyDescent="0.25">
      <c r="A1228" s="6">
        <v>1226</v>
      </c>
      <c r="B1228" s="8">
        <v>44183.432638888888</v>
      </c>
      <c r="C1228" s="2">
        <v>369.07</v>
      </c>
      <c r="D1228" s="2">
        <v>369.19</v>
      </c>
      <c r="E1228" s="2">
        <v>368.77</v>
      </c>
      <c r="F1228" s="2">
        <v>368.9</v>
      </c>
      <c r="G1228" s="1">
        <v>166411</v>
      </c>
      <c r="H1228" s="2">
        <f>testdata1820[[#This Row],[open]]</f>
        <v>369.07</v>
      </c>
      <c r="I1228" s="2">
        <f t="shared" si="26"/>
        <v>372.27</v>
      </c>
      <c r="J1228" s="2">
        <f t="shared" si="27"/>
        <v>368.67</v>
      </c>
      <c r="K1228" s="9">
        <f>(testdata1820[[#This Row],[H]]+testdata1820[[#This Row],[L]]+2*testdata1820[[#This Row],[O]])/4</f>
        <v>369.77</v>
      </c>
      <c r="L1228" s="9">
        <f>2*testdata1820[[#This Row],[PP]]-testdata1820[[#This Row],[H]]</f>
        <v>367.27</v>
      </c>
      <c r="M1228" s="9">
        <f>testdata1820[[#This Row],[PP]]-(testdata1820[[#This Row],[H]]-testdata1820[[#This Row],[L]])</f>
        <v>366.17</v>
      </c>
      <c r="N1228" s="9">
        <f>testdata1820[[#This Row],[L]]-2*(testdata1820[[#This Row],[H]]-testdata1820[[#This Row],[PP]])</f>
        <v>363.67</v>
      </c>
      <c r="O1228" s="9">
        <f>2*testdata1820[[#This Row],[PP]]-testdata1820[[#This Row],[L]]</f>
        <v>370.86999999999995</v>
      </c>
      <c r="P1228" s="9">
        <f>testdata1820[[#This Row],[PP]]+(testdata1820[[#This Row],[H]]-testdata1820[[#This Row],[L]])</f>
        <v>373.36999999999995</v>
      </c>
      <c r="Q1228" s="9">
        <f>testdata1820[[#This Row],[H]]+2*(testdata1820[[#This Row],[PP]]-testdata1820[[#This Row],[L]])</f>
        <v>374.46999999999991</v>
      </c>
    </row>
    <row r="1229" spans="1:17" x14ac:dyDescent="0.25">
      <c r="A1229" s="6">
        <v>1227</v>
      </c>
      <c r="B1229" s="8">
        <v>44183.433333333334</v>
      </c>
      <c r="C1229" s="2">
        <v>368.91</v>
      </c>
      <c r="D1229" s="2">
        <v>369.09</v>
      </c>
      <c r="E1229" s="2">
        <v>368.89</v>
      </c>
      <c r="F1229" s="2">
        <v>369.03</v>
      </c>
      <c r="G1229" s="1">
        <v>103883</v>
      </c>
      <c r="H1229" s="2">
        <f>testdata1820[[#This Row],[open]]</f>
        <v>368.91</v>
      </c>
      <c r="I1229" s="2">
        <f t="shared" si="26"/>
        <v>372.27</v>
      </c>
      <c r="J1229" s="2">
        <f t="shared" si="27"/>
        <v>368.67</v>
      </c>
      <c r="K1229" s="9">
        <f>(testdata1820[[#This Row],[H]]+testdata1820[[#This Row],[L]]+2*testdata1820[[#This Row],[O]])/4</f>
        <v>369.69000000000005</v>
      </c>
      <c r="L1229" s="9">
        <f>2*testdata1820[[#This Row],[PP]]-testdata1820[[#This Row],[H]]</f>
        <v>367.11000000000013</v>
      </c>
      <c r="M1229" s="9">
        <f>testdata1820[[#This Row],[PP]]-(testdata1820[[#This Row],[H]]-testdata1820[[#This Row],[L]])</f>
        <v>366.09000000000009</v>
      </c>
      <c r="N1229" s="9">
        <f>testdata1820[[#This Row],[L]]-2*(testdata1820[[#This Row],[H]]-testdata1820[[#This Row],[PP]])</f>
        <v>363.51000000000016</v>
      </c>
      <c r="O1229" s="9">
        <f>2*testdata1820[[#This Row],[PP]]-testdata1820[[#This Row],[L]]</f>
        <v>370.71000000000009</v>
      </c>
      <c r="P1229" s="9">
        <f>testdata1820[[#This Row],[PP]]+(testdata1820[[#This Row],[H]]-testdata1820[[#This Row],[L]])</f>
        <v>373.29</v>
      </c>
      <c r="Q1229" s="9">
        <f>testdata1820[[#This Row],[H]]+2*(testdata1820[[#This Row],[PP]]-testdata1820[[#This Row],[L]])</f>
        <v>374.31000000000006</v>
      </c>
    </row>
    <row r="1230" spans="1:17" x14ac:dyDescent="0.25">
      <c r="A1230" s="6">
        <v>1228</v>
      </c>
      <c r="B1230" s="8">
        <v>44183.434027777781</v>
      </c>
      <c r="C1230" s="2">
        <v>369.03</v>
      </c>
      <c r="D1230" s="2">
        <v>369.23</v>
      </c>
      <c r="E1230" s="2">
        <v>369.01</v>
      </c>
      <c r="F1230" s="2">
        <v>369.18</v>
      </c>
      <c r="G1230" s="1">
        <v>94421</v>
      </c>
      <c r="H1230" s="2">
        <f>testdata1820[[#This Row],[open]]</f>
        <v>369.03</v>
      </c>
      <c r="I1230" s="2">
        <f t="shared" si="26"/>
        <v>372.27</v>
      </c>
      <c r="J1230" s="2">
        <f t="shared" si="27"/>
        <v>368.67</v>
      </c>
      <c r="K1230" s="9">
        <f>(testdata1820[[#This Row],[H]]+testdata1820[[#This Row],[L]]+2*testdata1820[[#This Row],[O]])/4</f>
        <v>369.75</v>
      </c>
      <c r="L1230" s="9">
        <f>2*testdata1820[[#This Row],[PP]]-testdata1820[[#This Row],[H]]</f>
        <v>367.23</v>
      </c>
      <c r="M1230" s="9">
        <f>testdata1820[[#This Row],[PP]]-(testdata1820[[#This Row],[H]]-testdata1820[[#This Row],[L]])</f>
        <v>366.15000000000003</v>
      </c>
      <c r="N1230" s="9">
        <f>testdata1820[[#This Row],[L]]-2*(testdata1820[[#This Row],[H]]-testdata1820[[#This Row],[PP]])</f>
        <v>363.63000000000005</v>
      </c>
      <c r="O1230" s="9">
        <f>2*testdata1820[[#This Row],[PP]]-testdata1820[[#This Row],[L]]</f>
        <v>370.83</v>
      </c>
      <c r="P1230" s="9">
        <f>testdata1820[[#This Row],[PP]]+(testdata1820[[#This Row],[H]]-testdata1820[[#This Row],[L]])</f>
        <v>373.34999999999997</v>
      </c>
      <c r="Q1230" s="9">
        <f>testdata1820[[#This Row],[H]]+2*(testdata1820[[#This Row],[PP]]-testdata1820[[#This Row],[L]])</f>
        <v>374.42999999999995</v>
      </c>
    </row>
    <row r="1231" spans="1:17" x14ac:dyDescent="0.25">
      <c r="A1231" s="6">
        <v>1229</v>
      </c>
      <c r="B1231" s="8">
        <v>44183.43472222222</v>
      </c>
      <c r="C1231" s="2">
        <v>369.18</v>
      </c>
      <c r="D1231" s="2">
        <v>369.25</v>
      </c>
      <c r="E1231" s="2">
        <v>368.75</v>
      </c>
      <c r="F1231" s="2">
        <v>368.755</v>
      </c>
      <c r="G1231" s="1">
        <v>108454</v>
      </c>
      <c r="H1231" s="2">
        <f>testdata1820[[#This Row],[open]]</f>
        <v>369.18</v>
      </c>
      <c r="I1231" s="2">
        <f t="shared" si="26"/>
        <v>372.27</v>
      </c>
      <c r="J1231" s="2">
        <f t="shared" si="27"/>
        <v>368.67</v>
      </c>
      <c r="K1231" s="9">
        <f>(testdata1820[[#This Row],[H]]+testdata1820[[#This Row],[L]]+2*testdata1820[[#This Row],[O]])/4</f>
        <v>369.82500000000005</v>
      </c>
      <c r="L1231" s="9">
        <f>2*testdata1820[[#This Row],[PP]]-testdata1820[[#This Row],[H]]</f>
        <v>367.38000000000011</v>
      </c>
      <c r="M1231" s="9">
        <f>testdata1820[[#This Row],[PP]]-(testdata1820[[#This Row],[H]]-testdata1820[[#This Row],[L]])</f>
        <v>366.22500000000008</v>
      </c>
      <c r="N1231" s="9">
        <f>testdata1820[[#This Row],[L]]-2*(testdata1820[[#This Row],[H]]-testdata1820[[#This Row],[PP]])</f>
        <v>363.78000000000014</v>
      </c>
      <c r="O1231" s="9">
        <f>2*testdata1820[[#This Row],[PP]]-testdata1820[[#This Row],[L]]</f>
        <v>370.98000000000008</v>
      </c>
      <c r="P1231" s="9">
        <f>testdata1820[[#This Row],[PP]]+(testdata1820[[#This Row],[H]]-testdata1820[[#This Row],[L]])</f>
        <v>373.42500000000001</v>
      </c>
      <c r="Q1231" s="9">
        <f>testdata1820[[#This Row],[H]]+2*(testdata1820[[#This Row],[PP]]-testdata1820[[#This Row],[L]])</f>
        <v>374.58000000000004</v>
      </c>
    </row>
    <row r="1232" spans="1:17" x14ac:dyDescent="0.25">
      <c r="A1232" s="6">
        <v>1230</v>
      </c>
      <c r="B1232" s="8">
        <v>44183.435416666667</v>
      </c>
      <c r="C1232" s="2">
        <v>368.75</v>
      </c>
      <c r="D1232" s="2">
        <v>368.77</v>
      </c>
      <c r="E1232" s="2">
        <v>368.55</v>
      </c>
      <c r="F1232" s="2">
        <v>368.72</v>
      </c>
      <c r="G1232" s="1">
        <v>207807</v>
      </c>
      <c r="H1232" s="2">
        <f>testdata1820[[#This Row],[open]]</f>
        <v>368.75</v>
      </c>
      <c r="I1232" s="2">
        <f t="shared" si="26"/>
        <v>372.27</v>
      </c>
      <c r="J1232" s="2">
        <f t="shared" si="27"/>
        <v>368.67</v>
      </c>
      <c r="K1232" s="9">
        <f>(testdata1820[[#This Row],[H]]+testdata1820[[#This Row],[L]]+2*testdata1820[[#This Row],[O]])/4</f>
        <v>369.61</v>
      </c>
      <c r="L1232" s="9">
        <f>2*testdata1820[[#This Row],[PP]]-testdata1820[[#This Row],[H]]</f>
        <v>366.95000000000005</v>
      </c>
      <c r="M1232" s="9">
        <f>testdata1820[[#This Row],[PP]]-(testdata1820[[#This Row],[H]]-testdata1820[[#This Row],[L]])</f>
        <v>366.01000000000005</v>
      </c>
      <c r="N1232" s="9">
        <f>testdata1820[[#This Row],[L]]-2*(testdata1820[[#This Row],[H]]-testdata1820[[#This Row],[PP]])</f>
        <v>363.35000000000008</v>
      </c>
      <c r="O1232" s="9">
        <f>2*testdata1820[[#This Row],[PP]]-testdata1820[[#This Row],[L]]</f>
        <v>370.55</v>
      </c>
      <c r="P1232" s="9">
        <f>testdata1820[[#This Row],[PP]]+(testdata1820[[#This Row],[H]]-testdata1820[[#This Row],[L]])</f>
        <v>373.21</v>
      </c>
      <c r="Q1232" s="9">
        <f>testdata1820[[#This Row],[H]]+2*(testdata1820[[#This Row],[PP]]-testdata1820[[#This Row],[L]])</f>
        <v>374.15</v>
      </c>
    </row>
    <row r="1233" spans="1:17" x14ac:dyDescent="0.25">
      <c r="A1233" s="6">
        <v>1231</v>
      </c>
      <c r="B1233" s="8">
        <v>44183.436111111114</v>
      </c>
      <c r="C1233" s="2">
        <v>368.73</v>
      </c>
      <c r="D1233" s="2">
        <v>368.79</v>
      </c>
      <c r="E1233" s="2">
        <v>368.66</v>
      </c>
      <c r="F1233" s="2">
        <v>368.75</v>
      </c>
      <c r="G1233" s="1">
        <v>139487</v>
      </c>
      <c r="H1233" s="2">
        <f>testdata1820[[#This Row],[open]]</f>
        <v>368.73</v>
      </c>
      <c r="I1233" s="2">
        <f t="shared" si="26"/>
        <v>372.27</v>
      </c>
      <c r="J1233" s="2">
        <f t="shared" si="27"/>
        <v>368.67</v>
      </c>
      <c r="K1233" s="9">
        <f>(testdata1820[[#This Row],[H]]+testdata1820[[#This Row],[L]]+2*testdata1820[[#This Row],[O]])/4</f>
        <v>369.6</v>
      </c>
      <c r="L1233" s="9">
        <f>2*testdata1820[[#This Row],[PP]]-testdata1820[[#This Row],[H]]</f>
        <v>366.93000000000006</v>
      </c>
      <c r="M1233" s="9">
        <f>testdata1820[[#This Row],[PP]]-(testdata1820[[#This Row],[H]]-testdata1820[[#This Row],[L]])</f>
        <v>366.00000000000006</v>
      </c>
      <c r="N1233" s="9">
        <f>testdata1820[[#This Row],[L]]-2*(testdata1820[[#This Row],[H]]-testdata1820[[#This Row],[PP]])</f>
        <v>363.3300000000001</v>
      </c>
      <c r="O1233" s="9">
        <f>2*testdata1820[[#This Row],[PP]]-testdata1820[[#This Row],[L]]</f>
        <v>370.53000000000003</v>
      </c>
      <c r="P1233" s="9">
        <f>testdata1820[[#This Row],[PP]]+(testdata1820[[#This Row],[H]]-testdata1820[[#This Row],[L]])</f>
        <v>373.2</v>
      </c>
      <c r="Q1233" s="9">
        <f>testdata1820[[#This Row],[H]]+2*(testdata1820[[#This Row],[PP]]-testdata1820[[#This Row],[L]])</f>
        <v>374.13</v>
      </c>
    </row>
    <row r="1234" spans="1:17" x14ac:dyDescent="0.25">
      <c r="A1234" s="6">
        <v>1232</v>
      </c>
      <c r="B1234" s="8">
        <v>44183.436805555553</v>
      </c>
      <c r="C1234" s="2">
        <v>368.76</v>
      </c>
      <c r="D1234" s="2">
        <v>368.88</v>
      </c>
      <c r="E1234" s="2">
        <v>368.75</v>
      </c>
      <c r="F1234" s="2">
        <v>368.81</v>
      </c>
      <c r="G1234" s="1">
        <v>69965</v>
      </c>
      <c r="H1234" s="2">
        <f>testdata1820[[#This Row],[open]]</f>
        <v>368.76</v>
      </c>
      <c r="I1234" s="2">
        <f t="shared" si="26"/>
        <v>372.27</v>
      </c>
      <c r="J1234" s="2">
        <f t="shared" si="27"/>
        <v>368.67</v>
      </c>
      <c r="K1234" s="9">
        <f>(testdata1820[[#This Row],[H]]+testdata1820[[#This Row],[L]]+2*testdata1820[[#This Row],[O]])/4</f>
        <v>369.61500000000001</v>
      </c>
      <c r="L1234" s="9">
        <f>2*testdata1820[[#This Row],[PP]]-testdata1820[[#This Row],[H]]</f>
        <v>366.96000000000004</v>
      </c>
      <c r="M1234" s="9">
        <f>testdata1820[[#This Row],[PP]]-(testdata1820[[#This Row],[H]]-testdata1820[[#This Row],[L]])</f>
        <v>366.01500000000004</v>
      </c>
      <c r="N1234" s="9">
        <f>testdata1820[[#This Row],[L]]-2*(testdata1820[[#This Row],[H]]-testdata1820[[#This Row],[PP]])</f>
        <v>363.36000000000007</v>
      </c>
      <c r="O1234" s="9">
        <f>2*testdata1820[[#This Row],[PP]]-testdata1820[[#This Row],[L]]</f>
        <v>370.56</v>
      </c>
      <c r="P1234" s="9">
        <f>testdata1820[[#This Row],[PP]]+(testdata1820[[#This Row],[H]]-testdata1820[[#This Row],[L]])</f>
        <v>373.21499999999997</v>
      </c>
      <c r="Q1234" s="9">
        <f>testdata1820[[#This Row],[H]]+2*(testdata1820[[#This Row],[PP]]-testdata1820[[#This Row],[L]])</f>
        <v>374.15999999999997</v>
      </c>
    </row>
    <row r="1235" spans="1:17" x14ac:dyDescent="0.25">
      <c r="A1235" s="6">
        <v>1233</v>
      </c>
      <c r="B1235" s="8">
        <v>44183.4375</v>
      </c>
      <c r="C1235" s="2">
        <v>368.81009999999998</v>
      </c>
      <c r="D1235" s="2">
        <v>368.88</v>
      </c>
      <c r="E1235" s="2">
        <v>368.71</v>
      </c>
      <c r="F1235" s="2">
        <v>368.77</v>
      </c>
      <c r="G1235" s="1">
        <v>53662</v>
      </c>
      <c r="H1235" s="2">
        <f>testdata1820[[#This Row],[open]]</f>
        <v>368.81009999999998</v>
      </c>
      <c r="I1235" s="2">
        <f t="shared" si="26"/>
        <v>372.27</v>
      </c>
      <c r="J1235" s="2">
        <f t="shared" si="27"/>
        <v>368.67</v>
      </c>
      <c r="K1235" s="9">
        <f>(testdata1820[[#This Row],[H]]+testdata1820[[#This Row],[L]]+2*testdata1820[[#This Row],[O]])/4</f>
        <v>369.64004999999997</v>
      </c>
      <c r="L1235" s="9">
        <f>2*testdata1820[[#This Row],[PP]]-testdata1820[[#This Row],[H]]</f>
        <v>367.01009999999997</v>
      </c>
      <c r="M1235" s="9">
        <f>testdata1820[[#This Row],[PP]]-(testdata1820[[#This Row],[H]]-testdata1820[[#This Row],[L]])</f>
        <v>366.04005000000001</v>
      </c>
      <c r="N1235" s="9">
        <f>testdata1820[[#This Row],[L]]-2*(testdata1820[[#This Row],[H]]-testdata1820[[#This Row],[PP]])</f>
        <v>363.4101</v>
      </c>
      <c r="O1235" s="9">
        <f>2*testdata1820[[#This Row],[PP]]-testdata1820[[#This Row],[L]]</f>
        <v>370.61009999999993</v>
      </c>
      <c r="P1235" s="9">
        <f>testdata1820[[#This Row],[PP]]+(testdata1820[[#This Row],[H]]-testdata1820[[#This Row],[L]])</f>
        <v>373.24004999999994</v>
      </c>
      <c r="Q1235" s="9">
        <f>testdata1820[[#This Row],[H]]+2*(testdata1820[[#This Row],[PP]]-testdata1820[[#This Row],[L]])</f>
        <v>374.2100999999999</v>
      </c>
    </row>
    <row r="1236" spans="1:17" x14ac:dyDescent="0.25">
      <c r="A1236" s="6">
        <v>1234</v>
      </c>
      <c r="B1236" s="8">
        <v>44183.438194444447</v>
      </c>
      <c r="C1236" s="2">
        <v>368.78</v>
      </c>
      <c r="D1236" s="2">
        <v>368.93</v>
      </c>
      <c r="E1236" s="2">
        <v>368.77499999999998</v>
      </c>
      <c r="F1236" s="2">
        <v>368.89089999999999</v>
      </c>
      <c r="G1236" s="1">
        <v>79730</v>
      </c>
      <c r="H1236" s="2">
        <f>testdata1820[[#This Row],[open]]</f>
        <v>368.78</v>
      </c>
      <c r="I1236" s="2">
        <f t="shared" si="26"/>
        <v>372.27</v>
      </c>
      <c r="J1236" s="2">
        <f t="shared" si="27"/>
        <v>368.67</v>
      </c>
      <c r="K1236" s="9">
        <f>(testdata1820[[#This Row],[H]]+testdata1820[[#This Row],[L]]+2*testdata1820[[#This Row],[O]])/4</f>
        <v>369.625</v>
      </c>
      <c r="L1236" s="9">
        <f>2*testdata1820[[#This Row],[PP]]-testdata1820[[#This Row],[H]]</f>
        <v>366.98</v>
      </c>
      <c r="M1236" s="9">
        <f>testdata1820[[#This Row],[PP]]-(testdata1820[[#This Row],[H]]-testdata1820[[#This Row],[L]])</f>
        <v>366.02500000000003</v>
      </c>
      <c r="N1236" s="9">
        <f>testdata1820[[#This Row],[L]]-2*(testdata1820[[#This Row],[H]]-testdata1820[[#This Row],[PP]])</f>
        <v>363.38000000000005</v>
      </c>
      <c r="O1236" s="9">
        <f>2*testdata1820[[#This Row],[PP]]-testdata1820[[#This Row],[L]]</f>
        <v>370.58</v>
      </c>
      <c r="P1236" s="9">
        <f>testdata1820[[#This Row],[PP]]+(testdata1820[[#This Row],[H]]-testdata1820[[#This Row],[L]])</f>
        <v>373.22499999999997</v>
      </c>
      <c r="Q1236" s="9">
        <f>testdata1820[[#This Row],[H]]+2*(testdata1820[[#This Row],[PP]]-testdata1820[[#This Row],[L]])</f>
        <v>374.17999999999995</v>
      </c>
    </row>
    <row r="1237" spans="1:17" x14ac:dyDescent="0.25">
      <c r="A1237" s="6">
        <v>1235</v>
      </c>
      <c r="B1237" s="8">
        <v>44183.438888888886</v>
      </c>
      <c r="C1237" s="2">
        <v>368.9</v>
      </c>
      <c r="D1237" s="2">
        <v>368.9699</v>
      </c>
      <c r="E1237" s="2">
        <v>368.85</v>
      </c>
      <c r="F1237" s="2">
        <v>368.94</v>
      </c>
      <c r="G1237" s="1">
        <v>118743</v>
      </c>
      <c r="H1237" s="2">
        <f>testdata1820[[#This Row],[open]]</f>
        <v>368.9</v>
      </c>
      <c r="I1237" s="2">
        <f t="shared" si="26"/>
        <v>372.27</v>
      </c>
      <c r="J1237" s="2">
        <f t="shared" si="27"/>
        <v>368.67</v>
      </c>
      <c r="K1237" s="9">
        <f>(testdata1820[[#This Row],[H]]+testdata1820[[#This Row],[L]]+2*testdata1820[[#This Row],[O]])/4</f>
        <v>369.685</v>
      </c>
      <c r="L1237" s="9">
        <f>2*testdata1820[[#This Row],[PP]]-testdata1820[[#This Row],[H]]</f>
        <v>367.1</v>
      </c>
      <c r="M1237" s="9">
        <f>testdata1820[[#This Row],[PP]]-(testdata1820[[#This Row],[H]]-testdata1820[[#This Row],[L]])</f>
        <v>366.08500000000004</v>
      </c>
      <c r="N1237" s="9">
        <f>testdata1820[[#This Row],[L]]-2*(testdata1820[[#This Row],[H]]-testdata1820[[#This Row],[PP]])</f>
        <v>363.50000000000006</v>
      </c>
      <c r="O1237" s="9">
        <f>2*testdata1820[[#This Row],[PP]]-testdata1820[[#This Row],[L]]</f>
        <v>370.7</v>
      </c>
      <c r="P1237" s="9">
        <f>testdata1820[[#This Row],[PP]]+(testdata1820[[#This Row],[H]]-testdata1820[[#This Row],[L]])</f>
        <v>373.28499999999997</v>
      </c>
      <c r="Q1237" s="9">
        <f>testdata1820[[#This Row],[H]]+2*(testdata1820[[#This Row],[PP]]-testdata1820[[#This Row],[L]])</f>
        <v>374.29999999999995</v>
      </c>
    </row>
    <row r="1238" spans="1:17" x14ac:dyDescent="0.25">
      <c r="A1238" s="6">
        <v>1236</v>
      </c>
      <c r="B1238" s="8">
        <v>44183.439583333333</v>
      </c>
      <c r="C1238" s="2">
        <v>368.94</v>
      </c>
      <c r="D1238" s="2">
        <v>369.01</v>
      </c>
      <c r="E1238" s="2">
        <v>368.89</v>
      </c>
      <c r="F1238" s="2">
        <v>368.9</v>
      </c>
      <c r="G1238" s="1">
        <v>105449</v>
      </c>
      <c r="H1238" s="2">
        <f>testdata1820[[#This Row],[open]]</f>
        <v>368.94</v>
      </c>
      <c r="I1238" s="2">
        <f t="shared" si="26"/>
        <v>372.27</v>
      </c>
      <c r="J1238" s="2">
        <f t="shared" si="27"/>
        <v>368.67</v>
      </c>
      <c r="K1238" s="9">
        <f>(testdata1820[[#This Row],[H]]+testdata1820[[#This Row],[L]]+2*testdata1820[[#This Row],[O]])/4</f>
        <v>369.70500000000004</v>
      </c>
      <c r="L1238" s="9">
        <f>2*testdata1820[[#This Row],[PP]]-testdata1820[[#This Row],[H]]</f>
        <v>367.1400000000001</v>
      </c>
      <c r="M1238" s="9">
        <f>testdata1820[[#This Row],[PP]]-(testdata1820[[#This Row],[H]]-testdata1820[[#This Row],[L]])</f>
        <v>366.10500000000008</v>
      </c>
      <c r="N1238" s="9">
        <f>testdata1820[[#This Row],[L]]-2*(testdata1820[[#This Row],[H]]-testdata1820[[#This Row],[PP]])</f>
        <v>363.54000000000013</v>
      </c>
      <c r="O1238" s="9">
        <f>2*testdata1820[[#This Row],[PP]]-testdata1820[[#This Row],[L]]</f>
        <v>370.74000000000007</v>
      </c>
      <c r="P1238" s="9">
        <f>testdata1820[[#This Row],[PP]]+(testdata1820[[#This Row],[H]]-testdata1820[[#This Row],[L]])</f>
        <v>373.30500000000001</v>
      </c>
      <c r="Q1238" s="9">
        <f>testdata1820[[#This Row],[H]]+2*(testdata1820[[#This Row],[PP]]-testdata1820[[#This Row],[L]])</f>
        <v>374.34000000000003</v>
      </c>
    </row>
    <row r="1239" spans="1:17" x14ac:dyDescent="0.25">
      <c r="A1239" s="6">
        <v>1237</v>
      </c>
      <c r="B1239" s="8">
        <v>44183.44027777778</v>
      </c>
      <c r="C1239" s="2">
        <v>368.9</v>
      </c>
      <c r="D1239" s="2">
        <v>368.9</v>
      </c>
      <c r="E1239" s="2">
        <v>368.66</v>
      </c>
      <c r="F1239" s="2">
        <v>368.71</v>
      </c>
      <c r="G1239" s="1">
        <v>97359</v>
      </c>
      <c r="H1239" s="2">
        <f>testdata1820[[#This Row],[open]]</f>
        <v>368.9</v>
      </c>
      <c r="I1239" s="2">
        <f t="shared" si="26"/>
        <v>372.27</v>
      </c>
      <c r="J1239" s="2">
        <f t="shared" si="27"/>
        <v>368.67</v>
      </c>
      <c r="K1239" s="9">
        <f>(testdata1820[[#This Row],[H]]+testdata1820[[#This Row],[L]]+2*testdata1820[[#This Row],[O]])/4</f>
        <v>369.685</v>
      </c>
      <c r="L1239" s="9">
        <f>2*testdata1820[[#This Row],[PP]]-testdata1820[[#This Row],[H]]</f>
        <v>367.1</v>
      </c>
      <c r="M1239" s="9">
        <f>testdata1820[[#This Row],[PP]]-(testdata1820[[#This Row],[H]]-testdata1820[[#This Row],[L]])</f>
        <v>366.08500000000004</v>
      </c>
      <c r="N1239" s="9">
        <f>testdata1820[[#This Row],[L]]-2*(testdata1820[[#This Row],[H]]-testdata1820[[#This Row],[PP]])</f>
        <v>363.50000000000006</v>
      </c>
      <c r="O1239" s="9">
        <f>2*testdata1820[[#This Row],[PP]]-testdata1820[[#This Row],[L]]</f>
        <v>370.7</v>
      </c>
      <c r="P1239" s="9">
        <f>testdata1820[[#This Row],[PP]]+(testdata1820[[#This Row],[H]]-testdata1820[[#This Row],[L]])</f>
        <v>373.28499999999997</v>
      </c>
      <c r="Q1239" s="9">
        <f>testdata1820[[#This Row],[H]]+2*(testdata1820[[#This Row],[PP]]-testdata1820[[#This Row],[L]])</f>
        <v>374.29999999999995</v>
      </c>
    </row>
    <row r="1240" spans="1:17" x14ac:dyDescent="0.25">
      <c r="A1240" s="6">
        <v>1238</v>
      </c>
      <c r="B1240" s="8">
        <v>44183.440972222219</v>
      </c>
      <c r="C1240" s="2">
        <v>368.70499999999998</v>
      </c>
      <c r="D1240" s="2">
        <v>368.80990000000003</v>
      </c>
      <c r="E1240" s="2">
        <v>368.56</v>
      </c>
      <c r="F1240" s="2">
        <v>368.63</v>
      </c>
      <c r="G1240" s="1">
        <v>105975</v>
      </c>
      <c r="H1240" s="2">
        <f>testdata1820[[#This Row],[open]]</f>
        <v>368.70499999999998</v>
      </c>
      <c r="I1240" s="2">
        <f t="shared" si="26"/>
        <v>372.27</v>
      </c>
      <c r="J1240" s="2">
        <f t="shared" si="27"/>
        <v>368.67</v>
      </c>
      <c r="K1240" s="9">
        <f>(testdata1820[[#This Row],[H]]+testdata1820[[#This Row],[L]]+2*testdata1820[[#This Row],[O]])/4</f>
        <v>369.58749999999998</v>
      </c>
      <c r="L1240" s="9">
        <f>2*testdata1820[[#This Row],[PP]]-testdata1820[[#This Row],[H]]</f>
        <v>366.90499999999997</v>
      </c>
      <c r="M1240" s="9">
        <f>testdata1820[[#This Row],[PP]]-(testdata1820[[#This Row],[H]]-testdata1820[[#This Row],[L]])</f>
        <v>365.98750000000001</v>
      </c>
      <c r="N1240" s="9">
        <f>testdata1820[[#This Row],[L]]-2*(testdata1820[[#This Row],[H]]-testdata1820[[#This Row],[PP]])</f>
        <v>363.30500000000001</v>
      </c>
      <c r="O1240" s="9">
        <f>2*testdata1820[[#This Row],[PP]]-testdata1820[[#This Row],[L]]</f>
        <v>370.50499999999994</v>
      </c>
      <c r="P1240" s="9">
        <f>testdata1820[[#This Row],[PP]]+(testdata1820[[#This Row],[H]]-testdata1820[[#This Row],[L]])</f>
        <v>373.18749999999994</v>
      </c>
      <c r="Q1240" s="9">
        <f>testdata1820[[#This Row],[H]]+2*(testdata1820[[#This Row],[PP]]-testdata1820[[#This Row],[L]])</f>
        <v>374.1049999999999</v>
      </c>
    </row>
    <row r="1241" spans="1:17" x14ac:dyDescent="0.25">
      <c r="A1241" s="6">
        <v>1239</v>
      </c>
      <c r="B1241" s="8">
        <v>44183.441666666666</v>
      </c>
      <c r="C1241" s="2">
        <v>368.63499999999999</v>
      </c>
      <c r="D1241" s="2">
        <v>368.83</v>
      </c>
      <c r="E1241" s="2">
        <v>368.62009999999998</v>
      </c>
      <c r="F1241" s="2">
        <v>368.81</v>
      </c>
      <c r="G1241" s="1">
        <v>113731</v>
      </c>
      <c r="H1241" s="2">
        <f>testdata1820[[#This Row],[open]]</f>
        <v>368.63499999999999</v>
      </c>
      <c r="I1241" s="2">
        <f t="shared" si="26"/>
        <v>372.27</v>
      </c>
      <c r="J1241" s="2">
        <f t="shared" si="27"/>
        <v>368.67</v>
      </c>
      <c r="K1241" s="9">
        <f>(testdata1820[[#This Row],[H]]+testdata1820[[#This Row],[L]]+2*testdata1820[[#This Row],[O]])/4</f>
        <v>369.55250000000001</v>
      </c>
      <c r="L1241" s="9">
        <f>2*testdata1820[[#This Row],[PP]]-testdata1820[[#This Row],[H]]</f>
        <v>366.83500000000004</v>
      </c>
      <c r="M1241" s="9">
        <f>testdata1820[[#This Row],[PP]]-(testdata1820[[#This Row],[H]]-testdata1820[[#This Row],[L]])</f>
        <v>365.95250000000004</v>
      </c>
      <c r="N1241" s="9">
        <f>testdata1820[[#This Row],[L]]-2*(testdata1820[[#This Row],[H]]-testdata1820[[#This Row],[PP]])</f>
        <v>363.23500000000007</v>
      </c>
      <c r="O1241" s="9">
        <f>2*testdata1820[[#This Row],[PP]]-testdata1820[[#This Row],[L]]</f>
        <v>370.435</v>
      </c>
      <c r="P1241" s="9">
        <f>testdata1820[[#This Row],[PP]]+(testdata1820[[#This Row],[H]]-testdata1820[[#This Row],[L]])</f>
        <v>373.15249999999997</v>
      </c>
      <c r="Q1241" s="9">
        <f>testdata1820[[#This Row],[H]]+2*(testdata1820[[#This Row],[PP]]-testdata1820[[#This Row],[L]])</f>
        <v>374.03499999999997</v>
      </c>
    </row>
    <row r="1242" spans="1:17" x14ac:dyDescent="0.25">
      <c r="A1242" s="6">
        <v>1240</v>
      </c>
      <c r="B1242" s="8">
        <v>44183.442361111112</v>
      </c>
      <c r="C1242" s="2">
        <v>368.82</v>
      </c>
      <c r="D1242" s="2">
        <v>368.95</v>
      </c>
      <c r="E1242" s="2">
        <v>368.68</v>
      </c>
      <c r="F1242" s="2">
        <v>368.69</v>
      </c>
      <c r="G1242" s="1">
        <v>88013</v>
      </c>
      <c r="H1242" s="2">
        <f>testdata1820[[#This Row],[open]]</f>
        <v>368.82</v>
      </c>
      <c r="I1242" s="2">
        <f t="shared" si="26"/>
        <v>372.27</v>
      </c>
      <c r="J1242" s="2">
        <f t="shared" si="27"/>
        <v>368.67</v>
      </c>
      <c r="K1242" s="9">
        <f>(testdata1820[[#This Row],[H]]+testdata1820[[#This Row],[L]]+2*testdata1820[[#This Row],[O]])/4</f>
        <v>369.64499999999998</v>
      </c>
      <c r="L1242" s="9">
        <f>2*testdata1820[[#This Row],[PP]]-testdata1820[[#This Row],[H]]</f>
        <v>367.02</v>
      </c>
      <c r="M1242" s="9">
        <f>testdata1820[[#This Row],[PP]]-(testdata1820[[#This Row],[H]]-testdata1820[[#This Row],[L]])</f>
        <v>366.04500000000002</v>
      </c>
      <c r="N1242" s="9">
        <f>testdata1820[[#This Row],[L]]-2*(testdata1820[[#This Row],[H]]-testdata1820[[#This Row],[PP]])</f>
        <v>363.42</v>
      </c>
      <c r="O1242" s="9">
        <f>2*testdata1820[[#This Row],[PP]]-testdata1820[[#This Row],[L]]</f>
        <v>370.61999999999995</v>
      </c>
      <c r="P1242" s="9">
        <f>testdata1820[[#This Row],[PP]]+(testdata1820[[#This Row],[H]]-testdata1820[[#This Row],[L]])</f>
        <v>373.24499999999995</v>
      </c>
      <c r="Q1242" s="9">
        <f>testdata1820[[#This Row],[H]]+2*(testdata1820[[#This Row],[PP]]-testdata1820[[#This Row],[L]])</f>
        <v>374.21999999999991</v>
      </c>
    </row>
    <row r="1243" spans="1:17" x14ac:dyDescent="0.25">
      <c r="A1243" s="6">
        <v>1241</v>
      </c>
      <c r="B1243" s="8">
        <v>44183.443055555559</v>
      </c>
      <c r="C1243" s="2">
        <v>368.69</v>
      </c>
      <c r="D1243" s="2">
        <v>368.7</v>
      </c>
      <c r="E1243" s="2">
        <v>368.43</v>
      </c>
      <c r="F1243" s="2">
        <v>368.67</v>
      </c>
      <c r="G1243" s="1">
        <v>206188</v>
      </c>
      <c r="H1243" s="2">
        <f>testdata1820[[#This Row],[open]]</f>
        <v>368.69</v>
      </c>
      <c r="I1243" s="2">
        <f t="shared" si="26"/>
        <v>372.27</v>
      </c>
      <c r="J1243" s="2">
        <f t="shared" si="27"/>
        <v>368.67</v>
      </c>
      <c r="K1243" s="9">
        <f>(testdata1820[[#This Row],[H]]+testdata1820[[#This Row],[L]]+2*testdata1820[[#This Row],[O]])/4</f>
        <v>369.58000000000004</v>
      </c>
      <c r="L1243" s="9">
        <f>2*testdata1820[[#This Row],[PP]]-testdata1820[[#This Row],[H]]</f>
        <v>366.8900000000001</v>
      </c>
      <c r="M1243" s="9">
        <f>testdata1820[[#This Row],[PP]]-(testdata1820[[#This Row],[H]]-testdata1820[[#This Row],[L]])</f>
        <v>365.98000000000008</v>
      </c>
      <c r="N1243" s="9">
        <f>testdata1820[[#This Row],[L]]-2*(testdata1820[[#This Row],[H]]-testdata1820[[#This Row],[PP]])</f>
        <v>363.29000000000013</v>
      </c>
      <c r="O1243" s="9">
        <f>2*testdata1820[[#This Row],[PP]]-testdata1820[[#This Row],[L]]</f>
        <v>370.49000000000007</v>
      </c>
      <c r="P1243" s="9">
        <f>testdata1820[[#This Row],[PP]]+(testdata1820[[#This Row],[H]]-testdata1820[[#This Row],[L]])</f>
        <v>373.18</v>
      </c>
      <c r="Q1243" s="9">
        <f>testdata1820[[#This Row],[H]]+2*(testdata1820[[#This Row],[PP]]-testdata1820[[#This Row],[L]])</f>
        <v>374.09000000000003</v>
      </c>
    </row>
    <row r="1244" spans="1:17" x14ac:dyDescent="0.25">
      <c r="A1244" s="6">
        <v>1242</v>
      </c>
      <c r="B1244" s="8">
        <v>44183.443749999999</v>
      </c>
      <c r="C1244" s="2">
        <v>368.66</v>
      </c>
      <c r="D1244" s="2">
        <v>368.8</v>
      </c>
      <c r="E1244" s="2">
        <v>368.65</v>
      </c>
      <c r="F1244" s="2">
        <v>368.77839999999998</v>
      </c>
      <c r="G1244" s="1">
        <v>82370</v>
      </c>
      <c r="H1244" s="2">
        <f>testdata1820[[#This Row],[open]]</f>
        <v>368.66</v>
      </c>
      <c r="I1244" s="2">
        <f t="shared" si="26"/>
        <v>372.27</v>
      </c>
      <c r="J1244" s="2">
        <f t="shared" si="27"/>
        <v>368.67</v>
      </c>
      <c r="K1244" s="9">
        <f>(testdata1820[[#This Row],[H]]+testdata1820[[#This Row],[L]]+2*testdata1820[[#This Row],[O]])/4</f>
        <v>369.56500000000005</v>
      </c>
      <c r="L1244" s="9">
        <f>2*testdata1820[[#This Row],[PP]]-testdata1820[[#This Row],[H]]</f>
        <v>366.86000000000013</v>
      </c>
      <c r="M1244" s="9">
        <f>testdata1820[[#This Row],[PP]]-(testdata1820[[#This Row],[H]]-testdata1820[[#This Row],[L]])</f>
        <v>365.96500000000009</v>
      </c>
      <c r="N1244" s="9">
        <f>testdata1820[[#This Row],[L]]-2*(testdata1820[[#This Row],[H]]-testdata1820[[#This Row],[PP]])</f>
        <v>363.26000000000016</v>
      </c>
      <c r="O1244" s="9">
        <f>2*testdata1820[[#This Row],[PP]]-testdata1820[[#This Row],[L]]</f>
        <v>370.46000000000009</v>
      </c>
      <c r="P1244" s="9">
        <f>testdata1820[[#This Row],[PP]]+(testdata1820[[#This Row],[H]]-testdata1820[[#This Row],[L]])</f>
        <v>373.16500000000002</v>
      </c>
      <c r="Q1244" s="9">
        <f>testdata1820[[#This Row],[H]]+2*(testdata1820[[#This Row],[PP]]-testdata1820[[#This Row],[L]])</f>
        <v>374.06000000000006</v>
      </c>
    </row>
    <row r="1245" spans="1:17" x14ac:dyDescent="0.25">
      <c r="A1245" s="6">
        <v>1243</v>
      </c>
      <c r="B1245" s="8">
        <v>44183.444444444445</v>
      </c>
      <c r="C1245" s="2">
        <v>368.77</v>
      </c>
      <c r="D1245" s="2">
        <v>368.92</v>
      </c>
      <c r="E1245" s="2">
        <v>368.7</v>
      </c>
      <c r="F1245" s="2">
        <v>368.87</v>
      </c>
      <c r="G1245" s="1">
        <v>94956</v>
      </c>
      <c r="H1245" s="2">
        <f>testdata1820[[#This Row],[open]]</f>
        <v>368.77</v>
      </c>
      <c r="I1245" s="2">
        <f t="shared" si="26"/>
        <v>372.27</v>
      </c>
      <c r="J1245" s="2">
        <f t="shared" si="27"/>
        <v>368.67</v>
      </c>
      <c r="K1245" s="9">
        <f>(testdata1820[[#This Row],[H]]+testdata1820[[#This Row],[L]]+2*testdata1820[[#This Row],[O]])/4</f>
        <v>369.62</v>
      </c>
      <c r="L1245" s="9">
        <f>2*testdata1820[[#This Row],[PP]]-testdata1820[[#This Row],[H]]</f>
        <v>366.97</v>
      </c>
      <c r="M1245" s="9">
        <f>testdata1820[[#This Row],[PP]]-(testdata1820[[#This Row],[H]]-testdata1820[[#This Row],[L]])</f>
        <v>366.02000000000004</v>
      </c>
      <c r="N1245" s="9">
        <f>testdata1820[[#This Row],[L]]-2*(testdata1820[[#This Row],[H]]-testdata1820[[#This Row],[PP]])</f>
        <v>363.37000000000006</v>
      </c>
      <c r="O1245" s="9">
        <f>2*testdata1820[[#This Row],[PP]]-testdata1820[[#This Row],[L]]</f>
        <v>370.57</v>
      </c>
      <c r="P1245" s="9">
        <f>testdata1820[[#This Row],[PP]]+(testdata1820[[#This Row],[H]]-testdata1820[[#This Row],[L]])</f>
        <v>373.21999999999997</v>
      </c>
      <c r="Q1245" s="9">
        <f>testdata1820[[#This Row],[H]]+2*(testdata1820[[#This Row],[PP]]-testdata1820[[#This Row],[L]])</f>
        <v>374.16999999999996</v>
      </c>
    </row>
    <row r="1246" spans="1:17" x14ac:dyDescent="0.25">
      <c r="A1246" s="6">
        <v>1244</v>
      </c>
      <c r="B1246" s="8">
        <v>44183.445138888892</v>
      </c>
      <c r="C1246" s="2">
        <v>368.86</v>
      </c>
      <c r="D1246" s="2">
        <v>368.98</v>
      </c>
      <c r="E1246" s="2">
        <v>368.82</v>
      </c>
      <c r="F1246" s="2">
        <v>368.87</v>
      </c>
      <c r="G1246" s="1">
        <v>84275</v>
      </c>
      <c r="H1246" s="2">
        <f>testdata1820[[#This Row],[open]]</f>
        <v>368.86</v>
      </c>
      <c r="I1246" s="2">
        <f t="shared" si="26"/>
        <v>372.27</v>
      </c>
      <c r="J1246" s="2">
        <f t="shared" si="27"/>
        <v>368.67</v>
      </c>
      <c r="K1246" s="9">
        <f>(testdata1820[[#This Row],[H]]+testdata1820[[#This Row],[L]]+2*testdata1820[[#This Row],[O]])/4</f>
        <v>369.66500000000002</v>
      </c>
      <c r="L1246" s="9">
        <f>2*testdata1820[[#This Row],[PP]]-testdata1820[[#This Row],[H]]</f>
        <v>367.06000000000006</v>
      </c>
      <c r="M1246" s="9">
        <f>testdata1820[[#This Row],[PP]]-(testdata1820[[#This Row],[H]]-testdata1820[[#This Row],[L]])</f>
        <v>366.06500000000005</v>
      </c>
      <c r="N1246" s="9">
        <f>testdata1820[[#This Row],[L]]-2*(testdata1820[[#This Row],[H]]-testdata1820[[#This Row],[PP]])</f>
        <v>363.46000000000009</v>
      </c>
      <c r="O1246" s="9">
        <f>2*testdata1820[[#This Row],[PP]]-testdata1820[[#This Row],[L]]</f>
        <v>370.66</v>
      </c>
      <c r="P1246" s="9">
        <f>testdata1820[[#This Row],[PP]]+(testdata1820[[#This Row],[H]]-testdata1820[[#This Row],[L]])</f>
        <v>373.26499999999999</v>
      </c>
      <c r="Q1246" s="9">
        <f>testdata1820[[#This Row],[H]]+2*(testdata1820[[#This Row],[PP]]-testdata1820[[#This Row],[L]])</f>
        <v>374.26</v>
      </c>
    </row>
    <row r="1247" spans="1:17" x14ac:dyDescent="0.25">
      <c r="A1247" s="6">
        <v>1245</v>
      </c>
      <c r="B1247" s="8">
        <v>44183.445833333331</v>
      </c>
      <c r="C1247" s="2">
        <v>368.86009999999999</v>
      </c>
      <c r="D1247" s="2">
        <v>368.86500000000001</v>
      </c>
      <c r="E1247" s="2">
        <v>368.75</v>
      </c>
      <c r="F1247" s="2">
        <v>368.82889999999998</v>
      </c>
      <c r="G1247" s="1">
        <v>56711</v>
      </c>
      <c r="H1247" s="2">
        <f>testdata1820[[#This Row],[open]]</f>
        <v>368.86009999999999</v>
      </c>
      <c r="I1247" s="2">
        <f t="shared" si="26"/>
        <v>372.27</v>
      </c>
      <c r="J1247" s="2">
        <f t="shared" si="27"/>
        <v>368.67</v>
      </c>
      <c r="K1247" s="9">
        <f>(testdata1820[[#This Row],[H]]+testdata1820[[#This Row],[L]]+2*testdata1820[[#This Row],[O]])/4</f>
        <v>369.66505000000001</v>
      </c>
      <c r="L1247" s="9">
        <f>2*testdata1820[[#This Row],[PP]]-testdata1820[[#This Row],[H]]</f>
        <v>367.06010000000003</v>
      </c>
      <c r="M1247" s="9">
        <f>testdata1820[[#This Row],[PP]]-(testdata1820[[#This Row],[H]]-testdata1820[[#This Row],[L]])</f>
        <v>366.06505000000004</v>
      </c>
      <c r="N1247" s="9">
        <f>testdata1820[[#This Row],[L]]-2*(testdata1820[[#This Row],[H]]-testdata1820[[#This Row],[PP]])</f>
        <v>363.46010000000007</v>
      </c>
      <c r="O1247" s="9">
        <f>2*testdata1820[[#This Row],[PP]]-testdata1820[[#This Row],[L]]</f>
        <v>370.6601</v>
      </c>
      <c r="P1247" s="9">
        <f>testdata1820[[#This Row],[PP]]+(testdata1820[[#This Row],[H]]-testdata1820[[#This Row],[L]])</f>
        <v>373.26504999999997</v>
      </c>
      <c r="Q1247" s="9">
        <f>testdata1820[[#This Row],[H]]+2*(testdata1820[[#This Row],[PP]]-testdata1820[[#This Row],[L]])</f>
        <v>374.26009999999997</v>
      </c>
    </row>
    <row r="1248" spans="1:17" x14ac:dyDescent="0.25">
      <c r="A1248" s="6">
        <v>1246</v>
      </c>
      <c r="B1248" s="8">
        <v>44183.446527777778</v>
      </c>
      <c r="C1248" s="2">
        <v>368.83</v>
      </c>
      <c r="D1248" s="2">
        <v>368.96</v>
      </c>
      <c r="E1248" s="2">
        <v>368.82499999999999</v>
      </c>
      <c r="F1248" s="2">
        <v>368.9</v>
      </c>
      <c r="G1248" s="1">
        <v>70142</v>
      </c>
      <c r="H1248" s="2">
        <f>testdata1820[[#This Row],[open]]</f>
        <v>368.83</v>
      </c>
      <c r="I1248" s="2">
        <f t="shared" si="26"/>
        <v>372.27</v>
      </c>
      <c r="J1248" s="2">
        <f t="shared" si="27"/>
        <v>368.67</v>
      </c>
      <c r="K1248" s="9">
        <f>(testdata1820[[#This Row],[H]]+testdata1820[[#This Row],[L]]+2*testdata1820[[#This Row],[O]])/4</f>
        <v>369.65</v>
      </c>
      <c r="L1248" s="9">
        <f>2*testdata1820[[#This Row],[PP]]-testdata1820[[#This Row],[H]]</f>
        <v>367.03</v>
      </c>
      <c r="M1248" s="9">
        <f>testdata1820[[#This Row],[PP]]-(testdata1820[[#This Row],[H]]-testdata1820[[#This Row],[L]])</f>
        <v>366.05</v>
      </c>
      <c r="N1248" s="9">
        <f>testdata1820[[#This Row],[L]]-2*(testdata1820[[#This Row],[H]]-testdata1820[[#This Row],[PP]])</f>
        <v>363.43</v>
      </c>
      <c r="O1248" s="9">
        <f>2*testdata1820[[#This Row],[PP]]-testdata1820[[#This Row],[L]]</f>
        <v>370.62999999999994</v>
      </c>
      <c r="P1248" s="9">
        <f>testdata1820[[#This Row],[PP]]+(testdata1820[[#This Row],[H]]-testdata1820[[#This Row],[L]])</f>
        <v>373.24999999999994</v>
      </c>
      <c r="Q1248" s="9">
        <f>testdata1820[[#This Row],[H]]+2*(testdata1820[[#This Row],[PP]]-testdata1820[[#This Row],[L]])</f>
        <v>374.2299999999999</v>
      </c>
    </row>
    <row r="1249" spans="1:17" x14ac:dyDescent="0.25">
      <c r="A1249" s="6">
        <v>1247</v>
      </c>
      <c r="B1249" s="8">
        <v>44183.447222222225</v>
      </c>
      <c r="C1249" s="2">
        <v>368.88499999999999</v>
      </c>
      <c r="D1249" s="2">
        <v>369.05500000000001</v>
      </c>
      <c r="E1249" s="2">
        <v>368.88499999999999</v>
      </c>
      <c r="F1249" s="2">
        <v>368.93</v>
      </c>
      <c r="G1249" s="1">
        <v>154146</v>
      </c>
      <c r="H1249" s="2">
        <f>testdata1820[[#This Row],[open]]</f>
        <v>368.88499999999999</v>
      </c>
      <c r="I1249" s="2">
        <f t="shared" si="26"/>
        <v>372.27</v>
      </c>
      <c r="J1249" s="2">
        <f t="shared" si="27"/>
        <v>368.55</v>
      </c>
      <c r="K1249" s="9">
        <f>(testdata1820[[#This Row],[H]]+testdata1820[[#This Row],[L]]+2*testdata1820[[#This Row],[O]])/4</f>
        <v>369.64749999999998</v>
      </c>
      <c r="L1249" s="9">
        <f>2*testdata1820[[#This Row],[PP]]-testdata1820[[#This Row],[H]]</f>
        <v>367.02499999999998</v>
      </c>
      <c r="M1249" s="9">
        <f>testdata1820[[#This Row],[PP]]-(testdata1820[[#This Row],[H]]-testdata1820[[#This Row],[L]])</f>
        <v>365.92750000000001</v>
      </c>
      <c r="N1249" s="9">
        <f>testdata1820[[#This Row],[L]]-2*(testdata1820[[#This Row],[H]]-testdata1820[[#This Row],[PP]])</f>
        <v>363.30500000000001</v>
      </c>
      <c r="O1249" s="9">
        <f>2*testdata1820[[#This Row],[PP]]-testdata1820[[#This Row],[L]]</f>
        <v>370.74499999999995</v>
      </c>
      <c r="P1249" s="9">
        <f>testdata1820[[#This Row],[PP]]+(testdata1820[[#This Row],[H]]-testdata1820[[#This Row],[L]])</f>
        <v>373.36749999999995</v>
      </c>
      <c r="Q1249" s="9">
        <f>testdata1820[[#This Row],[H]]+2*(testdata1820[[#This Row],[PP]]-testdata1820[[#This Row],[L]])</f>
        <v>374.46499999999992</v>
      </c>
    </row>
    <row r="1250" spans="1:17" x14ac:dyDescent="0.25">
      <c r="A1250" s="6">
        <v>1248</v>
      </c>
      <c r="B1250" s="8">
        <v>44183.447916666664</v>
      </c>
      <c r="C1250" s="2">
        <v>368.93</v>
      </c>
      <c r="D1250" s="2">
        <v>368.9898</v>
      </c>
      <c r="E1250" s="2">
        <v>368.84</v>
      </c>
      <c r="F1250" s="2">
        <v>368.97</v>
      </c>
      <c r="G1250" s="1">
        <v>88356</v>
      </c>
      <c r="H1250" s="2">
        <f>testdata1820[[#This Row],[open]]</f>
        <v>368.93</v>
      </c>
      <c r="I1250" s="2">
        <f t="shared" si="26"/>
        <v>372.27</v>
      </c>
      <c r="J1250" s="2">
        <f t="shared" si="27"/>
        <v>368.55</v>
      </c>
      <c r="K1250" s="9">
        <f>(testdata1820[[#This Row],[H]]+testdata1820[[#This Row],[L]]+2*testdata1820[[#This Row],[O]])/4</f>
        <v>369.66999999999996</v>
      </c>
      <c r="L1250" s="9">
        <f>2*testdata1820[[#This Row],[PP]]-testdata1820[[#This Row],[H]]</f>
        <v>367.06999999999994</v>
      </c>
      <c r="M1250" s="9">
        <f>testdata1820[[#This Row],[PP]]-(testdata1820[[#This Row],[H]]-testdata1820[[#This Row],[L]])</f>
        <v>365.95</v>
      </c>
      <c r="N1250" s="9">
        <f>testdata1820[[#This Row],[L]]-2*(testdata1820[[#This Row],[H]]-testdata1820[[#This Row],[PP]])</f>
        <v>363.34999999999997</v>
      </c>
      <c r="O1250" s="9">
        <f>2*testdata1820[[#This Row],[PP]]-testdata1820[[#This Row],[L]]</f>
        <v>370.78999999999991</v>
      </c>
      <c r="P1250" s="9">
        <f>testdata1820[[#This Row],[PP]]+(testdata1820[[#This Row],[H]]-testdata1820[[#This Row],[L]])</f>
        <v>373.38999999999993</v>
      </c>
      <c r="Q1250" s="9">
        <f>testdata1820[[#This Row],[H]]+2*(testdata1820[[#This Row],[PP]]-testdata1820[[#This Row],[L]])</f>
        <v>374.50999999999988</v>
      </c>
    </row>
    <row r="1251" spans="1:17" x14ac:dyDescent="0.25">
      <c r="A1251" s="6">
        <v>1249</v>
      </c>
      <c r="B1251" s="8">
        <v>44183.448611111111</v>
      </c>
      <c r="C1251" s="2">
        <v>368.96</v>
      </c>
      <c r="D1251" s="2">
        <v>368.97</v>
      </c>
      <c r="E1251" s="2">
        <v>368.8</v>
      </c>
      <c r="F1251" s="2">
        <v>368.8</v>
      </c>
      <c r="G1251" s="1">
        <v>53691</v>
      </c>
      <c r="H1251" s="2">
        <f>testdata1820[[#This Row],[open]]</f>
        <v>368.96</v>
      </c>
      <c r="I1251" s="2">
        <f t="shared" si="26"/>
        <v>372.27</v>
      </c>
      <c r="J1251" s="2">
        <f t="shared" si="27"/>
        <v>368.55</v>
      </c>
      <c r="K1251" s="9">
        <f>(testdata1820[[#This Row],[H]]+testdata1820[[#This Row],[L]]+2*testdata1820[[#This Row],[O]])/4</f>
        <v>369.68499999999995</v>
      </c>
      <c r="L1251" s="9">
        <f>2*testdata1820[[#This Row],[PP]]-testdata1820[[#This Row],[H]]</f>
        <v>367.09999999999991</v>
      </c>
      <c r="M1251" s="9">
        <f>testdata1820[[#This Row],[PP]]-(testdata1820[[#This Row],[H]]-testdata1820[[#This Row],[L]])</f>
        <v>365.96499999999997</v>
      </c>
      <c r="N1251" s="9">
        <f>testdata1820[[#This Row],[L]]-2*(testdata1820[[#This Row],[H]]-testdata1820[[#This Row],[PP]])</f>
        <v>363.37999999999994</v>
      </c>
      <c r="O1251" s="9">
        <f>2*testdata1820[[#This Row],[PP]]-testdata1820[[#This Row],[L]]</f>
        <v>370.81999999999988</v>
      </c>
      <c r="P1251" s="9">
        <f>testdata1820[[#This Row],[PP]]+(testdata1820[[#This Row],[H]]-testdata1820[[#This Row],[L]])</f>
        <v>373.40499999999992</v>
      </c>
      <c r="Q1251" s="9">
        <f>testdata1820[[#This Row],[H]]+2*(testdata1820[[#This Row],[PP]]-testdata1820[[#This Row],[L]])</f>
        <v>374.53999999999985</v>
      </c>
    </row>
    <row r="1252" spans="1:17" x14ac:dyDescent="0.25">
      <c r="A1252" s="6">
        <v>1250</v>
      </c>
      <c r="B1252" s="8">
        <v>44183.449305555558</v>
      </c>
      <c r="C1252" s="2">
        <v>368.79</v>
      </c>
      <c r="D1252" s="2">
        <v>368.83</v>
      </c>
      <c r="E1252" s="2">
        <v>368.69</v>
      </c>
      <c r="F1252" s="2">
        <v>368.77</v>
      </c>
      <c r="G1252" s="1">
        <v>58041</v>
      </c>
      <c r="H1252" s="2">
        <f>testdata1820[[#This Row],[open]]</f>
        <v>368.79</v>
      </c>
      <c r="I1252" s="2">
        <f t="shared" si="26"/>
        <v>372.27</v>
      </c>
      <c r="J1252" s="2">
        <f t="shared" si="27"/>
        <v>368.55</v>
      </c>
      <c r="K1252" s="9">
        <f>(testdata1820[[#This Row],[H]]+testdata1820[[#This Row],[L]]+2*testdata1820[[#This Row],[O]])/4</f>
        <v>369.6</v>
      </c>
      <c r="L1252" s="9">
        <f>2*testdata1820[[#This Row],[PP]]-testdata1820[[#This Row],[H]]</f>
        <v>366.93000000000006</v>
      </c>
      <c r="M1252" s="9">
        <f>testdata1820[[#This Row],[PP]]-(testdata1820[[#This Row],[H]]-testdata1820[[#This Row],[L]])</f>
        <v>365.88000000000005</v>
      </c>
      <c r="N1252" s="9">
        <f>testdata1820[[#This Row],[L]]-2*(testdata1820[[#This Row],[H]]-testdata1820[[#This Row],[PP]])</f>
        <v>363.21000000000009</v>
      </c>
      <c r="O1252" s="9">
        <f>2*testdata1820[[#This Row],[PP]]-testdata1820[[#This Row],[L]]</f>
        <v>370.65000000000003</v>
      </c>
      <c r="P1252" s="9">
        <f>testdata1820[[#This Row],[PP]]+(testdata1820[[#This Row],[H]]-testdata1820[[#This Row],[L]])</f>
        <v>373.32</v>
      </c>
      <c r="Q1252" s="9">
        <f>testdata1820[[#This Row],[H]]+2*(testdata1820[[#This Row],[PP]]-testdata1820[[#This Row],[L]])</f>
        <v>374.37</v>
      </c>
    </row>
    <row r="1253" spans="1:17" x14ac:dyDescent="0.25">
      <c r="A1253" s="6">
        <v>1251</v>
      </c>
      <c r="B1253" s="8">
        <v>44183.45</v>
      </c>
      <c r="C1253" s="2">
        <v>368.76</v>
      </c>
      <c r="D1253" s="2">
        <v>368.81</v>
      </c>
      <c r="E1253" s="2">
        <v>368.7</v>
      </c>
      <c r="F1253" s="2">
        <v>368.74</v>
      </c>
      <c r="G1253" s="1">
        <v>45039</v>
      </c>
      <c r="H1253" s="2">
        <f>testdata1820[[#This Row],[open]]</f>
        <v>368.76</v>
      </c>
      <c r="I1253" s="2">
        <f t="shared" si="26"/>
        <v>372.27</v>
      </c>
      <c r="J1253" s="2">
        <f t="shared" si="27"/>
        <v>368.55</v>
      </c>
      <c r="K1253" s="9">
        <f>(testdata1820[[#This Row],[H]]+testdata1820[[#This Row],[L]]+2*testdata1820[[#This Row],[O]])/4</f>
        <v>369.58499999999998</v>
      </c>
      <c r="L1253" s="9">
        <f>2*testdata1820[[#This Row],[PP]]-testdata1820[[#This Row],[H]]</f>
        <v>366.9</v>
      </c>
      <c r="M1253" s="9">
        <f>testdata1820[[#This Row],[PP]]-(testdata1820[[#This Row],[H]]-testdata1820[[#This Row],[L]])</f>
        <v>365.86500000000001</v>
      </c>
      <c r="N1253" s="9">
        <f>testdata1820[[#This Row],[L]]-2*(testdata1820[[#This Row],[H]]-testdata1820[[#This Row],[PP]])</f>
        <v>363.18</v>
      </c>
      <c r="O1253" s="9">
        <f>2*testdata1820[[#This Row],[PP]]-testdata1820[[#This Row],[L]]</f>
        <v>370.61999999999995</v>
      </c>
      <c r="P1253" s="9">
        <f>testdata1820[[#This Row],[PP]]+(testdata1820[[#This Row],[H]]-testdata1820[[#This Row],[L]])</f>
        <v>373.30499999999995</v>
      </c>
      <c r="Q1253" s="9">
        <f>testdata1820[[#This Row],[H]]+2*(testdata1820[[#This Row],[PP]]-testdata1820[[#This Row],[L]])</f>
        <v>374.33999999999992</v>
      </c>
    </row>
    <row r="1254" spans="1:17" x14ac:dyDescent="0.25">
      <c r="A1254" s="6">
        <v>1252</v>
      </c>
      <c r="B1254" s="8">
        <v>44183.450694444444</v>
      </c>
      <c r="C1254" s="2">
        <v>368.74</v>
      </c>
      <c r="D1254" s="2">
        <v>368.75</v>
      </c>
      <c r="E1254" s="2">
        <v>368.5367</v>
      </c>
      <c r="F1254" s="2">
        <v>368.69</v>
      </c>
      <c r="G1254" s="1">
        <v>138140</v>
      </c>
      <c r="H1254" s="2">
        <f>testdata1820[[#This Row],[open]]</f>
        <v>368.74</v>
      </c>
      <c r="I1254" s="2">
        <f t="shared" si="26"/>
        <v>372.27</v>
      </c>
      <c r="J1254" s="2">
        <f t="shared" si="27"/>
        <v>368.55</v>
      </c>
      <c r="K1254" s="9">
        <f>(testdata1820[[#This Row],[H]]+testdata1820[[#This Row],[L]]+2*testdata1820[[#This Row],[O]])/4</f>
        <v>369.57499999999999</v>
      </c>
      <c r="L1254" s="9">
        <f>2*testdata1820[[#This Row],[PP]]-testdata1820[[#This Row],[H]]</f>
        <v>366.88</v>
      </c>
      <c r="M1254" s="9">
        <f>testdata1820[[#This Row],[PP]]-(testdata1820[[#This Row],[H]]-testdata1820[[#This Row],[L]])</f>
        <v>365.85500000000002</v>
      </c>
      <c r="N1254" s="9">
        <f>testdata1820[[#This Row],[L]]-2*(testdata1820[[#This Row],[H]]-testdata1820[[#This Row],[PP]])</f>
        <v>363.16</v>
      </c>
      <c r="O1254" s="9">
        <f>2*testdata1820[[#This Row],[PP]]-testdata1820[[#This Row],[L]]</f>
        <v>370.59999999999997</v>
      </c>
      <c r="P1254" s="9">
        <f>testdata1820[[#This Row],[PP]]+(testdata1820[[#This Row],[H]]-testdata1820[[#This Row],[L]])</f>
        <v>373.29499999999996</v>
      </c>
      <c r="Q1254" s="9">
        <f>testdata1820[[#This Row],[H]]+2*(testdata1820[[#This Row],[PP]]-testdata1820[[#This Row],[L]])</f>
        <v>374.31999999999994</v>
      </c>
    </row>
    <row r="1255" spans="1:17" x14ac:dyDescent="0.25">
      <c r="A1255" s="6">
        <v>1253</v>
      </c>
      <c r="B1255" s="8">
        <v>44183.451388888891</v>
      </c>
      <c r="C1255" s="2">
        <v>368.69</v>
      </c>
      <c r="D1255" s="2">
        <v>368.72</v>
      </c>
      <c r="E1255" s="2">
        <v>368.55</v>
      </c>
      <c r="F1255" s="2">
        <v>368.62979999999999</v>
      </c>
      <c r="G1255" s="1">
        <v>134240</v>
      </c>
      <c r="H1255" s="2">
        <f>testdata1820[[#This Row],[open]]</f>
        <v>368.69</v>
      </c>
      <c r="I1255" s="2">
        <f t="shared" si="26"/>
        <v>372.27</v>
      </c>
      <c r="J1255" s="2">
        <f t="shared" si="27"/>
        <v>368.55</v>
      </c>
      <c r="K1255" s="9">
        <f>(testdata1820[[#This Row],[H]]+testdata1820[[#This Row],[L]]+2*testdata1820[[#This Row],[O]])/4</f>
        <v>369.54999999999995</v>
      </c>
      <c r="L1255" s="9">
        <f>2*testdata1820[[#This Row],[PP]]-testdata1820[[#This Row],[H]]</f>
        <v>366.82999999999993</v>
      </c>
      <c r="M1255" s="9">
        <f>testdata1820[[#This Row],[PP]]-(testdata1820[[#This Row],[H]]-testdata1820[[#This Row],[L]])</f>
        <v>365.83</v>
      </c>
      <c r="N1255" s="9">
        <f>testdata1820[[#This Row],[L]]-2*(testdata1820[[#This Row],[H]]-testdata1820[[#This Row],[PP]])</f>
        <v>363.10999999999996</v>
      </c>
      <c r="O1255" s="9">
        <f>2*testdata1820[[#This Row],[PP]]-testdata1820[[#This Row],[L]]</f>
        <v>370.5499999999999</v>
      </c>
      <c r="P1255" s="9">
        <f>testdata1820[[#This Row],[PP]]+(testdata1820[[#This Row],[H]]-testdata1820[[#This Row],[L]])</f>
        <v>373.26999999999992</v>
      </c>
      <c r="Q1255" s="9">
        <f>testdata1820[[#This Row],[H]]+2*(testdata1820[[#This Row],[PP]]-testdata1820[[#This Row],[L]])</f>
        <v>374.26999999999987</v>
      </c>
    </row>
    <row r="1256" spans="1:17" x14ac:dyDescent="0.25">
      <c r="A1256" s="6">
        <v>1254</v>
      </c>
      <c r="B1256" s="8">
        <v>44183.45208333333</v>
      </c>
      <c r="C1256" s="2">
        <v>368.64</v>
      </c>
      <c r="D1256" s="2">
        <v>368.79</v>
      </c>
      <c r="E1256" s="2">
        <v>368.64</v>
      </c>
      <c r="F1256" s="2">
        <v>368.75</v>
      </c>
      <c r="G1256" s="1">
        <v>117265</v>
      </c>
      <c r="H1256" s="2">
        <f>testdata1820[[#This Row],[open]]</f>
        <v>368.64</v>
      </c>
      <c r="I1256" s="2">
        <f t="shared" si="26"/>
        <v>372.27</v>
      </c>
      <c r="J1256" s="2">
        <f t="shared" si="27"/>
        <v>368.55</v>
      </c>
      <c r="K1256" s="9">
        <f>(testdata1820[[#This Row],[H]]+testdata1820[[#This Row],[L]]+2*testdata1820[[#This Row],[O]])/4</f>
        <v>369.52499999999998</v>
      </c>
      <c r="L1256" s="9">
        <f>2*testdata1820[[#This Row],[PP]]-testdata1820[[#This Row],[H]]</f>
        <v>366.78</v>
      </c>
      <c r="M1256" s="9">
        <f>testdata1820[[#This Row],[PP]]-(testdata1820[[#This Row],[H]]-testdata1820[[#This Row],[L]])</f>
        <v>365.80500000000001</v>
      </c>
      <c r="N1256" s="9">
        <f>testdata1820[[#This Row],[L]]-2*(testdata1820[[#This Row],[H]]-testdata1820[[#This Row],[PP]])</f>
        <v>363.06</v>
      </c>
      <c r="O1256" s="9">
        <f>2*testdata1820[[#This Row],[PP]]-testdata1820[[#This Row],[L]]</f>
        <v>370.49999999999994</v>
      </c>
      <c r="P1256" s="9">
        <f>testdata1820[[#This Row],[PP]]+(testdata1820[[#This Row],[H]]-testdata1820[[#This Row],[L]])</f>
        <v>373.24499999999995</v>
      </c>
      <c r="Q1256" s="9">
        <f>testdata1820[[#This Row],[H]]+2*(testdata1820[[#This Row],[PP]]-testdata1820[[#This Row],[L]])</f>
        <v>374.21999999999991</v>
      </c>
    </row>
    <row r="1257" spans="1:17" x14ac:dyDescent="0.25">
      <c r="A1257" s="6">
        <v>1255</v>
      </c>
      <c r="B1257" s="8">
        <v>44183.452777777777</v>
      </c>
      <c r="C1257" s="2">
        <v>368.75</v>
      </c>
      <c r="D1257" s="2">
        <v>368.84</v>
      </c>
      <c r="E1257" s="2">
        <v>368.74</v>
      </c>
      <c r="F1257" s="2">
        <v>368.80500000000001</v>
      </c>
      <c r="G1257" s="1">
        <v>109308</v>
      </c>
      <c r="H1257" s="2">
        <f>testdata1820[[#This Row],[open]]</f>
        <v>368.75</v>
      </c>
      <c r="I1257" s="2">
        <f t="shared" si="26"/>
        <v>372.27</v>
      </c>
      <c r="J1257" s="2">
        <f t="shared" si="27"/>
        <v>368.55</v>
      </c>
      <c r="K1257" s="9">
        <f>(testdata1820[[#This Row],[H]]+testdata1820[[#This Row],[L]]+2*testdata1820[[#This Row],[O]])/4</f>
        <v>369.58</v>
      </c>
      <c r="L1257" s="9">
        <f>2*testdata1820[[#This Row],[PP]]-testdata1820[[#This Row],[H]]</f>
        <v>366.89</v>
      </c>
      <c r="M1257" s="9">
        <f>testdata1820[[#This Row],[PP]]-(testdata1820[[#This Row],[H]]-testdata1820[[#This Row],[L]])</f>
        <v>365.86</v>
      </c>
      <c r="N1257" s="9">
        <f>testdata1820[[#This Row],[L]]-2*(testdata1820[[#This Row],[H]]-testdata1820[[#This Row],[PP]])</f>
        <v>363.17</v>
      </c>
      <c r="O1257" s="9">
        <f>2*testdata1820[[#This Row],[PP]]-testdata1820[[#This Row],[L]]</f>
        <v>370.60999999999996</v>
      </c>
      <c r="P1257" s="9">
        <f>testdata1820[[#This Row],[PP]]+(testdata1820[[#This Row],[H]]-testdata1820[[#This Row],[L]])</f>
        <v>373.29999999999995</v>
      </c>
      <c r="Q1257" s="9">
        <f>testdata1820[[#This Row],[H]]+2*(testdata1820[[#This Row],[PP]]-testdata1820[[#This Row],[L]])</f>
        <v>374.32999999999993</v>
      </c>
    </row>
    <row r="1258" spans="1:17" x14ac:dyDescent="0.25">
      <c r="A1258" s="6">
        <v>1256</v>
      </c>
      <c r="B1258" s="8">
        <v>44183.453472222223</v>
      </c>
      <c r="C1258" s="2">
        <v>368.8</v>
      </c>
      <c r="D1258" s="2">
        <v>368.8</v>
      </c>
      <c r="E1258" s="2">
        <v>368.70499999999998</v>
      </c>
      <c r="F1258" s="2">
        <v>368.8</v>
      </c>
      <c r="G1258" s="1">
        <v>98612</v>
      </c>
      <c r="H1258" s="2">
        <f>testdata1820[[#This Row],[open]]</f>
        <v>368.8</v>
      </c>
      <c r="I1258" s="2">
        <f t="shared" si="26"/>
        <v>372.27</v>
      </c>
      <c r="J1258" s="2">
        <f t="shared" si="27"/>
        <v>368.55</v>
      </c>
      <c r="K1258" s="9">
        <f>(testdata1820[[#This Row],[H]]+testdata1820[[#This Row],[L]]+2*testdata1820[[#This Row],[O]])/4</f>
        <v>369.60500000000002</v>
      </c>
      <c r="L1258" s="9">
        <f>2*testdata1820[[#This Row],[PP]]-testdata1820[[#This Row],[H]]</f>
        <v>366.94000000000005</v>
      </c>
      <c r="M1258" s="9">
        <f>testdata1820[[#This Row],[PP]]-(testdata1820[[#This Row],[H]]-testdata1820[[#This Row],[L]])</f>
        <v>365.88500000000005</v>
      </c>
      <c r="N1258" s="9">
        <f>testdata1820[[#This Row],[L]]-2*(testdata1820[[#This Row],[H]]-testdata1820[[#This Row],[PP]])</f>
        <v>363.22000000000008</v>
      </c>
      <c r="O1258" s="9">
        <f>2*testdata1820[[#This Row],[PP]]-testdata1820[[#This Row],[L]]</f>
        <v>370.66</v>
      </c>
      <c r="P1258" s="9">
        <f>testdata1820[[#This Row],[PP]]+(testdata1820[[#This Row],[H]]-testdata1820[[#This Row],[L]])</f>
        <v>373.32499999999999</v>
      </c>
      <c r="Q1258" s="9">
        <f>testdata1820[[#This Row],[H]]+2*(testdata1820[[#This Row],[PP]]-testdata1820[[#This Row],[L]])</f>
        <v>374.38</v>
      </c>
    </row>
    <row r="1259" spans="1:17" x14ac:dyDescent="0.25">
      <c r="A1259" s="6">
        <v>1257</v>
      </c>
      <c r="B1259" s="8">
        <v>44183.45416666667</v>
      </c>
      <c r="C1259" s="2">
        <v>368.81</v>
      </c>
      <c r="D1259" s="2">
        <v>368.88</v>
      </c>
      <c r="E1259" s="2">
        <v>368.80500000000001</v>
      </c>
      <c r="F1259" s="2">
        <v>368.82</v>
      </c>
      <c r="G1259" s="1">
        <v>56800</v>
      </c>
      <c r="H1259" s="2">
        <f>testdata1820[[#This Row],[open]]</f>
        <v>368.81</v>
      </c>
      <c r="I1259" s="2">
        <f t="shared" si="26"/>
        <v>372.27</v>
      </c>
      <c r="J1259" s="2">
        <f t="shared" si="27"/>
        <v>368.55</v>
      </c>
      <c r="K1259" s="9">
        <f>(testdata1820[[#This Row],[H]]+testdata1820[[#This Row],[L]]+2*testdata1820[[#This Row],[O]])/4</f>
        <v>369.61</v>
      </c>
      <c r="L1259" s="9">
        <f>2*testdata1820[[#This Row],[PP]]-testdata1820[[#This Row],[H]]</f>
        <v>366.95000000000005</v>
      </c>
      <c r="M1259" s="9">
        <f>testdata1820[[#This Row],[PP]]-(testdata1820[[#This Row],[H]]-testdata1820[[#This Row],[L]])</f>
        <v>365.89000000000004</v>
      </c>
      <c r="N1259" s="9">
        <f>testdata1820[[#This Row],[L]]-2*(testdata1820[[#This Row],[H]]-testdata1820[[#This Row],[PP]])</f>
        <v>363.23000000000008</v>
      </c>
      <c r="O1259" s="9">
        <f>2*testdata1820[[#This Row],[PP]]-testdata1820[[#This Row],[L]]</f>
        <v>370.67</v>
      </c>
      <c r="P1259" s="9">
        <f>testdata1820[[#This Row],[PP]]+(testdata1820[[#This Row],[H]]-testdata1820[[#This Row],[L]])</f>
        <v>373.33</v>
      </c>
      <c r="Q1259" s="9">
        <f>testdata1820[[#This Row],[H]]+2*(testdata1820[[#This Row],[PP]]-testdata1820[[#This Row],[L]])</f>
        <v>374.39</v>
      </c>
    </row>
    <row r="1260" spans="1:17" x14ac:dyDescent="0.25">
      <c r="A1260" s="6">
        <v>1258</v>
      </c>
      <c r="B1260" s="8">
        <v>44183.454861111109</v>
      </c>
      <c r="C1260" s="2">
        <v>368.81900000000002</v>
      </c>
      <c r="D1260" s="2">
        <v>369.065</v>
      </c>
      <c r="E1260" s="2">
        <v>368.81900000000002</v>
      </c>
      <c r="F1260" s="2">
        <v>369.06</v>
      </c>
      <c r="G1260" s="1">
        <v>196298</v>
      </c>
      <c r="H1260" s="2">
        <f>testdata1820[[#This Row],[open]]</f>
        <v>368.81900000000002</v>
      </c>
      <c r="I1260" s="2">
        <f t="shared" si="26"/>
        <v>372.27</v>
      </c>
      <c r="J1260" s="2">
        <f t="shared" si="27"/>
        <v>368.43</v>
      </c>
      <c r="K1260" s="9">
        <f>(testdata1820[[#This Row],[H]]+testdata1820[[#This Row],[L]]+2*testdata1820[[#This Row],[O]])/4</f>
        <v>369.58450000000005</v>
      </c>
      <c r="L1260" s="9">
        <f>2*testdata1820[[#This Row],[PP]]-testdata1820[[#This Row],[H]]</f>
        <v>366.89900000000011</v>
      </c>
      <c r="M1260" s="9">
        <f>testdata1820[[#This Row],[PP]]-(testdata1820[[#This Row],[H]]-testdata1820[[#This Row],[L]])</f>
        <v>365.74450000000007</v>
      </c>
      <c r="N1260" s="9">
        <f>testdata1820[[#This Row],[L]]-2*(testdata1820[[#This Row],[H]]-testdata1820[[#This Row],[PP]])</f>
        <v>363.05900000000014</v>
      </c>
      <c r="O1260" s="9">
        <f>2*testdata1820[[#This Row],[PP]]-testdata1820[[#This Row],[L]]</f>
        <v>370.73900000000009</v>
      </c>
      <c r="P1260" s="9">
        <f>testdata1820[[#This Row],[PP]]+(testdata1820[[#This Row],[H]]-testdata1820[[#This Row],[L]])</f>
        <v>373.42450000000002</v>
      </c>
      <c r="Q1260" s="9">
        <f>testdata1820[[#This Row],[H]]+2*(testdata1820[[#This Row],[PP]]-testdata1820[[#This Row],[L]])</f>
        <v>374.57900000000006</v>
      </c>
    </row>
    <row r="1261" spans="1:17" x14ac:dyDescent="0.25">
      <c r="A1261" s="6">
        <v>1259</v>
      </c>
      <c r="B1261" s="8">
        <v>44183.455555555556</v>
      </c>
      <c r="C1261" s="2">
        <v>369.04</v>
      </c>
      <c r="D1261" s="2">
        <v>369.19</v>
      </c>
      <c r="E1261" s="2">
        <v>369.02</v>
      </c>
      <c r="F1261" s="2">
        <v>369.19</v>
      </c>
      <c r="G1261" s="1">
        <v>135597</v>
      </c>
      <c r="H1261" s="2">
        <f>testdata1820[[#This Row],[open]]</f>
        <v>369.04</v>
      </c>
      <c r="I1261" s="2">
        <f t="shared" si="26"/>
        <v>372.27</v>
      </c>
      <c r="J1261" s="2">
        <f t="shared" si="27"/>
        <v>368.43</v>
      </c>
      <c r="K1261" s="9">
        <f>(testdata1820[[#This Row],[H]]+testdata1820[[#This Row],[L]]+2*testdata1820[[#This Row],[O]])/4</f>
        <v>369.69500000000005</v>
      </c>
      <c r="L1261" s="9">
        <f>2*testdata1820[[#This Row],[PP]]-testdata1820[[#This Row],[H]]</f>
        <v>367.12000000000012</v>
      </c>
      <c r="M1261" s="9">
        <f>testdata1820[[#This Row],[PP]]-(testdata1820[[#This Row],[H]]-testdata1820[[#This Row],[L]])</f>
        <v>365.85500000000008</v>
      </c>
      <c r="N1261" s="9">
        <f>testdata1820[[#This Row],[L]]-2*(testdata1820[[#This Row],[H]]-testdata1820[[#This Row],[PP]])</f>
        <v>363.28000000000014</v>
      </c>
      <c r="O1261" s="9">
        <f>2*testdata1820[[#This Row],[PP]]-testdata1820[[#This Row],[L]]</f>
        <v>370.96000000000009</v>
      </c>
      <c r="P1261" s="9">
        <f>testdata1820[[#This Row],[PP]]+(testdata1820[[#This Row],[H]]-testdata1820[[#This Row],[L]])</f>
        <v>373.53500000000003</v>
      </c>
      <c r="Q1261" s="9">
        <f>testdata1820[[#This Row],[H]]+2*(testdata1820[[#This Row],[PP]]-testdata1820[[#This Row],[L]])</f>
        <v>374.80000000000007</v>
      </c>
    </row>
    <row r="1262" spans="1:17" x14ac:dyDescent="0.25">
      <c r="A1262" s="6">
        <v>1260</v>
      </c>
      <c r="B1262" s="8">
        <v>44183.456250000003</v>
      </c>
      <c r="C1262" s="2">
        <v>369.18079999999998</v>
      </c>
      <c r="D1262" s="2">
        <v>369.21</v>
      </c>
      <c r="E1262" s="2">
        <v>369.15010000000001</v>
      </c>
      <c r="F1262" s="2">
        <v>369.18</v>
      </c>
      <c r="G1262" s="1">
        <v>107830</v>
      </c>
      <c r="H1262" s="2">
        <f>testdata1820[[#This Row],[open]]</f>
        <v>369.18079999999998</v>
      </c>
      <c r="I1262" s="2">
        <f t="shared" si="26"/>
        <v>372.27</v>
      </c>
      <c r="J1262" s="2">
        <f t="shared" si="27"/>
        <v>368.43</v>
      </c>
      <c r="K1262" s="9">
        <f>(testdata1820[[#This Row],[H]]+testdata1820[[#This Row],[L]]+2*testdata1820[[#This Row],[O]])/4</f>
        <v>369.7654</v>
      </c>
      <c r="L1262" s="9">
        <f>2*testdata1820[[#This Row],[PP]]-testdata1820[[#This Row],[H]]</f>
        <v>367.26080000000002</v>
      </c>
      <c r="M1262" s="9">
        <f>testdata1820[[#This Row],[PP]]-(testdata1820[[#This Row],[H]]-testdata1820[[#This Row],[L]])</f>
        <v>365.92540000000002</v>
      </c>
      <c r="N1262" s="9">
        <f>testdata1820[[#This Row],[L]]-2*(testdata1820[[#This Row],[H]]-testdata1820[[#This Row],[PP]])</f>
        <v>363.42080000000004</v>
      </c>
      <c r="O1262" s="9">
        <f>2*testdata1820[[#This Row],[PP]]-testdata1820[[#This Row],[L]]</f>
        <v>371.10079999999999</v>
      </c>
      <c r="P1262" s="9">
        <f>testdata1820[[#This Row],[PP]]+(testdata1820[[#This Row],[H]]-testdata1820[[#This Row],[L]])</f>
        <v>373.60539999999997</v>
      </c>
      <c r="Q1262" s="9">
        <f>testdata1820[[#This Row],[H]]+2*(testdata1820[[#This Row],[PP]]-testdata1820[[#This Row],[L]])</f>
        <v>374.94079999999997</v>
      </c>
    </row>
    <row r="1263" spans="1:17" x14ac:dyDescent="0.25">
      <c r="A1263" s="6">
        <v>1261</v>
      </c>
      <c r="B1263" s="8">
        <v>44183.456944444442</v>
      </c>
      <c r="C1263" s="2">
        <v>369.185</v>
      </c>
      <c r="D1263" s="2">
        <v>369.2</v>
      </c>
      <c r="E1263" s="2">
        <v>369.11</v>
      </c>
      <c r="F1263" s="2">
        <v>369.12</v>
      </c>
      <c r="G1263" s="1">
        <v>123680</v>
      </c>
      <c r="H1263" s="2">
        <f>testdata1820[[#This Row],[open]]</f>
        <v>369.185</v>
      </c>
      <c r="I1263" s="2">
        <f t="shared" si="26"/>
        <v>372.27</v>
      </c>
      <c r="J1263" s="2">
        <f t="shared" si="27"/>
        <v>368.43</v>
      </c>
      <c r="K1263" s="9">
        <f>(testdata1820[[#This Row],[H]]+testdata1820[[#This Row],[L]]+2*testdata1820[[#This Row],[O]])/4</f>
        <v>369.76750000000004</v>
      </c>
      <c r="L1263" s="9">
        <f>2*testdata1820[[#This Row],[PP]]-testdata1820[[#This Row],[H]]</f>
        <v>367.2650000000001</v>
      </c>
      <c r="M1263" s="9">
        <f>testdata1820[[#This Row],[PP]]-(testdata1820[[#This Row],[H]]-testdata1820[[#This Row],[L]])</f>
        <v>365.92750000000007</v>
      </c>
      <c r="N1263" s="9">
        <f>testdata1820[[#This Row],[L]]-2*(testdata1820[[#This Row],[H]]-testdata1820[[#This Row],[PP]])</f>
        <v>363.42500000000013</v>
      </c>
      <c r="O1263" s="9">
        <f>2*testdata1820[[#This Row],[PP]]-testdata1820[[#This Row],[L]]</f>
        <v>371.10500000000008</v>
      </c>
      <c r="P1263" s="9">
        <f>testdata1820[[#This Row],[PP]]+(testdata1820[[#This Row],[H]]-testdata1820[[#This Row],[L]])</f>
        <v>373.60750000000002</v>
      </c>
      <c r="Q1263" s="9">
        <f>testdata1820[[#This Row],[H]]+2*(testdata1820[[#This Row],[PP]]-testdata1820[[#This Row],[L]])</f>
        <v>374.94500000000005</v>
      </c>
    </row>
    <row r="1264" spans="1:17" x14ac:dyDescent="0.25">
      <c r="A1264" s="6">
        <v>1262</v>
      </c>
      <c r="B1264" s="8">
        <v>44183.457638888889</v>
      </c>
      <c r="C1264" s="2">
        <v>369.11500000000001</v>
      </c>
      <c r="D1264" s="2">
        <v>369.13</v>
      </c>
      <c r="E1264" s="2">
        <v>369</v>
      </c>
      <c r="F1264" s="2">
        <v>369.0498</v>
      </c>
      <c r="G1264" s="1">
        <v>118143</v>
      </c>
      <c r="H1264" s="2">
        <f>testdata1820[[#This Row],[open]]</f>
        <v>369.11500000000001</v>
      </c>
      <c r="I1264" s="2">
        <f t="shared" si="26"/>
        <v>372.27</v>
      </c>
      <c r="J1264" s="2">
        <f t="shared" si="27"/>
        <v>368.43</v>
      </c>
      <c r="K1264" s="9">
        <f>(testdata1820[[#This Row],[H]]+testdata1820[[#This Row],[L]]+2*testdata1820[[#This Row],[O]])/4</f>
        <v>369.73250000000002</v>
      </c>
      <c r="L1264" s="9">
        <f>2*testdata1820[[#This Row],[PP]]-testdata1820[[#This Row],[H]]</f>
        <v>367.19500000000005</v>
      </c>
      <c r="M1264" s="9">
        <f>testdata1820[[#This Row],[PP]]-(testdata1820[[#This Row],[H]]-testdata1820[[#This Row],[L]])</f>
        <v>365.89250000000004</v>
      </c>
      <c r="N1264" s="9">
        <f>testdata1820[[#This Row],[L]]-2*(testdata1820[[#This Row],[H]]-testdata1820[[#This Row],[PP]])</f>
        <v>363.35500000000008</v>
      </c>
      <c r="O1264" s="9">
        <f>2*testdata1820[[#This Row],[PP]]-testdata1820[[#This Row],[L]]</f>
        <v>371.03500000000003</v>
      </c>
      <c r="P1264" s="9">
        <f>testdata1820[[#This Row],[PP]]+(testdata1820[[#This Row],[H]]-testdata1820[[#This Row],[L]])</f>
        <v>373.57249999999999</v>
      </c>
      <c r="Q1264" s="9">
        <f>testdata1820[[#This Row],[H]]+2*(testdata1820[[#This Row],[PP]]-testdata1820[[#This Row],[L]])</f>
        <v>374.875</v>
      </c>
    </row>
    <row r="1265" spans="1:17" x14ac:dyDescent="0.25">
      <c r="A1265" s="6">
        <v>1263</v>
      </c>
      <c r="B1265" s="8">
        <v>44183.458333333336</v>
      </c>
      <c r="C1265" s="2">
        <v>369.04</v>
      </c>
      <c r="D1265" s="2">
        <v>369.14</v>
      </c>
      <c r="E1265" s="2">
        <v>368.98</v>
      </c>
      <c r="F1265" s="2">
        <v>369.13</v>
      </c>
      <c r="G1265" s="1">
        <v>132288</v>
      </c>
      <c r="H1265" s="2">
        <f>testdata1820[[#This Row],[open]]</f>
        <v>369.04</v>
      </c>
      <c r="I1265" s="2">
        <f t="shared" si="26"/>
        <v>372.27</v>
      </c>
      <c r="J1265" s="2">
        <f t="shared" si="27"/>
        <v>368.43</v>
      </c>
      <c r="K1265" s="9">
        <f>(testdata1820[[#This Row],[H]]+testdata1820[[#This Row],[L]]+2*testdata1820[[#This Row],[O]])/4</f>
        <v>369.69500000000005</v>
      </c>
      <c r="L1265" s="9">
        <f>2*testdata1820[[#This Row],[PP]]-testdata1820[[#This Row],[H]]</f>
        <v>367.12000000000012</v>
      </c>
      <c r="M1265" s="9">
        <f>testdata1820[[#This Row],[PP]]-(testdata1820[[#This Row],[H]]-testdata1820[[#This Row],[L]])</f>
        <v>365.85500000000008</v>
      </c>
      <c r="N1265" s="9">
        <f>testdata1820[[#This Row],[L]]-2*(testdata1820[[#This Row],[H]]-testdata1820[[#This Row],[PP]])</f>
        <v>363.28000000000014</v>
      </c>
      <c r="O1265" s="9">
        <f>2*testdata1820[[#This Row],[PP]]-testdata1820[[#This Row],[L]]</f>
        <v>370.96000000000009</v>
      </c>
      <c r="P1265" s="9">
        <f>testdata1820[[#This Row],[PP]]+(testdata1820[[#This Row],[H]]-testdata1820[[#This Row],[L]])</f>
        <v>373.53500000000003</v>
      </c>
      <c r="Q1265" s="9">
        <f>testdata1820[[#This Row],[H]]+2*(testdata1820[[#This Row],[PP]]-testdata1820[[#This Row],[L]])</f>
        <v>374.80000000000007</v>
      </c>
    </row>
    <row r="1266" spans="1:17" x14ac:dyDescent="0.25">
      <c r="A1266" s="6">
        <v>1264</v>
      </c>
      <c r="B1266" s="8">
        <v>44183.459027777775</v>
      </c>
      <c r="C1266" s="2">
        <v>369.12</v>
      </c>
      <c r="D1266" s="2">
        <v>369.2</v>
      </c>
      <c r="E1266" s="2">
        <v>369.12</v>
      </c>
      <c r="F1266" s="2">
        <v>369.16</v>
      </c>
      <c r="G1266" s="1">
        <v>107894</v>
      </c>
      <c r="H1266" s="2">
        <f>testdata1820[[#This Row],[open]]</f>
        <v>369.12</v>
      </c>
      <c r="I1266" s="2">
        <f t="shared" si="26"/>
        <v>372.27</v>
      </c>
      <c r="J1266" s="2">
        <f t="shared" si="27"/>
        <v>368.43</v>
      </c>
      <c r="K1266" s="9">
        <f>(testdata1820[[#This Row],[H]]+testdata1820[[#This Row],[L]]+2*testdata1820[[#This Row],[O]])/4</f>
        <v>369.73500000000001</v>
      </c>
      <c r="L1266" s="9">
        <f>2*testdata1820[[#This Row],[PP]]-testdata1820[[#This Row],[H]]</f>
        <v>367.20000000000005</v>
      </c>
      <c r="M1266" s="9">
        <f>testdata1820[[#This Row],[PP]]-(testdata1820[[#This Row],[H]]-testdata1820[[#This Row],[L]])</f>
        <v>365.89500000000004</v>
      </c>
      <c r="N1266" s="9">
        <f>testdata1820[[#This Row],[L]]-2*(testdata1820[[#This Row],[H]]-testdata1820[[#This Row],[PP]])</f>
        <v>363.36000000000007</v>
      </c>
      <c r="O1266" s="9">
        <f>2*testdata1820[[#This Row],[PP]]-testdata1820[[#This Row],[L]]</f>
        <v>371.04</v>
      </c>
      <c r="P1266" s="9">
        <f>testdata1820[[#This Row],[PP]]+(testdata1820[[#This Row],[H]]-testdata1820[[#This Row],[L]])</f>
        <v>373.57499999999999</v>
      </c>
      <c r="Q1266" s="9">
        <f>testdata1820[[#This Row],[H]]+2*(testdata1820[[#This Row],[PP]]-testdata1820[[#This Row],[L]])</f>
        <v>374.88</v>
      </c>
    </row>
    <row r="1267" spans="1:17" x14ac:dyDescent="0.25">
      <c r="A1267" s="6">
        <v>1265</v>
      </c>
      <c r="B1267" s="8">
        <v>44183.459722222222</v>
      </c>
      <c r="C1267" s="2">
        <v>369.17</v>
      </c>
      <c r="D1267" s="2">
        <v>369.18</v>
      </c>
      <c r="E1267" s="2">
        <v>369.05</v>
      </c>
      <c r="F1267" s="2">
        <v>369.08409999999998</v>
      </c>
      <c r="G1267" s="1">
        <v>59827</v>
      </c>
      <c r="H1267" s="2">
        <f>testdata1820[[#This Row],[open]]</f>
        <v>369.17</v>
      </c>
      <c r="I1267" s="2">
        <f t="shared" si="26"/>
        <v>372.27</v>
      </c>
      <c r="J1267" s="2">
        <f t="shared" si="27"/>
        <v>368.43</v>
      </c>
      <c r="K1267" s="9">
        <f>(testdata1820[[#This Row],[H]]+testdata1820[[#This Row],[L]]+2*testdata1820[[#This Row],[O]])/4</f>
        <v>369.76</v>
      </c>
      <c r="L1267" s="9">
        <f>2*testdata1820[[#This Row],[PP]]-testdata1820[[#This Row],[H]]</f>
        <v>367.25</v>
      </c>
      <c r="M1267" s="9">
        <f>testdata1820[[#This Row],[PP]]-(testdata1820[[#This Row],[H]]-testdata1820[[#This Row],[L]])</f>
        <v>365.92</v>
      </c>
      <c r="N1267" s="9">
        <f>testdata1820[[#This Row],[L]]-2*(testdata1820[[#This Row],[H]]-testdata1820[[#This Row],[PP]])</f>
        <v>363.41</v>
      </c>
      <c r="O1267" s="9">
        <f>2*testdata1820[[#This Row],[PP]]-testdata1820[[#This Row],[L]]</f>
        <v>371.09</v>
      </c>
      <c r="P1267" s="9">
        <f>testdata1820[[#This Row],[PP]]+(testdata1820[[#This Row],[H]]-testdata1820[[#This Row],[L]])</f>
        <v>373.59999999999997</v>
      </c>
      <c r="Q1267" s="9">
        <f>testdata1820[[#This Row],[H]]+2*(testdata1820[[#This Row],[PP]]-testdata1820[[#This Row],[L]])</f>
        <v>374.92999999999995</v>
      </c>
    </row>
    <row r="1268" spans="1:17" x14ac:dyDescent="0.25">
      <c r="A1268" s="6">
        <v>1266</v>
      </c>
      <c r="B1268" s="8">
        <v>44183.460416666669</v>
      </c>
      <c r="C1268" s="2">
        <v>369.09</v>
      </c>
      <c r="D1268" s="2">
        <v>369.16</v>
      </c>
      <c r="E1268" s="2">
        <v>369.06</v>
      </c>
      <c r="F1268" s="2">
        <v>369.14</v>
      </c>
      <c r="G1268" s="1">
        <v>56928</v>
      </c>
      <c r="H1268" s="2">
        <f>testdata1820[[#This Row],[open]]</f>
        <v>369.09</v>
      </c>
      <c r="I1268" s="2">
        <f t="shared" si="26"/>
        <v>372.27</v>
      </c>
      <c r="J1268" s="2">
        <f t="shared" si="27"/>
        <v>368.43</v>
      </c>
      <c r="K1268" s="9">
        <f>(testdata1820[[#This Row],[H]]+testdata1820[[#This Row],[L]]+2*testdata1820[[#This Row],[O]])/4</f>
        <v>369.72</v>
      </c>
      <c r="L1268" s="9">
        <f>2*testdata1820[[#This Row],[PP]]-testdata1820[[#This Row],[H]]</f>
        <v>367.17000000000007</v>
      </c>
      <c r="M1268" s="9">
        <f>testdata1820[[#This Row],[PP]]-(testdata1820[[#This Row],[H]]-testdata1820[[#This Row],[L]])</f>
        <v>365.88000000000005</v>
      </c>
      <c r="N1268" s="9">
        <f>testdata1820[[#This Row],[L]]-2*(testdata1820[[#This Row],[H]]-testdata1820[[#This Row],[PP]])</f>
        <v>363.3300000000001</v>
      </c>
      <c r="O1268" s="9">
        <f>2*testdata1820[[#This Row],[PP]]-testdata1820[[#This Row],[L]]</f>
        <v>371.01000000000005</v>
      </c>
      <c r="P1268" s="9">
        <f>testdata1820[[#This Row],[PP]]+(testdata1820[[#This Row],[H]]-testdata1820[[#This Row],[L]])</f>
        <v>373.56</v>
      </c>
      <c r="Q1268" s="9">
        <f>testdata1820[[#This Row],[H]]+2*(testdata1820[[#This Row],[PP]]-testdata1820[[#This Row],[L]])</f>
        <v>374.85</v>
      </c>
    </row>
    <row r="1269" spans="1:17" x14ac:dyDescent="0.25">
      <c r="A1269" s="6">
        <v>1267</v>
      </c>
      <c r="B1269" s="8">
        <v>44183.461111111108</v>
      </c>
      <c r="C1269" s="2">
        <v>369.13499999999999</v>
      </c>
      <c r="D1269" s="2">
        <v>369.19</v>
      </c>
      <c r="E1269" s="2">
        <v>369.08</v>
      </c>
      <c r="F1269" s="2">
        <v>369.09500000000003</v>
      </c>
      <c r="G1269" s="1">
        <v>49012</v>
      </c>
      <c r="H1269" s="2">
        <f>testdata1820[[#This Row],[open]]</f>
        <v>369.13499999999999</v>
      </c>
      <c r="I1269" s="2">
        <f t="shared" si="26"/>
        <v>372.27</v>
      </c>
      <c r="J1269" s="2">
        <f t="shared" si="27"/>
        <v>368.43</v>
      </c>
      <c r="K1269" s="9">
        <f>(testdata1820[[#This Row],[H]]+testdata1820[[#This Row],[L]]+2*testdata1820[[#This Row],[O]])/4</f>
        <v>369.74250000000001</v>
      </c>
      <c r="L1269" s="9">
        <f>2*testdata1820[[#This Row],[PP]]-testdata1820[[#This Row],[H]]</f>
        <v>367.21500000000003</v>
      </c>
      <c r="M1269" s="9">
        <f>testdata1820[[#This Row],[PP]]-(testdata1820[[#This Row],[H]]-testdata1820[[#This Row],[L]])</f>
        <v>365.90250000000003</v>
      </c>
      <c r="N1269" s="9">
        <f>testdata1820[[#This Row],[L]]-2*(testdata1820[[#This Row],[H]]-testdata1820[[#This Row],[PP]])</f>
        <v>363.37500000000006</v>
      </c>
      <c r="O1269" s="9">
        <f>2*testdata1820[[#This Row],[PP]]-testdata1820[[#This Row],[L]]</f>
        <v>371.05500000000001</v>
      </c>
      <c r="P1269" s="9">
        <f>testdata1820[[#This Row],[PP]]+(testdata1820[[#This Row],[H]]-testdata1820[[#This Row],[L]])</f>
        <v>373.58249999999998</v>
      </c>
      <c r="Q1269" s="9">
        <f>testdata1820[[#This Row],[H]]+2*(testdata1820[[#This Row],[PP]]-testdata1820[[#This Row],[L]])</f>
        <v>374.89499999999998</v>
      </c>
    </row>
    <row r="1270" spans="1:17" x14ac:dyDescent="0.25">
      <c r="A1270" s="6">
        <v>1268</v>
      </c>
      <c r="B1270" s="8">
        <v>44183.461805555555</v>
      </c>
      <c r="C1270" s="2">
        <v>369.09500000000003</v>
      </c>
      <c r="D1270" s="2">
        <v>369.1</v>
      </c>
      <c r="E1270" s="2">
        <v>369.04</v>
      </c>
      <c r="F1270" s="2">
        <v>369.09</v>
      </c>
      <c r="G1270" s="1">
        <v>68143</v>
      </c>
      <c r="H1270" s="2">
        <f>testdata1820[[#This Row],[open]]</f>
        <v>369.09500000000003</v>
      </c>
      <c r="I1270" s="2">
        <f t="shared" si="26"/>
        <v>372.27</v>
      </c>
      <c r="J1270" s="2">
        <f t="shared" si="27"/>
        <v>368.43</v>
      </c>
      <c r="K1270" s="9">
        <f>(testdata1820[[#This Row],[H]]+testdata1820[[#This Row],[L]]+2*testdata1820[[#This Row],[O]])/4</f>
        <v>369.72250000000003</v>
      </c>
      <c r="L1270" s="9">
        <f>2*testdata1820[[#This Row],[PP]]-testdata1820[[#This Row],[H]]</f>
        <v>367.17500000000007</v>
      </c>
      <c r="M1270" s="9">
        <f>testdata1820[[#This Row],[PP]]-(testdata1820[[#This Row],[H]]-testdata1820[[#This Row],[L]])</f>
        <v>365.88250000000005</v>
      </c>
      <c r="N1270" s="9">
        <f>testdata1820[[#This Row],[L]]-2*(testdata1820[[#This Row],[H]]-testdata1820[[#This Row],[PP]])</f>
        <v>363.33500000000009</v>
      </c>
      <c r="O1270" s="9">
        <f>2*testdata1820[[#This Row],[PP]]-testdata1820[[#This Row],[L]]</f>
        <v>371.01500000000004</v>
      </c>
      <c r="P1270" s="9">
        <f>testdata1820[[#This Row],[PP]]+(testdata1820[[#This Row],[H]]-testdata1820[[#This Row],[L]])</f>
        <v>373.5625</v>
      </c>
      <c r="Q1270" s="9">
        <f>testdata1820[[#This Row],[H]]+2*(testdata1820[[#This Row],[PP]]-testdata1820[[#This Row],[L]])</f>
        <v>374.85500000000002</v>
      </c>
    </row>
    <row r="1271" spans="1:17" x14ac:dyDescent="0.25">
      <c r="A1271" s="6">
        <v>1269</v>
      </c>
      <c r="B1271" s="8">
        <v>44183.462500000001</v>
      </c>
      <c r="C1271" s="2">
        <v>369.08</v>
      </c>
      <c r="D1271" s="2">
        <v>369.08</v>
      </c>
      <c r="E1271" s="2">
        <v>368.9</v>
      </c>
      <c r="F1271" s="2">
        <v>368.92</v>
      </c>
      <c r="G1271" s="1">
        <v>74061</v>
      </c>
      <c r="H1271" s="2">
        <f>testdata1820[[#This Row],[open]]</f>
        <v>369.08</v>
      </c>
      <c r="I1271" s="2">
        <f t="shared" si="26"/>
        <v>372.27</v>
      </c>
      <c r="J1271" s="2">
        <f t="shared" si="27"/>
        <v>368.43</v>
      </c>
      <c r="K1271" s="9">
        <f>(testdata1820[[#This Row],[H]]+testdata1820[[#This Row],[L]]+2*testdata1820[[#This Row],[O]])/4</f>
        <v>369.71500000000003</v>
      </c>
      <c r="L1271" s="9">
        <f>2*testdata1820[[#This Row],[PP]]-testdata1820[[#This Row],[H]]</f>
        <v>367.16000000000008</v>
      </c>
      <c r="M1271" s="9">
        <f>testdata1820[[#This Row],[PP]]-(testdata1820[[#This Row],[H]]-testdata1820[[#This Row],[L]])</f>
        <v>365.87500000000006</v>
      </c>
      <c r="N1271" s="9">
        <f>testdata1820[[#This Row],[L]]-2*(testdata1820[[#This Row],[H]]-testdata1820[[#This Row],[PP]])</f>
        <v>363.32000000000011</v>
      </c>
      <c r="O1271" s="9">
        <f>2*testdata1820[[#This Row],[PP]]-testdata1820[[#This Row],[L]]</f>
        <v>371.00000000000006</v>
      </c>
      <c r="P1271" s="9">
        <f>testdata1820[[#This Row],[PP]]+(testdata1820[[#This Row],[H]]-testdata1820[[#This Row],[L]])</f>
        <v>373.55500000000001</v>
      </c>
      <c r="Q1271" s="9">
        <f>testdata1820[[#This Row],[H]]+2*(testdata1820[[#This Row],[PP]]-testdata1820[[#This Row],[L]])</f>
        <v>374.84000000000003</v>
      </c>
    </row>
    <row r="1272" spans="1:17" x14ac:dyDescent="0.25">
      <c r="A1272" s="6">
        <v>1270</v>
      </c>
      <c r="B1272" s="8">
        <v>44183.463194444441</v>
      </c>
      <c r="C1272" s="2">
        <v>368.92</v>
      </c>
      <c r="D1272" s="2">
        <v>368.92</v>
      </c>
      <c r="E1272" s="2">
        <v>368.74</v>
      </c>
      <c r="F1272" s="2">
        <v>368.86</v>
      </c>
      <c r="G1272" s="1">
        <v>97514</v>
      </c>
      <c r="H1272" s="2">
        <f>testdata1820[[#This Row],[open]]</f>
        <v>368.92</v>
      </c>
      <c r="I1272" s="2">
        <f t="shared" si="26"/>
        <v>372.27</v>
      </c>
      <c r="J1272" s="2">
        <f t="shared" si="27"/>
        <v>368.43</v>
      </c>
      <c r="K1272" s="9">
        <f>(testdata1820[[#This Row],[H]]+testdata1820[[#This Row],[L]]+2*testdata1820[[#This Row],[O]])/4</f>
        <v>369.63499999999999</v>
      </c>
      <c r="L1272" s="9">
        <f>2*testdata1820[[#This Row],[PP]]-testdata1820[[#This Row],[H]]</f>
        <v>367</v>
      </c>
      <c r="M1272" s="9">
        <f>testdata1820[[#This Row],[PP]]-(testdata1820[[#This Row],[H]]-testdata1820[[#This Row],[L]])</f>
        <v>365.79500000000002</v>
      </c>
      <c r="N1272" s="9">
        <f>testdata1820[[#This Row],[L]]-2*(testdata1820[[#This Row],[H]]-testdata1820[[#This Row],[PP]])</f>
        <v>363.16</v>
      </c>
      <c r="O1272" s="9">
        <f>2*testdata1820[[#This Row],[PP]]-testdata1820[[#This Row],[L]]</f>
        <v>370.84</v>
      </c>
      <c r="P1272" s="9">
        <f>testdata1820[[#This Row],[PP]]+(testdata1820[[#This Row],[H]]-testdata1820[[#This Row],[L]])</f>
        <v>373.47499999999997</v>
      </c>
      <c r="Q1272" s="9">
        <f>testdata1820[[#This Row],[H]]+2*(testdata1820[[#This Row],[PP]]-testdata1820[[#This Row],[L]])</f>
        <v>374.67999999999995</v>
      </c>
    </row>
    <row r="1273" spans="1:17" x14ac:dyDescent="0.25">
      <c r="A1273" s="6">
        <v>1271</v>
      </c>
      <c r="B1273" s="8">
        <v>44183.463888888888</v>
      </c>
      <c r="C1273" s="2">
        <v>368.8494</v>
      </c>
      <c r="D1273" s="2">
        <v>369.01</v>
      </c>
      <c r="E1273" s="2">
        <v>368.8494</v>
      </c>
      <c r="F1273" s="2">
        <v>368.98</v>
      </c>
      <c r="G1273" s="1">
        <v>62615</v>
      </c>
      <c r="H1273" s="2">
        <f>testdata1820[[#This Row],[open]]</f>
        <v>368.8494</v>
      </c>
      <c r="I1273" s="2">
        <f t="shared" si="26"/>
        <v>372.27</v>
      </c>
      <c r="J1273" s="2">
        <f t="shared" si="27"/>
        <v>368.43</v>
      </c>
      <c r="K1273" s="9">
        <f>(testdata1820[[#This Row],[H]]+testdata1820[[#This Row],[L]]+2*testdata1820[[#This Row],[O]])/4</f>
        <v>369.59969999999998</v>
      </c>
      <c r="L1273" s="9">
        <f>2*testdata1820[[#This Row],[PP]]-testdata1820[[#This Row],[H]]</f>
        <v>366.92939999999999</v>
      </c>
      <c r="M1273" s="9">
        <f>testdata1820[[#This Row],[PP]]-(testdata1820[[#This Row],[H]]-testdata1820[[#This Row],[L]])</f>
        <v>365.75970000000001</v>
      </c>
      <c r="N1273" s="9">
        <f>testdata1820[[#This Row],[L]]-2*(testdata1820[[#This Row],[H]]-testdata1820[[#This Row],[PP]])</f>
        <v>363.08940000000001</v>
      </c>
      <c r="O1273" s="9">
        <f>2*testdata1820[[#This Row],[PP]]-testdata1820[[#This Row],[L]]</f>
        <v>370.76939999999996</v>
      </c>
      <c r="P1273" s="9">
        <f>testdata1820[[#This Row],[PP]]+(testdata1820[[#This Row],[H]]-testdata1820[[#This Row],[L]])</f>
        <v>373.43969999999996</v>
      </c>
      <c r="Q1273" s="9">
        <f>testdata1820[[#This Row],[H]]+2*(testdata1820[[#This Row],[PP]]-testdata1820[[#This Row],[L]])</f>
        <v>374.60939999999994</v>
      </c>
    </row>
    <row r="1274" spans="1:17" x14ac:dyDescent="0.25">
      <c r="A1274" s="6">
        <v>1272</v>
      </c>
      <c r="B1274" s="8">
        <v>44183.464583333334</v>
      </c>
      <c r="C1274" s="2">
        <v>368.97</v>
      </c>
      <c r="D1274" s="2">
        <v>369.04</v>
      </c>
      <c r="E1274" s="2">
        <v>368.92</v>
      </c>
      <c r="F1274" s="2">
        <v>368.98989999999998</v>
      </c>
      <c r="G1274" s="1">
        <v>60518</v>
      </c>
      <c r="H1274" s="2">
        <f>testdata1820[[#This Row],[open]]</f>
        <v>368.97</v>
      </c>
      <c r="I1274" s="2">
        <f t="shared" si="26"/>
        <v>372.27</v>
      </c>
      <c r="J1274" s="2">
        <f t="shared" si="27"/>
        <v>368.43</v>
      </c>
      <c r="K1274" s="9">
        <f>(testdata1820[[#This Row],[H]]+testdata1820[[#This Row],[L]]+2*testdata1820[[#This Row],[O]])/4</f>
        <v>369.66</v>
      </c>
      <c r="L1274" s="9">
        <f>2*testdata1820[[#This Row],[PP]]-testdata1820[[#This Row],[H]]</f>
        <v>367.05000000000007</v>
      </c>
      <c r="M1274" s="9">
        <f>testdata1820[[#This Row],[PP]]-(testdata1820[[#This Row],[H]]-testdata1820[[#This Row],[L]])</f>
        <v>365.82000000000005</v>
      </c>
      <c r="N1274" s="9">
        <f>testdata1820[[#This Row],[L]]-2*(testdata1820[[#This Row],[H]]-testdata1820[[#This Row],[PP]])</f>
        <v>363.21000000000009</v>
      </c>
      <c r="O1274" s="9">
        <f>2*testdata1820[[#This Row],[PP]]-testdata1820[[#This Row],[L]]</f>
        <v>370.89000000000004</v>
      </c>
      <c r="P1274" s="9">
        <f>testdata1820[[#This Row],[PP]]+(testdata1820[[#This Row],[H]]-testdata1820[[#This Row],[L]])</f>
        <v>373.5</v>
      </c>
      <c r="Q1274" s="9">
        <f>testdata1820[[#This Row],[H]]+2*(testdata1820[[#This Row],[PP]]-testdata1820[[#This Row],[L]])</f>
        <v>374.73</v>
      </c>
    </row>
    <row r="1275" spans="1:17" x14ac:dyDescent="0.25">
      <c r="A1275" s="6">
        <v>1273</v>
      </c>
      <c r="B1275" s="8">
        <v>44183.465277777781</v>
      </c>
      <c r="C1275" s="2">
        <v>368.99</v>
      </c>
      <c r="D1275" s="2">
        <v>368.99</v>
      </c>
      <c r="E1275" s="2">
        <v>368.85</v>
      </c>
      <c r="F1275" s="2">
        <v>368.93</v>
      </c>
      <c r="G1275" s="1">
        <v>45837</v>
      </c>
      <c r="H1275" s="2">
        <f>testdata1820[[#This Row],[open]]</f>
        <v>368.99</v>
      </c>
      <c r="I1275" s="2">
        <f t="shared" si="26"/>
        <v>372.27</v>
      </c>
      <c r="J1275" s="2">
        <f t="shared" si="27"/>
        <v>368.43</v>
      </c>
      <c r="K1275" s="9">
        <f>(testdata1820[[#This Row],[H]]+testdata1820[[#This Row],[L]]+2*testdata1820[[#This Row],[O]])/4</f>
        <v>369.67</v>
      </c>
      <c r="L1275" s="9">
        <f>2*testdata1820[[#This Row],[PP]]-testdata1820[[#This Row],[H]]</f>
        <v>367.07000000000005</v>
      </c>
      <c r="M1275" s="9">
        <f>testdata1820[[#This Row],[PP]]-(testdata1820[[#This Row],[H]]-testdata1820[[#This Row],[L]])</f>
        <v>365.83000000000004</v>
      </c>
      <c r="N1275" s="9">
        <f>testdata1820[[#This Row],[L]]-2*(testdata1820[[#This Row],[H]]-testdata1820[[#This Row],[PP]])</f>
        <v>363.23000000000008</v>
      </c>
      <c r="O1275" s="9">
        <f>2*testdata1820[[#This Row],[PP]]-testdata1820[[#This Row],[L]]</f>
        <v>370.91</v>
      </c>
      <c r="P1275" s="9">
        <f>testdata1820[[#This Row],[PP]]+(testdata1820[[#This Row],[H]]-testdata1820[[#This Row],[L]])</f>
        <v>373.51</v>
      </c>
      <c r="Q1275" s="9">
        <f>testdata1820[[#This Row],[H]]+2*(testdata1820[[#This Row],[PP]]-testdata1820[[#This Row],[L]])</f>
        <v>374.75</v>
      </c>
    </row>
    <row r="1276" spans="1:17" x14ac:dyDescent="0.25">
      <c r="A1276" s="6">
        <v>1274</v>
      </c>
      <c r="B1276" s="8">
        <v>44183.46597222222</v>
      </c>
      <c r="C1276" s="2">
        <v>368.93</v>
      </c>
      <c r="D1276" s="2">
        <v>368.97</v>
      </c>
      <c r="E1276" s="2">
        <v>368.78500000000003</v>
      </c>
      <c r="F1276" s="2">
        <v>368.79</v>
      </c>
      <c r="G1276" s="1">
        <v>67985</v>
      </c>
      <c r="H1276" s="2">
        <f>testdata1820[[#This Row],[open]]</f>
        <v>368.93</v>
      </c>
      <c r="I1276" s="2">
        <f t="shared" si="26"/>
        <v>372.27</v>
      </c>
      <c r="J1276" s="2">
        <f t="shared" si="27"/>
        <v>368.43</v>
      </c>
      <c r="K1276" s="9">
        <f>(testdata1820[[#This Row],[H]]+testdata1820[[#This Row],[L]]+2*testdata1820[[#This Row],[O]])/4</f>
        <v>369.64</v>
      </c>
      <c r="L1276" s="9">
        <f>2*testdata1820[[#This Row],[PP]]-testdata1820[[#This Row],[H]]</f>
        <v>367.01</v>
      </c>
      <c r="M1276" s="9">
        <f>testdata1820[[#This Row],[PP]]-(testdata1820[[#This Row],[H]]-testdata1820[[#This Row],[L]])</f>
        <v>365.8</v>
      </c>
      <c r="N1276" s="9">
        <f>testdata1820[[#This Row],[L]]-2*(testdata1820[[#This Row],[H]]-testdata1820[[#This Row],[PP]])</f>
        <v>363.17</v>
      </c>
      <c r="O1276" s="9">
        <f>2*testdata1820[[#This Row],[PP]]-testdata1820[[#This Row],[L]]</f>
        <v>370.84999999999997</v>
      </c>
      <c r="P1276" s="9">
        <f>testdata1820[[#This Row],[PP]]+(testdata1820[[#This Row],[H]]-testdata1820[[#This Row],[L]])</f>
        <v>373.47999999999996</v>
      </c>
      <c r="Q1276" s="9">
        <f>testdata1820[[#This Row],[H]]+2*(testdata1820[[#This Row],[PP]]-testdata1820[[#This Row],[L]])</f>
        <v>374.68999999999994</v>
      </c>
    </row>
    <row r="1277" spans="1:17" x14ac:dyDescent="0.25">
      <c r="A1277" s="6">
        <v>1275</v>
      </c>
      <c r="B1277" s="8">
        <v>44183.466666666667</v>
      </c>
      <c r="C1277" s="2">
        <v>368.78</v>
      </c>
      <c r="D1277" s="2">
        <v>368.79</v>
      </c>
      <c r="E1277" s="2">
        <v>368.35</v>
      </c>
      <c r="F1277" s="2">
        <v>368.38319999999999</v>
      </c>
      <c r="G1277" s="1">
        <v>152646</v>
      </c>
      <c r="H1277" s="2">
        <f>testdata1820[[#This Row],[open]]</f>
        <v>368.78</v>
      </c>
      <c r="I1277" s="2">
        <f t="shared" si="26"/>
        <v>372.27</v>
      </c>
      <c r="J1277" s="2">
        <f t="shared" si="27"/>
        <v>368.43</v>
      </c>
      <c r="K1277" s="9">
        <f>(testdata1820[[#This Row],[H]]+testdata1820[[#This Row],[L]]+2*testdata1820[[#This Row],[O]])/4</f>
        <v>369.565</v>
      </c>
      <c r="L1277" s="9">
        <f>2*testdata1820[[#This Row],[PP]]-testdata1820[[#This Row],[H]]</f>
        <v>366.86</v>
      </c>
      <c r="M1277" s="9">
        <f>testdata1820[[#This Row],[PP]]-(testdata1820[[#This Row],[H]]-testdata1820[[#This Row],[L]])</f>
        <v>365.72500000000002</v>
      </c>
      <c r="N1277" s="9">
        <f>testdata1820[[#This Row],[L]]-2*(testdata1820[[#This Row],[H]]-testdata1820[[#This Row],[PP]])</f>
        <v>363.02000000000004</v>
      </c>
      <c r="O1277" s="9">
        <f>2*testdata1820[[#This Row],[PP]]-testdata1820[[#This Row],[L]]</f>
        <v>370.7</v>
      </c>
      <c r="P1277" s="9">
        <f>testdata1820[[#This Row],[PP]]+(testdata1820[[#This Row],[H]]-testdata1820[[#This Row],[L]])</f>
        <v>373.40499999999997</v>
      </c>
      <c r="Q1277" s="9">
        <f>testdata1820[[#This Row],[H]]+2*(testdata1820[[#This Row],[PP]]-testdata1820[[#This Row],[L]])</f>
        <v>374.53999999999996</v>
      </c>
    </row>
    <row r="1278" spans="1:17" x14ac:dyDescent="0.25">
      <c r="A1278" s="6">
        <v>1276</v>
      </c>
      <c r="B1278" s="8">
        <v>44183.467361111114</v>
      </c>
      <c r="C1278" s="2">
        <v>368.4</v>
      </c>
      <c r="D1278" s="2">
        <v>368.44</v>
      </c>
      <c r="E1278" s="2">
        <v>368.06</v>
      </c>
      <c r="F1278" s="2">
        <v>368.22</v>
      </c>
      <c r="G1278" s="1">
        <v>358599</v>
      </c>
      <c r="H1278" s="2">
        <f>testdata1820[[#This Row],[open]]</f>
        <v>368.4</v>
      </c>
      <c r="I1278" s="2">
        <f t="shared" si="26"/>
        <v>372.27</v>
      </c>
      <c r="J1278" s="2">
        <f t="shared" si="27"/>
        <v>368.43</v>
      </c>
      <c r="K1278" s="9">
        <f>(testdata1820[[#This Row],[H]]+testdata1820[[#This Row],[L]]+2*testdata1820[[#This Row],[O]])/4</f>
        <v>369.375</v>
      </c>
      <c r="L1278" s="9">
        <f>2*testdata1820[[#This Row],[PP]]-testdata1820[[#This Row],[H]]</f>
        <v>366.48</v>
      </c>
      <c r="M1278" s="9">
        <f>testdata1820[[#This Row],[PP]]-(testdata1820[[#This Row],[H]]-testdata1820[[#This Row],[L]])</f>
        <v>365.53500000000003</v>
      </c>
      <c r="N1278" s="9">
        <f>testdata1820[[#This Row],[L]]-2*(testdata1820[[#This Row],[H]]-testdata1820[[#This Row],[PP]])</f>
        <v>362.64000000000004</v>
      </c>
      <c r="O1278" s="9">
        <f>2*testdata1820[[#This Row],[PP]]-testdata1820[[#This Row],[L]]</f>
        <v>370.32</v>
      </c>
      <c r="P1278" s="9">
        <f>testdata1820[[#This Row],[PP]]+(testdata1820[[#This Row],[H]]-testdata1820[[#This Row],[L]])</f>
        <v>373.21499999999997</v>
      </c>
      <c r="Q1278" s="9">
        <f>testdata1820[[#This Row],[H]]+2*(testdata1820[[#This Row],[PP]]-testdata1820[[#This Row],[L]])</f>
        <v>374.15999999999997</v>
      </c>
    </row>
    <row r="1279" spans="1:17" x14ac:dyDescent="0.25">
      <c r="A1279" s="6">
        <v>1277</v>
      </c>
      <c r="B1279" s="8">
        <v>44183.468055555553</v>
      </c>
      <c r="C1279" s="2">
        <v>368.22</v>
      </c>
      <c r="D1279" s="2">
        <v>368.25</v>
      </c>
      <c r="E1279" s="2">
        <v>368.1</v>
      </c>
      <c r="F1279" s="2">
        <v>368.14</v>
      </c>
      <c r="G1279" s="1">
        <v>240056</v>
      </c>
      <c r="H1279" s="2">
        <f>testdata1820[[#This Row],[open]]</f>
        <v>368.22</v>
      </c>
      <c r="I1279" s="2">
        <f t="shared" si="26"/>
        <v>372.27</v>
      </c>
      <c r="J1279" s="2">
        <f t="shared" si="27"/>
        <v>368.43</v>
      </c>
      <c r="K1279" s="9">
        <f>(testdata1820[[#This Row],[H]]+testdata1820[[#This Row],[L]]+2*testdata1820[[#This Row],[O]])/4</f>
        <v>369.28500000000003</v>
      </c>
      <c r="L1279" s="9">
        <f>2*testdata1820[[#This Row],[PP]]-testdata1820[[#This Row],[H]]</f>
        <v>366.30000000000007</v>
      </c>
      <c r="M1279" s="9">
        <f>testdata1820[[#This Row],[PP]]-(testdata1820[[#This Row],[H]]-testdata1820[[#This Row],[L]])</f>
        <v>365.44500000000005</v>
      </c>
      <c r="N1279" s="9">
        <f>testdata1820[[#This Row],[L]]-2*(testdata1820[[#This Row],[H]]-testdata1820[[#This Row],[PP]])</f>
        <v>362.46000000000009</v>
      </c>
      <c r="O1279" s="9">
        <f>2*testdata1820[[#This Row],[PP]]-testdata1820[[#This Row],[L]]</f>
        <v>370.14000000000004</v>
      </c>
      <c r="P1279" s="9">
        <f>testdata1820[[#This Row],[PP]]+(testdata1820[[#This Row],[H]]-testdata1820[[#This Row],[L]])</f>
        <v>373.125</v>
      </c>
      <c r="Q1279" s="9">
        <f>testdata1820[[#This Row],[H]]+2*(testdata1820[[#This Row],[PP]]-testdata1820[[#This Row],[L]])</f>
        <v>373.98</v>
      </c>
    </row>
    <row r="1280" spans="1:17" x14ac:dyDescent="0.25">
      <c r="A1280" s="6">
        <v>1278</v>
      </c>
      <c r="B1280" s="8">
        <v>44183.46875</v>
      </c>
      <c r="C1280" s="2">
        <v>368.13029999999998</v>
      </c>
      <c r="D1280" s="2">
        <v>368.13029999999998</v>
      </c>
      <c r="E1280" s="2">
        <v>367.7</v>
      </c>
      <c r="F1280" s="2">
        <v>367.87</v>
      </c>
      <c r="G1280" s="1">
        <v>369199</v>
      </c>
      <c r="H1280" s="2">
        <f>testdata1820[[#This Row],[open]]</f>
        <v>368.13029999999998</v>
      </c>
      <c r="I1280" s="2">
        <f t="shared" si="26"/>
        <v>372.27</v>
      </c>
      <c r="J1280" s="2">
        <f t="shared" si="27"/>
        <v>368.43</v>
      </c>
      <c r="K1280" s="9">
        <f>(testdata1820[[#This Row],[H]]+testdata1820[[#This Row],[L]]+2*testdata1820[[#This Row],[O]])/4</f>
        <v>369.24014999999997</v>
      </c>
      <c r="L1280" s="9">
        <f>2*testdata1820[[#This Row],[PP]]-testdata1820[[#This Row],[H]]</f>
        <v>366.21029999999996</v>
      </c>
      <c r="M1280" s="9">
        <f>testdata1820[[#This Row],[PP]]-(testdata1820[[#This Row],[H]]-testdata1820[[#This Row],[L]])</f>
        <v>365.40015</v>
      </c>
      <c r="N1280" s="9">
        <f>testdata1820[[#This Row],[L]]-2*(testdata1820[[#This Row],[H]]-testdata1820[[#This Row],[PP]])</f>
        <v>362.37029999999999</v>
      </c>
      <c r="O1280" s="9">
        <f>2*testdata1820[[#This Row],[PP]]-testdata1820[[#This Row],[L]]</f>
        <v>370.05029999999994</v>
      </c>
      <c r="P1280" s="9">
        <f>testdata1820[[#This Row],[PP]]+(testdata1820[[#This Row],[H]]-testdata1820[[#This Row],[L]])</f>
        <v>373.08014999999995</v>
      </c>
      <c r="Q1280" s="9">
        <f>testdata1820[[#This Row],[H]]+2*(testdata1820[[#This Row],[PP]]-testdata1820[[#This Row],[L]])</f>
        <v>373.89029999999991</v>
      </c>
    </row>
    <row r="1281" spans="1:17" x14ac:dyDescent="0.25">
      <c r="A1281" s="6">
        <v>1279</v>
      </c>
      <c r="B1281" s="8">
        <v>44183.469444444447</v>
      </c>
      <c r="C1281" s="2">
        <v>367.87</v>
      </c>
      <c r="D1281" s="2">
        <v>368.1</v>
      </c>
      <c r="E1281" s="2">
        <v>367.82</v>
      </c>
      <c r="F1281" s="2">
        <v>368.03</v>
      </c>
      <c r="G1281" s="1">
        <v>195352</v>
      </c>
      <c r="H1281" s="2">
        <f>testdata1820[[#This Row],[open]]</f>
        <v>367.87</v>
      </c>
      <c r="I1281" s="2">
        <f t="shared" si="26"/>
        <v>372.27</v>
      </c>
      <c r="J1281" s="2">
        <f t="shared" si="27"/>
        <v>368.43</v>
      </c>
      <c r="K1281" s="9">
        <f>(testdata1820[[#This Row],[H]]+testdata1820[[#This Row],[L]]+2*testdata1820[[#This Row],[O]])/4</f>
        <v>369.11</v>
      </c>
      <c r="L1281" s="9">
        <f>2*testdata1820[[#This Row],[PP]]-testdata1820[[#This Row],[H]]</f>
        <v>365.95000000000005</v>
      </c>
      <c r="M1281" s="9">
        <f>testdata1820[[#This Row],[PP]]-(testdata1820[[#This Row],[H]]-testdata1820[[#This Row],[L]])</f>
        <v>365.27000000000004</v>
      </c>
      <c r="N1281" s="9">
        <f>testdata1820[[#This Row],[L]]-2*(testdata1820[[#This Row],[H]]-testdata1820[[#This Row],[PP]])</f>
        <v>362.11000000000007</v>
      </c>
      <c r="O1281" s="9">
        <f>2*testdata1820[[#This Row],[PP]]-testdata1820[[#This Row],[L]]</f>
        <v>369.79</v>
      </c>
      <c r="P1281" s="9">
        <f>testdata1820[[#This Row],[PP]]+(testdata1820[[#This Row],[H]]-testdata1820[[#This Row],[L]])</f>
        <v>372.95</v>
      </c>
      <c r="Q1281" s="9">
        <f>testdata1820[[#This Row],[H]]+2*(testdata1820[[#This Row],[PP]]-testdata1820[[#This Row],[L]])</f>
        <v>373.63</v>
      </c>
    </row>
    <row r="1282" spans="1:17" x14ac:dyDescent="0.25">
      <c r="A1282" s="6">
        <v>1280</v>
      </c>
      <c r="B1282" s="8">
        <v>44183.470138888886</v>
      </c>
      <c r="C1282" s="2">
        <v>368.02</v>
      </c>
      <c r="D1282" s="2">
        <v>368.09</v>
      </c>
      <c r="E1282" s="2">
        <v>367.87</v>
      </c>
      <c r="F1282" s="2">
        <v>368.08</v>
      </c>
      <c r="G1282" s="1">
        <v>239733</v>
      </c>
      <c r="H1282" s="2">
        <f>testdata1820[[#This Row],[open]]</f>
        <v>368.02</v>
      </c>
      <c r="I1282" s="2">
        <f t="shared" si="26"/>
        <v>372.27</v>
      </c>
      <c r="J1282" s="2">
        <f t="shared" si="27"/>
        <v>368.43</v>
      </c>
      <c r="K1282" s="9">
        <f>(testdata1820[[#This Row],[H]]+testdata1820[[#This Row],[L]]+2*testdata1820[[#This Row],[O]])/4</f>
        <v>369.185</v>
      </c>
      <c r="L1282" s="9">
        <f>2*testdata1820[[#This Row],[PP]]-testdata1820[[#This Row],[H]]</f>
        <v>366.1</v>
      </c>
      <c r="M1282" s="9">
        <f>testdata1820[[#This Row],[PP]]-(testdata1820[[#This Row],[H]]-testdata1820[[#This Row],[L]])</f>
        <v>365.34500000000003</v>
      </c>
      <c r="N1282" s="9">
        <f>testdata1820[[#This Row],[L]]-2*(testdata1820[[#This Row],[H]]-testdata1820[[#This Row],[PP]])</f>
        <v>362.26000000000005</v>
      </c>
      <c r="O1282" s="9">
        <f>2*testdata1820[[#This Row],[PP]]-testdata1820[[#This Row],[L]]</f>
        <v>369.94</v>
      </c>
      <c r="P1282" s="9">
        <f>testdata1820[[#This Row],[PP]]+(testdata1820[[#This Row],[H]]-testdata1820[[#This Row],[L]])</f>
        <v>373.02499999999998</v>
      </c>
      <c r="Q1282" s="9">
        <f>testdata1820[[#This Row],[H]]+2*(testdata1820[[#This Row],[PP]]-testdata1820[[#This Row],[L]])</f>
        <v>373.78</v>
      </c>
    </row>
    <row r="1283" spans="1:17" x14ac:dyDescent="0.25">
      <c r="A1283" s="6">
        <v>1281</v>
      </c>
      <c r="B1283" s="8">
        <v>44183.470833333333</v>
      </c>
      <c r="C1283" s="2">
        <v>368.07</v>
      </c>
      <c r="D1283" s="2">
        <v>368.27</v>
      </c>
      <c r="E1283" s="2">
        <v>368.03039999999999</v>
      </c>
      <c r="F1283" s="2">
        <v>368.25979999999998</v>
      </c>
      <c r="G1283" s="1">
        <v>159408</v>
      </c>
      <c r="H1283" s="2">
        <f>testdata1820[[#This Row],[open]]</f>
        <v>368.07</v>
      </c>
      <c r="I1283" s="2">
        <f t="shared" si="26"/>
        <v>372.27</v>
      </c>
      <c r="J1283" s="2">
        <f t="shared" si="27"/>
        <v>368.43</v>
      </c>
      <c r="K1283" s="9">
        <f>(testdata1820[[#This Row],[H]]+testdata1820[[#This Row],[L]]+2*testdata1820[[#This Row],[O]])/4</f>
        <v>369.21000000000004</v>
      </c>
      <c r="L1283" s="9">
        <f>2*testdata1820[[#This Row],[PP]]-testdata1820[[#This Row],[H]]</f>
        <v>366.15000000000009</v>
      </c>
      <c r="M1283" s="9">
        <f>testdata1820[[#This Row],[PP]]-(testdata1820[[#This Row],[H]]-testdata1820[[#This Row],[L]])</f>
        <v>365.37000000000006</v>
      </c>
      <c r="N1283" s="9">
        <f>testdata1820[[#This Row],[L]]-2*(testdata1820[[#This Row],[H]]-testdata1820[[#This Row],[PP]])</f>
        <v>362.31000000000012</v>
      </c>
      <c r="O1283" s="9">
        <f>2*testdata1820[[#This Row],[PP]]-testdata1820[[#This Row],[L]]</f>
        <v>369.99000000000007</v>
      </c>
      <c r="P1283" s="9">
        <f>testdata1820[[#This Row],[PP]]+(testdata1820[[#This Row],[H]]-testdata1820[[#This Row],[L]])</f>
        <v>373.05</v>
      </c>
      <c r="Q1283" s="9">
        <f>testdata1820[[#This Row],[H]]+2*(testdata1820[[#This Row],[PP]]-testdata1820[[#This Row],[L]])</f>
        <v>373.83000000000004</v>
      </c>
    </row>
    <row r="1284" spans="1:17" x14ac:dyDescent="0.25">
      <c r="A1284" s="6">
        <v>1282</v>
      </c>
      <c r="B1284" s="8">
        <v>44183.47152777778</v>
      </c>
      <c r="C1284" s="2">
        <v>368.25</v>
      </c>
      <c r="D1284" s="2">
        <v>368.33</v>
      </c>
      <c r="E1284" s="2">
        <v>368.21</v>
      </c>
      <c r="F1284" s="2">
        <v>368.3</v>
      </c>
      <c r="G1284" s="1">
        <v>85277</v>
      </c>
      <c r="H1284" s="2">
        <f>testdata1820[[#This Row],[open]]</f>
        <v>368.25</v>
      </c>
      <c r="I1284" s="2">
        <f t="shared" si="26"/>
        <v>372.27</v>
      </c>
      <c r="J1284" s="2">
        <f t="shared" si="27"/>
        <v>368.43</v>
      </c>
      <c r="K1284" s="9">
        <f>(testdata1820[[#This Row],[H]]+testdata1820[[#This Row],[L]]+2*testdata1820[[#This Row],[O]])/4</f>
        <v>369.3</v>
      </c>
      <c r="L1284" s="9">
        <f>2*testdata1820[[#This Row],[PP]]-testdata1820[[#This Row],[H]]</f>
        <v>366.33000000000004</v>
      </c>
      <c r="M1284" s="9">
        <f>testdata1820[[#This Row],[PP]]-(testdata1820[[#This Row],[H]]-testdata1820[[#This Row],[L]])</f>
        <v>365.46000000000004</v>
      </c>
      <c r="N1284" s="9">
        <f>testdata1820[[#This Row],[L]]-2*(testdata1820[[#This Row],[H]]-testdata1820[[#This Row],[PP]])</f>
        <v>362.49000000000007</v>
      </c>
      <c r="O1284" s="9">
        <f>2*testdata1820[[#This Row],[PP]]-testdata1820[[#This Row],[L]]</f>
        <v>370.17</v>
      </c>
      <c r="P1284" s="9">
        <f>testdata1820[[#This Row],[PP]]+(testdata1820[[#This Row],[H]]-testdata1820[[#This Row],[L]])</f>
        <v>373.14</v>
      </c>
      <c r="Q1284" s="9">
        <f>testdata1820[[#This Row],[H]]+2*(testdata1820[[#This Row],[PP]]-testdata1820[[#This Row],[L]])</f>
        <v>374.01</v>
      </c>
    </row>
    <row r="1285" spans="1:17" x14ac:dyDescent="0.25">
      <c r="A1285" s="6">
        <v>1283</v>
      </c>
      <c r="B1285" s="8">
        <v>44183.472222222219</v>
      </c>
      <c r="C1285" s="2">
        <v>368.29</v>
      </c>
      <c r="D1285" s="2">
        <v>368.33</v>
      </c>
      <c r="E1285" s="2">
        <v>368.27</v>
      </c>
      <c r="F1285" s="2">
        <v>368.3</v>
      </c>
      <c r="G1285" s="1">
        <v>74643</v>
      </c>
      <c r="H1285" s="2">
        <f>testdata1820[[#This Row],[open]]</f>
        <v>368.29</v>
      </c>
      <c r="I1285" s="2">
        <f t="shared" si="26"/>
        <v>372.27</v>
      </c>
      <c r="J1285" s="2">
        <f t="shared" si="27"/>
        <v>368.43</v>
      </c>
      <c r="K1285" s="9">
        <f>(testdata1820[[#This Row],[H]]+testdata1820[[#This Row],[L]]+2*testdata1820[[#This Row],[O]])/4</f>
        <v>369.32000000000005</v>
      </c>
      <c r="L1285" s="9">
        <f>2*testdata1820[[#This Row],[PP]]-testdata1820[[#This Row],[H]]</f>
        <v>366.37000000000012</v>
      </c>
      <c r="M1285" s="9">
        <f>testdata1820[[#This Row],[PP]]-(testdata1820[[#This Row],[H]]-testdata1820[[#This Row],[L]])</f>
        <v>365.48000000000008</v>
      </c>
      <c r="N1285" s="9">
        <f>testdata1820[[#This Row],[L]]-2*(testdata1820[[#This Row],[H]]-testdata1820[[#This Row],[PP]])</f>
        <v>362.53000000000014</v>
      </c>
      <c r="O1285" s="9">
        <f>2*testdata1820[[#This Row],[PP]]-testdata1820[[#This Row],[L]]</f>
        <v>370.21000000000009</v>
      </c>
      <c r="P1285" s="9">
        <f>testdata1820[[#This Row],[PP]]+(testdata1820[[#This Row],[H]]-testdata1820[[#This Row],[L]])</f>
        <v>373.16</v>
      </c>
      <c r="Q1285" s="9">
        <f>testdata1820[[#This Row],[H]]+2*(testdata1820[[#This Row],[PP]]-testdata1820[[#This Row],[L]])</f>
        <v>374.05000000000007</v>
      </c>
    </row>
    <row r="1286" spans="1:17" x14ac:dyDescent="0.25">
      <c r="A1286" s="6">
        <v>1284</v>
      </c>
      <c r="B1286" s="8">
        <v>44183.472916666666</v>
      </c>
      <c r="C1286" s="2">
        <v>368.29500000000002</v>
      </c>
      <c r="D1286" s="2">
        <v>368.35</v>
      </c>
      <c r="E1286" s="2">
        <v>368.22</v>
      </c>
      <c r="F1286" s="2">
        <v>368.31</v>
      </c>
      <c r="G1286" s="1">
        <v>90074</v>
      </c>
      <c r="H1286" s="2">
        <f>testdata1820[[#This Row],[open]]</f>
        <v>368.29500000000002</v>
      </c>
      <c r="I1286" s="2">
        <f t="shared" si="26"/>
        <v>372.27</v>
      </c>
      <c r="J1286" s="2">
        <f t="shared" si="27"/>
        <v>368.43</v>
      </c>
      <c r="K1286" s="9">
        <f>(testdata1820[[#This Row],[H]]+testdata1820[[#This Row],[L]]+2*testdata1820[[#This Row],[O]])/4</f>
        <v>369.32249999999999</v>
      </c>
      <c r="L1286" s="9">
        <f>2*testdata1820[[#This Row],[PP]]-testdata1820[[#This Row],[H]]</f>
        <v>366.375</v>
      </c>
      <c r="M1286" s="9">
        <f>testdata1820[[#This Row],[PP]]-(testdata1820[[#This Row],[H]]-testdata1820[[#This Row],[L]])</f>
        <v>365.48250000000002</v>
      </c>
      <c r="N1286" s="9">
        <f>testdata1820[[#This Row],[L]]-2*(testdata1820[[#This Row],[H]]-testdata1820[[#This Row],[PP]])</f>
        <v>362.53500000000003</v>
      </c>
      <c r="O1286" s="9">
        <f>2*testdata1820[[#This Row],[PP]]-testdata1820[[#This Row],[L]]</f>
        <v>370.21499999999997</v>
      </c>
      <c r="P1286" s="9">
        <f>testdata1820[[#This Row],[PP]]+(testdata1820[[#This Row],[H]]-testdata1820[[#This Row],[L]])</f>
        <v>373.16249999999997</v>
      </c>
      <c r="Q1286" s="9">
        <f>testdata1820[[#This Row],[H]]+2*(testdata1820[[#This Row],[PP]]-testdata1820[[#This Row],[L]])</f>
        <v>374.05499999999995</v>
      </c>
    </row>
    <row r="1287" spans="1:17" x14ac:dyDescent="0.25">
      <c r="A1287" s="6">
        <v>1285</v>
      </c>
      <c r="B1287" s="8">
        <v>44183.473611111112</v>
      </c>
      <c r="C1287" s="2">
        <v>368.30500000000001</v>
      </c>
      <c r="D1287" s="2">
        <v>368.42</v>
      </c>
      <c r="E1287" s="2">
        <v>368.23</v>
      </c>
      <c r="F1287" s="2">
        <v>368.39159999999998</v>
      </c>
      <c r="G1287" s="1">
        <v>85331</v>
      </c>
      <c r="H1287" s="2">
        <f>testdata1820[[#This Row],[open]]</f>
        <v>368.30500000000001</v>
      </c>
      <c r="I1287" s="2">
        <f t="shared" si="26"/>
        <v>372.27</v>
      </c>
      <c r="J1287" s="2">
        <f t="shared" si="27"/>
        <v>368.43</v>
      </c>
      <c r="K1287" s="9">
        <f>(testdata1820[[#This Row],[H]]+testdata1820[[#This Row],[L]]+2*testdata1820[[#This Row],[O]])/4</f>
        <v>369.32749999999999</v>
      </c>
      <c r="L1287" s="9">
        <f>2*testdata1820[[#This Row],[PP]]-testdata1820[[#This Row],[H]]</f>
        <v>366.38499999999999</v>
      </c>
      <c r="M1287" s="9">
        <f>testdata1820[[#This Row],[PP]]-(testdata1820[[#This Row],[H]]-testdata1820[[#This Row],[L]])</f>
        <v>365.48750000000001</v>
      </c>
      <c r="N1287" s="9">
        <f>testdata1820[[#This Row],[L]]-2*(testdata1820[[#This Row],[H]]-testdata1820[[#This Row],[PP]])</f>
        <v>362.54500000000002</v>
      </c>
      <c r="O1287" s="9">
        <f>2*testdata1820[[#This Row],[PP]]-testdata1820[[#This Row],[L]]</f>
        <v>370.22499999999997</v>
      </c>
      <c r="P1287" s="9">
        <f>testdata1820[[#This Row],[PP]]+(testdata1820[[#This Row],[H]]-testdata1820[[#This Row],[L]])</f>
        <v>373.16749999999996</v>
      </c>
      <c r="Q1287" s="9">
        <f>testdata1820[[#This Row],[H]]+2*(testdata1820[[#This Row],[PP]]-testdata1820[[#This Row],[L]])</f>
        <v>374.06499999999994</v>
      </c>
    </row>
    <row r="1288" spans="1:17" x14ac:dyDescent="0.25">
      <c r="A1288" s="6">
        <v>1286</v>
      </c>
      <c r="B1288" s="8">
        <v>44183.474305555559</v>
      </c>
      <c r="C1288" s="2">
        <v>368.38</v>
      </c>
      <c r="D1288" s="2">
        <v>368.54</v>
      </c>
      <c r="E1288" s="2">
        <v>368.38</v>
      </c>
      <c r="F1288" s="2">
        <v>368.46</v>
      </c>
      <c r="G1288" s="1">
        <v>130891</v>
      </c>
      <c r="H1288" s="2">
        <f>testdata1820[[#This Row],[open]]</f>
        <v>368.38</v>
      </c>
      <c r="I1288" s="2">
        <f t="shared" si="26"/>
        <v>372.27</v>
      </c>
      <c r="J1288" s="2">
        <f t="shared" si="27"/>
        <v>368.43</v>
      </c>
      <c r="K1288" s="9">
        <f>(testdata1820[[#This Row],[H]]+testdata1820[[#This Row],[L]]+2*testdata1820[[#This Row],[O]])/4</f>
        <v>369.36500000000001</v>
      </c>
      <c r="L1288" s="9">
        <f>2*testdata1820[[#This Row],[PP]]-testdata1820[[#This Row],[H]]</f>
        <v>366.46000000000004</v>
      </c>
      <c r="M1288" s="9">
        <f>testdata1820[[#This Row],[PP]]-(testdata1820[[#This Row],[H]]-testdata1820[[#This Row],[L]])</f>
        <v>365.52500000000003</v>
      </c>
      <c r="N1288" s="9">
        <f>testdata1820[[#This Row],[L]]-2*(testdata1820[[#This Row],[H]]-testdata1820[[#This Row],[PP]])</f>
        <v>362.62000000000006</v>
      </c>
      <c r="O1288" s="9">
        <f>2*testdata1820[[#This Row],[PP]]-testdata1820[[#This Row],[L]]</f>
        <v>370.3</v>
      </c>
      <c r="P1288" s="9">
        <f>testdata1820[[#This Row],[PP]]+(testdata1820[[#This Row],[H]]-testdata1820[[#This Row],[L]])</f>
        <v>373.20499999999998</v>
      </c>
      <c r="Q1288" s="9">
        <f>testdata1820[[#This Row],[H]]+2*(testdata1820[[#This Row],[PP]]-testdata1820[[#This Row],[L]])</f>
        <v>374.14</v>
      </c>
    </row>
    <row r="1289" spans="1:17" x14ac:dyDescent="0.25">
      <c r="A1289" s="6">
        <v>1287</v>
      </c>
      <c r="B1289" s="8">
        <v>44183.474999999999</v>
      </c>
      <c r="C1289" s="2">
        <v>368.46</v>
      </c>
      <c r="D1289" s="2">
        <v>368.58</v>
      </c>
      <c r="E1289" s="2">
        <v>368.41</v>
      </c>
      <c r="F1289" s="2">
        <v>368.57979999999998</v>
      </c>
      <c r="G1289" s="1">
        <v>46748</v>
      </c>
      <c r="H1289" s="2">
        <f>testdata1820[[#This Row],[open]]</f>
        <v>368.46</v>
      </c>
      <c r="I1289" s="2">
        <f t="shared" si="26"/>
        <v>372.27</v>
      </c>
      <c r="J1289" s="2">
        <f t="shared" si="27"/>
        <v>368.43</v>
      </c>
      <c r="K1289" s="9">
        <f>(testdata1820[[#This Row],[H]]+testdata1820[[#This Row],[L]]+2*testdata1820[[#This Row],[O]])/4</f>
        <v>369.40499999999997</v>
      </c>
      <c r="L1289" s="9">
        <f>2*testdata1820[[#This Row],[PP]]-testdata1820[[#This Row],[H]]</f>
        <v>366.53999999999996</v>
      </c>
      <c r="M1289" s="9">
        <f>testdata1820[[#This Row],[PP]]-(testdata1820[[#This Row],[H]]-testdata1820[[#This Row],[L]])</f>
        <v>365.565</v>
      </c>
      <c r="N1289" s="9">
        <f>testdata1820[[#This Row],[L]]-2*(testdata1820[[#This Row],[H]]-testdata1820[[#This Row],[PP]])</f>
        <v>362.7</v>
      </c>
      <c r="O1289" s="9">
        <f>2*testdata1820[[#This Row],[PP]]-testdata1820[[#This Row],[L]]</f>
        <v>370.37999999999994</v>
      </c>
      <c r="P1289" s="9">
        <f>testdata1820[[#This Row],[PP]]+(testdata1820[[#This Row],[H]]-testdata1820[[#This Row],[L]])</f>
        <v>373.24499999999995</v>
      </c>
      <c r="Q1289" s="9">
        <f>testdata1820[[#This Row],[H]]+2*(testdata1820[[#This Row],[PP]]-testdata1820[[#This Row],[L]])</f>
        <v>374.21999999999991</v>
      </c>
    </row>
    <row r="1290" spans="1:17" x14ac:dyDescent="0.25">
      <c r="A1290" s="6">
        <v>1288</v>
      </c>
      <c r="B1290" s="8">
        <v>44183.475694444445</v>
      </c>
      <c r="C1290" s="2">
        <v>368.57</v>
      </c>
      <c r="D1290" s="2">
        <v>368.62</v>
      </c>
      <c r="E1290" s="2">
        <v>368.56</v>
      </c>
      <c r="F1290" s="2">
        <v>368.62</v>
      </c>
      <c r="G1290" s="1">
        <v>84403</v>
      </c>
      <c r="H1290" s="2">
        <f>testdata1820[[#This Row],[open]]</f>
        <v>368.57</v>
      </c>
      <c r="I1290" s="2">
        <f t="shared" ref="I1290:I1353" si="28">MAX($D899:$D1273)</f>
        <v>372.27</v>
      </c>
      <c r="J1290" s="2">
        <f t="shared" ref="J1290:J1353" si="29">MIN($E899:$E1273)</f>
        <v>368.43</v>
      </c>
      <c r="K1290" s="9">
        <f>(testdata1820[[#This Row],[H]]+testdata1820[[#This Row],[L]]+2*testdata1820[[#This Row],[O]])/4</f>
        <v>369.46000000000004</v>
      </c>
      <c r="L1290" s="9">
        <f>2*testdata1820[[#This Row],[PP]]-testdata1820[[#This Row],[H]]</f>
        <v>366.65000000000009</v>
      </c>
      <c r="M1290" s="9">
        <f>testdata1820[[#This Row],[PP]]-(testdata1820[[#This Row],[H]]-testdata1820[[#This Row],[L]])</f>
        <v>365.62000000000006</v>
      </c>
      <c r="N1290" s="9">
        <f>testdata1820[[#This Row],[L]]-2*(testdata1820[[#This Row],[H]]-testdata1820[[#This Row],[PP]])</f>
        <v>362.81000000000012</v>
      </c>
      <c r="O1290" s="9">
        <f>2*testdata1820[[#This Row],[PP]]-testdata1820[[#This Row],[L]]</f>
        <v>370.49000000000007</v>
      </c>
      <c r="P1290" s="9">
        <f>testdata1820[[#This Row],[PP]]+(testdata1820[[#This Row],[H]]-testdata1820[[#This Row],[L]])</f>
        <v>373.3</v>
      </c>
      <c r="Q1290" s="9">
        <f>testdata1820[[#This Row],[H]]+2*(testdata1820[[#This Row],[PP]]-testdata1820[[#This Row],[L]])</f>
        <v>374.33000000000004</v>
      </c>
    </row>
    <row r="1291" spans="1:17" x14ac:dyDescent="0.25">
      <c r="A1291" s="6">
        <v>1289</v>
      </c>
      <c r="B1291" s="8">
        <v>44183.476388888892</v>
      </c>
      <c r="C1291" s="2">
        <v>368.6198</v>
      </c>
      <c r="D1291" s="2">
        <v>368.62</v>
      </c>
      <c r="E1291" s="2">
        <v>368.51</v>
      </c>
      <c r="F1291" s="2">
        <v>368.52</v>
      </c>
      <c r="G1291" s="1">
        <v>66855</v>
      </c>
      <c r="H1291" s="2">
        <f>testdata1820[[#This Row],[open]]</f>
        <v>368.6198</v>
      </c>
      <c r="I1291" s="2">
        <f t="shared" si="28"/>
        <v>372.27</v>
      </c>
      <c r="J1291" s="2">
        <f t="shared" si="29"/>
        <v>368.43</v>
      </c>
      <c r="K1291" s="9">
        <f>(testdata1820[[#This Row],[H]]+testdata1820[[#This Row],[L]]+2*testdata1820[[#This Row],[O]])/4</f>
        <v>369.48490000000004</v>
      </c>
      <c r="L1291" s="9">
        <f>2*testdata1820[[#This Row],[PP]]-testdata1820[[#This Row],[H]]</f>
        <v>366.6998000000001</v>
      </c>
      <c r="M1291" s="9">
        <f>testdata1820[[#This Row],[PP]]-(testdata1820[[#This Row],[H]]-testdata1820[[#This Row],[L]])</f>
        <v>365.64490000000006</v>
      </c>
      <c r="N1291" s="9">
        <f>testdata1820[[#This Row],[L]]-2*(testdata1820[[#This Row],[H]]-testdata1820[[#This Row],[PP]])</f>
        <v>362.85980000000012</v>
      </c>
      <c r="O1291" s="9">
        <f>2*testdata1820[[#This Row],[PP]]-testdata1820[[#This Row],[L]]</f>
        <v>370.53980000000007</v>
      </c>
      <c r="P1291" s="9">
        <f>testdata1820[[#This Row],[PP]]+(testdata1820[[#This Row],[H]]-testdata1820[[#This Row],[L]])</f>
        <v>373.32490000000001</v>
      </c>
      <c r="Q1291" s="9">
        <f>testdata1820[[#This Row],[H]]+2*(testdata1820[[#This Row],[PP]]-testdata1820[[#This Row],[L]])</f>
        <v>374.37980000000005</v>
      </c>
    </row>
    <row r="1292" spans="1:17" x14ac:dyDescent="0.25">
      <c r="A1292" s="6">
        <v>1290</v>
      </c>
      <c r="B1292" s="8">
        <v>44183.477083333331</v>
      </c>
      <c r="C1292" s="2">
        <v>368.51</v>
      </c>
      <c r="D1292" s="2">
        <v>368.53</v>
      </c>
      <c r="E1292" s="2">
        <v>368.43</v>
      </c>
      <c r="F1292" s="2">
        <v>368.49</v>
      </c>
      <c r="G1292" s="1">
        <v>80543</v>
      </c>
      <c r="H1292" s="2">
        <f>testdata1820[[#This Row],[open]]</f>
        <v>368.51</v>
      </c>
      <c r="I1292" s="2">
        <f t="shared" si="28"/>
        <v>372.27</v>
      </c>
      <c r="J1292" s="2">
        <f t="shared" si="29"/>
        <v>368.43</v>
      </c>
      <c r="K1292" s="9">
        <f>(testdata1820[[#This Row],[H]]+testdata1820[[#This Row],[L]]+2*testdata1820[[#This Row],[O]])/4</f>
        <v>369.43</v>
      </c>
      <c r="L1292" s="9">
        <f>2*testdata1820[[#This Row],[PP]]-testdata1820[[#This Row],[H]]</f>
        <v>366.59000000000003</v>
      </c>
      <c r="M1292" s="9">
        <f>testdata1820[[#This Row],[PP]]-(testdata1820[[#This Row],[H]]-testdata1820[[#This Row],[L]])</f>
        <v>365.59000000000003</v>
      </c>
      <c r="N1292" s="9">
        <f>testdata1820[[#This Row],[L]]-2*(testdata1820[[#This Row],[H]]-testdata1820[[#This Row],[PP]])</f>
        <v>362.75000000000006</v>
      </c>
      <c r="O1292" s="9">
        <f>2*testdata1820[[#This Row],[PP]]-testdata1820[[#This Row],[L]]</f>
        <v>370.43</v>
      </c>
      <c r="P1292" s="9">
        <f>testdata1820[[#This Row],[PP]]+(testdata1820[[#This Row],[H]]-testdata1820[[#This Row],[L]])</f>
        <v>373.27</v>
      </c>
      <c r="Q1292" s="9">
        <f>testdata1820[[#This Row],[H]]+2*(testdata1820[[#This Row],[PP]]-testdata1820[[#This Row],[L]])</f>
        <v>374.27</v>
      </c>
    </row>
    <row r="1293" spans="1:17" x14ac:dyDescent="0.25">
      <c r="A1293" s="6">
        <v>1291</v>
      </c>
      <c r="B1293" s="8">
        <v>44183.477777777778</v>
      </c>
      <c r="C1293" s="2">
        <v>368.48500000000001</v>
      </c>
      <c r="D1293" s="2">
        <v>368.495</v>
      </c>
      <c r="E1293" s="2">
        <v>368.37</v>
      </c>
      <c r="F1293" s="2">
        <v>368.43</v>
      </c>
      <c r="G1293" s="1">
        <v>63576</v>
      </c>
      <c r="H1293" s="2">
        <f>testdata1820[[#This Row],[open]]</f>
        <v>368.48500000000001</v>
      </c>
      <c r="I1293" s="2">
        <f t="shared" si="28"/>
        <v>372.27</v>
      </c>
      <c r="J1293" s="2">
        <f t="shared" si="29"/>
        <v>368.43</v>
      </c>
      <c r="K1293" s="9">
        <f>(testdata1820[[#This Row],[H]]+testdata1820[[#This Row],[L]]+2*testdata1820[[#This Row],[O]])/4</f>
        <v>369.41750000000002</v>
      </c>
      <c r="L1293" s="9">
        <f>2*testdata1820[[#This Row],[PP]]-testdata1820[[#This Row],[H]]</f>
        <v>366.56500000000005</v>
      </c>
      <c r="M1293" s="9">
        <f>testdata1820[[#This Row],[PP]]-(testdata1820[[#This Row],[H]]-testdata1820[[#This Row],[L]])</f>
        <v>365.57750000000004</v>
      </c>
      <c r="N1293" s="9">
        <f>testdata1820[[#This Row],[L]]-2*(testdata1820[[#This Row],[H]]-testdata1820[[#This Row],[PP]])</f>
        <v>362.72500000000008</v>
      </c>
      <c r="O1293" s="9">
        <f>2*testdata1820[[#This Row],[PP]]-testdata1820[[#This Row],[L]]</f>
        <v>370.40500000000003</v>
      </c>
      <c r="P1293" s="9">
        <f>testdata1820[[#This Row],[PP]]+(testdata1820[[#This Row],[H]]-testdata1820[[#This Row],[L]])</f>
        <v>373.25749999999999</v>
      </c>
      <c r="Q1293" s="9">
        <f>testdata1820[[#This Row],[H]]+2*(testdata1820[[#This Row],[PP]]-testdata1820[[#This Row],[L]])</f>
        <v>374.245</v>
      </c>
    </row>
    <row r="1294" spans="1:17" x14ac:dyDescent="0.25">
      <c r="A1294" s="6">
        <v>1292</v>
      </c>
      <c r="B1294" s="8">
        <v>44183.478472222225</v>
      </c>
      <c r="C1294" s="2">
        <v>368.42</v>
      </c>
      <c r="D1294" s="2">
        <v>368.43189999999998</v>
      </c>
      <c r="E1294" s="2">
        <v>368.36</v>
      </c>
      <c r="F1294" s="2">
        <v>368.37</v>
      </c>
      <c r="G1294" s="1">
        <v>56148</v>
      </c>
      <c r="H1294" s="2">
        <f>testdata1820[[#This Row],[open]]</f>
        <v>368.42</v>
      </c>
      <c r="I1294" s="2">
        <f t="shared" si="28"/>
        <v>372.27</v>
      </c>
      <c r="J1294" s="2">
        <f t="shared" si="29"/>
        <v>368.35</v>
      </c>
      <c r="K1294" s="9">
        <f>(testdata1820[[#This Row],[H]]+testdata1820[[#This Row],[L]]+2*testdata1820[[#This Row],[O]])/4</f>
        <v>369.36500000000001</v>
      </c>
      <c r="L1294" s="9">
        <f>2*testdata1820[[#This Row],[PP]]-testdata1820[[#This Row],[H]]</f>
        <v>366.46000000000004</v>
      </c>
      <c r="M1294" s="9">
        <f>testdata1820[[#This Row],[PP]]-(testdata1820[[#This Row],[H]]-testdata1820[[#This Row],[L]])</f>
        <v>365.44500000000005</v>
      </c>
      <c r="N1294" s="9">
        <f>testdata1820[[#This Row],[L]]-2*(testdata1820[[#This Row],[H]]-testdata1820[[#This Row],[PP]])</f>
        <v>362.54000000000008</v>
      </c>
      <c r="O1294" s="9">
        <f>2*testdata1820[[#This Row],[PP]]-testdata1820[[#This Row],[L]]</f>
        <v>370.38</v>
      </c>
      <c r="P1294" s="9">
        <f>testdata1820[[#This Row],[PP]]+(testdata1820[[#This Row],[H]]-testdata1820[[#This Row],[L]])</f>
        <v>373.28499999999997</v>
      </c>
      <c r="Q1294" s="9">
        <f>testdata1820[[#This Row],[H]]+2*(testdata1820[[#This Row],[PP]]-testdata1820[[#This Row],[L]])</f>
        <v>374.29999999999995</v>
      </c>
    </row>
    <row r="1295" spans="1:17" x14ac:dyDescent="0.25">
      <c r="A1295" s="6">
        <v>1293</v>
      </c>
      <c r="B1295" s="8">
        <v>44183.479166666664</v>
      </c>
      <c r="C1295" s="2">
        <v>368.37</v>
      </c>
      <c r="D1295" s="2">
        <v>368.46</v>
      </c>
      <c r="E1295" s="2">
        <v>368.3</v>
      </c>
      <c r="F1295" s="2">
        <v>368.37</v>
      </c>
      <c r="G1295" s="1">
        <v>89560</v>
      </c>
      <c r="H1295" s="2">
        <f>testdata1820[[#This Row],[open]]</f>
        <v>368.37</v>
      </c>
      <c r="I1295" s="2">
        <f t="shared" si="28"/>
        <v>372.27</v>
      </c>
      <c r="J1295" s="2">
        <f t="shared" si="29"/>
        <v>368.06</v>
      </c>
      <c r="K1295" s="9">
        <f>(testdata1820[[#This Row],[H]]+testdata1820[[#This Row],[L]]+2*testdata1820[[#This Row],[O]])/4</f>
        <v>369.26749999999998</v>
      </c>
      <c r="L1295" s="9">
        <f>2*testdata1820[[#This Row],[PP]]-testdata1820[[#This Row],[H]]</f>
        <v>366.26499999999999</v>
      </c>
      <c r="M1295" s="9">
        <f>testdata1820[[#This Row],[PP]]-(testdata1820[[#This Row],[H]]-testdata1820[[#This Row],[L]])</f>
        <v>365.0575</v>
      </c>
      <c r="N1295" s="9">
        <f>testdata1820[[#This Row],[L]]-2*(testdata1820[[#This Row],[H]]-testdata1820[[#This Row],[PP]])</f>
        <v>362.05500000000001</v>
      </c>
      <c r="O1295" s="9">
        <f>2*testdata1820[[#This Row],[PP]]-testdata1820[[#This Row],[L]]</f>
        <v>370.47499999999997</v>
      </c>
      <c r="P1295" s="9">
        <f>testdata1820[[#This Row],[PP]]+(testdata1820[[#This Row],[H]]-testdata1820[[#This Row],[L]])</f>
        <v>373.47749999999996</v>
      </c>
      <c r="Q1295" s="9">
        <f>testdata1820[[#This Row],[H]]+2*(testdata1820[[#This Row],[PP]]-testdata1820[[#This Row],[L]])</f>
        <v>374.68499999999995</v>
      </c>
    </row>
    <row r="1296" spans="1:17" x14ac:dyDescent="0.25">
      <c r="A1296" s="6">
        <v>1294</v>
      </c>
      <c r="B1296" s="8">
        <v>44183.479861111111</v>
      </c>
      <c r="C1296" s="2">
        <v>368.35</v>
      </c>
      <c r="D1296" s="2">
        <v>368.4</v>
      </c>
      <c r="E1296" s="2">
        <v>368.29</v>
      </c>
      <c r="F1296" s="2">
        <v>368.35</v>
      </c>
      <c r="G1296" s="1">
        <v>126863</v>
      </c>
      <c r="H1296" s="2">
        <f>testdata1820[[#This Row],[open]]</f>
        <v>368.35</v>
      </c>
      <c r="I1296" s="2">
        <f t="shared" si="28"/>
        <v>372.27</v>
      </c>
      <c r="J1296" s="2">
        <f t="shared" si="29"/>
        <v>368.06</v>
      </c>
      <c r="K1296" s="9">
        <f>(testdata1820[[#This Row],[H]]+testdata1820[[#This Row],[L]]+2*testdata1820[[#This Row],[O]])/4</f>
        <v>369.25749999999999</v>
      </c>
      <c r="L1296" s="9">
        <f>2*testdata1820[[#This Row],[PP]]-testdata1820[[#This Row],[H]]</f>
        <v>366.245</v>
      </c>
      <c r="M1296" s="9">
        <f>testdata1820[[#This Row],[PP]]-(testdata1820[[#This Row],[H]]-testdata1820[[#This Row],[L]])</f>
        <v>365.04750000000001</v>
      </c>
      <c r="N1296" s="9">
        <f>testdata1820[[#This Row],[L]]-2*(testdata1820[[#This Row],[H]]-testdata1820[[#This Row],[PP]])</f>
        <v>362.03500000000003</v>
      </c>
      <c r="O1296" s="9">
        <f>2*testdata1820[[#This Row],[PP]]-testdata1820[[#This Row],[L]]</f>
        <v>370.45499999999998</v>
      </c>
      <c r="P1296" s="9">
        <f>testdata1820[[#This Row],[PP]]+(testdata1820[[#This Row],[H]]-testdata1820[[#This Row],[L]])</f>
        <v>373.46749999999997</v>
      </c>
      <c r="Q1296" s="9">
        <f>testdata1820[[#This Row],[H]]+2*(testdata1820[[#This Row],[PP]]-testdata1820[[#This Row],[L]])</f>
        <v>374.66499999999996</v>
      </c>
    </row>
    <row r="1297" spans="1:17" x14ac:dyDescent="0.25">
      <c r="A1297" s="6">
        <v>1295</v>
      </c>
      <c r="B1297" s="8">
        <v>44183.480555555558</v>
      </c>
      <c r="C1297" s="2">
        <v>368.36</v>
      </c>
      <c r="D1297" s="2">
        <v>368.39</v>
      </c>
      <c r="E1297" s="2">
        <v>368.2337</v>
      </c>
      <c r="F1297" s="2">
        <v>368.24</v>
      </c>
      <c r="G1297" s="1">
        <v>115753</v>
      </c>
      <c r="H1297" s="2">
        <f>testdata1820[[#This Row],[open]]</f>
        <v>368.36</v>
      </c>
      <c r="I1297" s="2">
        <f t="shared" si="28"/>
        <v>372.27</v>
      </c>
      <c r="J1297" s="2">
        <f t="shared" si="29"/>
        <v>367.7</v>
      </c>
      <c r="K1297" s="9">
        <f>(testdata1820[[#This Row],[H]]+testdata1820[[#This Row],[L]]+2*testdata1820[[#This Row],[O]])/4</f>
        <v>369.17250000000001</v>
      </c>
      <c r="L1297" s="9">
        <f>2*testdata1820[[#This Row],[PP]]-testdata1820[[#This Row],[H]]</f>
        <v>366.07500000000005</v>
      </c>
      <c r="M1297" s="9">
        <f>testdata1820[[#This Row],[PP]]-(testdata1820[[#This Row],[H]]-testdata1820[[#This Row],[L]])</f>
        <v>364.60250000000002</v>
      </c>
      <c r="N1297" s="9">
        <f>testdata1820[[#This Row],[L]]-2*(testdata1820[[#This Row],[H]]-testdata1820[[#This Row],[PP]])</f>
        <v>361.50500000000005</v>
      </c>
      <c r="O1297" s="9">
        <f>2*testdata1820[[#This Row],[PP]]-testdata1820[[#This Row],[L]]</f>
        <v>370.64500000000004</v>
      </c>
      <c r="P1297" s="9">
        <f>testdata1820[[#This Row],[PP]]+(testdata1820[[#This Row],[H]]-testdata1820[[#This Row],[L]])</f>
        <v>373.74250000000001</v>
      </c>
      <c r="Q1297" s="9">
        <f>testdata1820[[#This Row],[H]]+2*(testdata1820[[#This Row],[PP]]-testdata1820[[#This Row],[L]])</f>
        <v>375.21500000000003</v>
      </c>
    </row>
    <row r="1298" spans="1:17" x14ac:dyDescent="0.25">
      <c r="A1298" s="6">
        <v>1296</v>
      </c>
      <c r="B1298" s="8">
        <v>44183.481249999997</v>
      </c>
      <c r="C1298" s="2">
        <v>368.23</v>
      </c>
      <c r="D1298" s="2">
        <v>368.28</v>
      </c>
      <c r="E1298" s="2">
        <v>368.17500000000001</v>
      </c>
      <c r="F1298" s="2">
        <v>368.21</v>
      </c>
      <c r="G1298" s="1">
        <v>70873</v>
      </c>
      <c r="H1298" s="2">
        <f>testdata1820[[#This Row],[open]]</f>
        <v>368.23</v>
      </c>
      <c r="I1298" s="2">
        <f t="shared" si="28"/>
        <v>372.27</v>
      </c>
      <c r="J1298" s="2">
        <f t="shared" si="29"/>
        <v>367.7</v>
      </c>
      <c r="K1298" s="9">
        <f>(testdata1820[[#This Row],[H]]+testdata1820[[#This Row],[L]]+2*testdata1820[[#This Row],[O]])/4</f>
        <v>369.10750000000002</v>
      </c>
      <c r="L1298" s="9">
        <f>2*testdata1820[[#This Row],[PP]]-testdata1820[[#This Row],[H]]</f>
        <v>365.94500000000005</v>
      </c>
      <c r="M1298" s="9">
        <f>testdata1820[[#This Row],[PP]]-(testdata1820[[#This Row],[H]]-testdata1820[[#This Row],[L]])</f>
        <v>364.53750000000002</v>
      </c>
      <c r="N1298" s="9">
        <f>testdata1820[[#This Row],[L]]-2*(testdata1820[[#This Row],[H]]-testdata1820[[#This Row],[PP]])</f>
        <v>361.37500000000006</v>
      </c>
      <c r="O1298" s="9">
        <f>2*testdata1820[[#This Row],[PP]]-testdata1820[[#This Row],[L]]</f>
        <v>370.51500000000004</v>
      </c>
      <c r="P1298" s="9">
        <f>testdata1820[[#This Row],[PP]]+(testdata1820[[#This Row],[H]]-testdata1820[[#This Row],[L]])</f>
        <v>373.67750000000001</v>
      </c>
      <c r="Q1298" s="9">
        <f>testdata1820[[#This Row],[H]]+2*(testdata1820[[#This Row],[PP]]-testdata1820[[#This Row],[L]])</f>
        <v>375.08500000000004</v>
      </c>
    </row>
    <row r="1299" spans="1:17" x14ac:dyDescent="0.25">
      <c r="A1299" s="6">
        <v>1297</v>
      </c>
      <c r="B1299" s="8">
        <v>44183.481944444444</v>
      </c>
      <c r="C1299" s="2">
        <v>368.22</v>
      </c>
      <c r="D1299" s="2">
        <v>368.42329999999998</v>
      </c>
      <c r="E1299" s="2">
        <v>368.22</v>
      </c>
      <c r="F1299" s="2">
        <v>368.40940000000001</v>
      </c>
      <c r="G1299" s="1">
        <v>83290</v>
      </c>
      <c r="H1299" s="2">
        <f>testdata1820[[#This Row],[open]]</f>
        <v>368.22</v>
      </c>
      <c r="I1299" s="2">
        <f t="shared" si="28"/>
        <v>372.27</v>
      </c>
      <c r="J1299" s="2">
        <f t="shared" si="29"/>
        <v>367.7</v>
      </c>
      <c r="K1299" s="9">
        <f>(testdata1820[[#This Row],[H]]+testdata1820[[#This Row],[L]]+2*testdata1820[[#This Row],[O]])/4</f>
        <v>369.10250000000002</v>
      </c>
      <c r="L1299" s="9">
        <f>2*testdata1820[[#This Row],[PP]]-testdata1820[[#This Row],[H]]</f>
        <v>365.93500000000006</v>
      </c>
      <c r="M1299" s="9">
        <f>testdata1820[[#This Row],[PP]]-(testdata1820[[#This Row],[H]]-testdata1820[[#This Row],[L]])</f>
        <v>364.53250000000003</v>
      </c>
      <c r="N1299" s="9">
        <f>testdata1820[[#This Row],[L]]-2*(testdata1820[[#This Row],[H]]-testdata1820[[#This Row],[PP]])</f>
        <v>361.36500000000007</v>
      </c>
      <c r="O1299" s="9">
        <f>2*testdata1820[[#This Row],[PP]]-testdata1820[[#This Row],[L]]</f>
        <v>370.50500000000005</v>
      </c>
      <c r="P1299" s="9">
        <f>testdata1820[[#This Row],[PP]]+(testdata1820[[#This Row],[H]]-testdata1820[[#This Row],[L]])</f>
        <v>373.67250000000001</v>
      </c>
      <c r="Q1299" s="9">
        <f>testdata1820[[#This Row],[H]]+2*(testdata1820[[#This Row],[PP]]-testdata1820[[#This Row],[L]])</f>
        <v>375.07500000000005</v>
      </c>
    </row>
    <row r="1300" spans="1:17" x14ac:dyDescent="0.25">
      <c r="A1300" s="6">
        <v>1298</v>
      </c>
      <c r="B1300" s="8">
        <v>44183.482638888891</v>
      </c>
      <c r="C1300" s="2">
        <v>368.4</v>
      </c>
      <c r="D1300" s="2">
        <v>368.45</v>
      </c>
      <c r="E1300" s="2">
        <v>368.33</v>
      </c>
      <c r="F1300" s="2">
        <v>368.41500000000002</v>
      </c>
      <c r="G1300" s="1">
        <v>61435</v>
      </c>
      <c r="H1300" s="2">
        <f>testdata1820[[#This Row],[open]]</f>
        <v>368.4</v>
      </c>
      <c r="I1300" s="2">
        <f t="shared" si="28"/>
        <v>372.27</v>
      </c>
      <c r="J1300" s="2">
        <f t="shared" si="29"/>
        <v>367.7</v>
      </c>
      <c r="K1300" s="9">
        <f>(testdata1820[[#This Row],[H]]+testdata1820[[#This Row],[L]]+2*testdata1820[[#This Row],[O]])/4</f>
        <v>369.1925</v>
      </c>
      <c r="L1300" s="9">
        <f>2*testdata1820[[#This Row],[PP]]-testdata1820[[#This Row],[H]]</f>
        <v>366.11500000000001</v>
      </c>
      <c r="M1300" s="9">
        <f>testdata1820[[#This Row],[PP]]-(testdata1820[[#This Row],[H]]-testdata1820[[#This Row],[L]])</f>
        <v>364.6225</v>
      </c>
      <c r="N1300" s="9">
        <f>testdata1820[[#This Row],[L]]-2*(testdata1820[[#This Row],[H]]-testdata1820[[#This Row],[PP]])</f>
        <v>361.54500000000002</v>
      </c>
      <c r="O1300" s="9">
        <f>2*testdata1820[[#This Row],[PP]]-testdata1820[[#This Row],[L]]</f>
        <v>370.685</v>
      </c>
      <c r="P1300" s="9">
        <f>testdata1820[[#This Row],[PP]]+(testdata1820[[#This Row],[H]]-testdata1820[[#This Row],[L]])</f>
        <v>373.76249999999999</v>
      </c>
      <c r="Q1300" s="9">
        <f>testdata1820[[#This Row],[H]]+2*(testdata1820[[#This Row],[PP]]-testdata1820[[#This Row],[L]])</f>
        <v>375.255</v>
      </c>
    </row>
    <row r="1301" spans="1:17" x14ac:dyDescent="0.25">
      <c r="A1301" s="6">
        <v>1299</v>
      </c>
      <c r="B1301" s="8">
        <v>44183.48333333333</v>
      </c>
      <c r="C1301" s="2">
        <v>368.41</v>
      </c>
      <c r="D1301" s="2">
        <v>368.43</v>
      </c>
      <c r="E1301" s="2">
        <v>368.29</v>
      </c>
      <c r="F1301" s="2">
        <v>368.41</v>
      </c>
      <c r="G1301" s="1">
        <v>62585</v>
      </c>
      <c r="H1301" s="2">
        <f>testdata1820[[#This Row],[open]]</f>
        <v>368.41</v>
      </c>
      <c r="I1301" s="2">
        <f t="shared" si="28"/>
        <v>372.27</v>
      </c>
      <c r="J1301" s="2">
        <f t="shared" si="29"/>
        <v>367.7</v>
      </c>
      <c r="K1301" s="9">
        <f>(testdata1820[[#This Row],[H]]+testdata1820[[#This Row],[L]]+2*testdata1820[[#This Row],[O]])/4</f>
        <v>369.19749999999999</v>
      </c>
      <c r="L1301" s="9">
        <f>2*testdata1820[[#This Row],[PP]]-testdata1820[[#This Row],[H]]</f>
        <v>366.125</v>
      </c>
      <c r="M1301" s="9">
        <f>testdata1820[[#This Row],[PP]]-(testdata1820[[#This Row],[H]]-testdata1820[[#This Row],[L]])</f>
        <v>364.6275</v>
      </c>
      <c r="N1301" s="9">
        <f>testdata1820[[#This Row],[L]]-2*(testdata1820[[#This Row],[H]]-testdata1820[[#This Row],[PP]])</f>
        <v>361.55500000000001</v>
      </c>
      <c r="O1301" s="9">
        <f>2*testdata1820[[#This Row],[PP]]-testdata1820[[#This Row],[L]]</f>
        <v>370.69499999999999</v>
      </c>
      <c r="P1301" s="9">
        <f>testdata1820[[#This Row],[PP]]+(testdata1820[[#This Row],[H]]-testdata1820[[#This Row],[L]])</f>
        <v>373.76749999999998</v>
      </c>
      <c r="Q1301" s="9">
        <f>testdata1820[[#This Row],[H]]+2*(testdata1820[[#This Row],[PP]]-testdata1820[[#This Row],[L]])</f>
        <v>375.26499999999999</v>
      </c>
    </row>
    <row r="1302" spans="1:17" x14ac:dyDescent="0.25">
      <c r="A1302" s="6">
        <v>1300</v>
      </c>
      <c r="B1302" s="8">
        <v>44183.484027777777</v>
      </c>
      <c r="C1302" s="2">
        <v>368.41</v>
      </c>
      <c r="D1302" s="2">
        <v>368.44099999999997</v>
      </c>
      <c r="E1302" s="2">
        <v>368.35</v>
      </c>
      <c r="F1302" s="2">
        <v>368.35</v>
      </c>
      <c r="G1302" s="1">
        <v>43462</v>
      </c>
      <c r="H1302" s="2">
        <f>testdata1820[[#This Row],[open]]</f>
        <v>368.41</v>
      </c>
      <c r="I1302" s="2">
        <f t="shared" si="28"/>
        <v>372.27</v>
      </c>
      <c r="J1302" s="2">
        <f t="shared" si="29"/>
        <v>367.7</v>
      </c>
      <c r="K1302" s="9">
        <f>(testdata1820[[#This Row],[H]]+testdata1820[[#This Row],[L]]+2*testdata1820[[#This Row],[O]])/4</f>
        <v>369.19749999999999</v>
      </c>
      <c r="L1302" s="9">
        <f>2*testdata1820[[#This Row],[PP]]-testdata1820[[#This Row],[H]]</f>
        <v>366.125</v>
      </c>
      <c r="M1302" s="9">
        <f>testdata1820[[#This Row],[PP]]-(testdata1820[[#This Row],[H]]-testdata1820[[#This Row],[L]])</f>
        <v>364.6275</v>
      </c>
      <c r="N1302" s="9">
        <f>testdata1820[[#This Row],[L]]-2*(testdata1820[[#This Row],[H]]-testdata1820[[#This Row],[PP]])</f>
        <v>361.55500000000001</v>
      </c>
      <c r="O1302" s="9">
        <f>2*testdata1820[[#This Row],[PP]]-testdata1820[[#This Row],[L]]</f>
        <v>370.69499999999999</v>
      </c>
      <c r="P1302" s="9">
        <f>testdata1820[[#This Row],[PP]]+(testdata1820[[#This Row],[H]]-testdata1820[[#This Row],[L]])</f>
        <v>373.76749999999998</v>
      </c>
      <c r="Q1302" s="9">
        <f>testdata1820[[#This Row],[H]]+2*(testdata1820[[#This Row],[PP]]-testdata1820[[#This Row],[L]])</f>
        <v>375.26499999999999</v>
      </c>
    </row>
    <row r="1303" spans="1:17" x14ac:dyDescent="0.25">
      <c r="A1303" s="6">
        <v>1301</v>
      </c>
      <c r="B1303" s="8">
        <v>44183.484722222223</v>
      </c>
      <c r="C1303" s="2">
        <v>368.36</v>
      </c>
      <c r="D1303" s="2">
        <v>368.38</v>
      </c>
      <c r="E1303" s="2">
        <v>368.31889999999999</v>
      </c>
      <c r="F1303" s="2">
        <v>368.32</v>
      </c>
      <c r="G1303" s="1">
        <v>29732</v>
      </c>
      <c r="H1303" s="2">
        <f>testdata1820[[#This Row],[open]]</f>
        <v>368.36</v>
      </c>
      <c r="I1303" s="2">
        <f t="shared" si="28"/>
        <v>372.27</v>
      </c>
      <c r="J1303" s="2">
        <f t="shared" si="29"/>
        <v>367.7</v>
      </c>
      <c r="K1303" s="9">
        <f>(testdata1820[[#This Row],[H]]+testdata1820[[#This Row],[L]]+2*testdata1820[[#This Row],[O]])/4</f>
        <v>369.17250000000001</v>
      </c>
      <c r="L1303" s="9">
        <f>2*testdata1820[[#This Row],[PP]]-testdata1820[[#This Row],[H]]</f>
        <v>366.07500000000005</v>
      </c>
      <c r="M1303" s="9">
        <f>testdata1820[[#This Row],[PP]]-(testdata1820[[#This Row],[H]]-testdata1820[[#This Row],[L]])</f>
        <v>364.60250000000002</v>
      </c>
      <c r="N1303" s="9">
        <f>testdata1820[[#This Row],[L]]-2*(testdata1820[[#This Row],[H]]-testdata1820[[#This Row],[PP]])</f>
        <v>361.50500000000005</v>
      </c>
      <c r="O1303" s="9">
        <f>2*testdata1820[[#This Row],[PP]]-testdata1820[[#This Row],[L]]</f>
        <v>370.64500000000004</v>
      </c>
      <c r="P1303" s="9">
        <f>testdata1820[[#This Row],[PP]]+(testdata1820[[#This Row],[H]]-testdata1820[[#This Row],[L]])</f>
        <v>373.74250000000001</v>
      </c>
      <c r="Q1303" s="9">
        <f>testdata1820[[#This Row],[H]]+2*(testdata1820[[#This Row],[PP]]-testdata1820[[#This Row],[L]])</f>
        <v>375.21500000000003</v>
      </c>
    </row>
    <row r="1304" spans="1:17" x14ac:dyDescent="0.25">
      <c r="A1304" s="6">
        <v>1302</v>
      </c>
      <c r="B1304" s="8">
        <v>44183.48541666667</v>
      </c>
      <c r="C1304" s="2">
        <v>368.32499999999999</v>
      </c>
      <c r="D1304" s="2">
        <v>368.39</v>
      </c>
      <c r="E1304" s="2">
        <v>368.29</v>
      </c>
      <c r="F1304" s="2">
        <v>368.31</v>
      </c>
      <c r="G1304" s="1">
        <v>57338</v>
      </c>
      <c r="H1304" s="2">
        <f>testdata1820[[#This Row],[open]]</f>
        <v>368.32499999999999</v>
      </c>
      <c r="I1304" s="2">
        <f t="shared" si="28"/>
        <v>372.27</v>
      </c>
      <c r="J1304" s="2">
        <f t="shared" si="29"/>
        <v>367.7</v>
      </c>
      <c r="K1304" s="9">
        <f>(testdata1820[[#This Row],[H]]+testdata1820[[#This Row],[L]]+2*testdata1820[[#This Row],[O]])/4</f>
        <v>369.15499999999997</v>
      </c>
      <c r="L1304" s="9">
        <f>2*testdata1820[[#This Row],[PP]]-testdata1820[[#This Row],[H]]</f>
        <v>366.03999999999996</v>
      </c>
      <c r="M1304" s="9">
        <f>testdata1820[[#This Row],[PP]]-(testdata1820[[#This Row],[H]]-testdata1820[[#This Row],[L]])</f>
        <v>364.58499999999998</v>
      </c>
      <c r="N1304" s="9">
        <f>testdata1820[[#This Row],[L]]-2*(testdata1820[[#This Row],[H]]-testdata1820[[#This Row],[PP]])</f>
        <v>361.46999999999997</v>
      </c>
      <c r="O1304" s="9">
        <f>2*testdata1820[[#This Row],[PP]]-testdata1820[[#This Row],[L]]</f>
        <v>370.60999999999996</v>
      </c>
      <c r="P1304" s="9">
        <f>testdata1820[[#This Row],[PP]]+(testdata1820[[#This Row],[H]]-testdata1820[[#This Row],[L]])</f>
        <v>373.72499999999997</v>
      </c>
      <c r="Q1304" s="9">
        <f>testdata1820[[#This Row],[H]]+2*(testdata1820[[#This Row],[PP]]-testdata1820[[#This Row],[L]])</f>
        <v>375.17999999999995</v>
      </c>
    </row>
    <row r="1305" spans="1:17" x14ac:dyDescent="0.25">
      <c r="A1305" s="6">
        <v>1303</v>
      </c>
      <c r="B1305" s="8">
        <v>44183.486111111109</v>
      </c>
      <c r="C1305" s="2">
        <v>368.3</v>
      </c>
      <c r="D1305" s="2">
        <v>368.34</v>
      </c>
      <c r="E1305" s="2">
        <v>368.18</v>
      </c>
      <c r="F1305" s="2">
        <v>368.23</v>
      </c>
      <c r="G1305" s="1">
        <v>70883</v>
      </c>
      <c r="H1305" s="2">
        <f>testdata1820[[#This Row],[open]]</f>
        <v>368.3</v>
      </c>
      <c r="I1305" s="2">
        <f t="shared" si="28"/>
        <v>372.27</v>
      </c>
      <c r="J1305" s="2">
        <f t="shared" si="29"/>
        <v>367.7</v>
      </c>
      <c r="K1305" s="9">
        <f>(testdata1820[[#This Row],[H]]+testdata1820[[#This Row],[L]]+2*testdata1820[[#This Row],[O]])/4</f>
        <v>369.14250000000004</v>
      </c>
      <c r="L1305" s="9">
        <f>2*testdata1820[[#This Row],[PP]]-testdata1820[[#This Row],[H]]</f>
        <v>366.0150000000001</v>
      </c>
      <c r="M1305" s="9">
        <f>testdata1820[[#This Row],[PP]]-(testdata1820[[#This Row],[H]]-testdata1820[[#This Row],[L]])</f>
        <v>364.57250000000005</v>
      </c>
      <c r="N1305" s="9">
        <f>testdata1820[[#This Row],[L]]-2*(testdata1820[[#This Row],[H]]-testdata1820[[#This Row],[PP]])</f>
        <v>361.44500000000011</v>
      </c>
      <c r="O1305" s="9">
        <f>2*testdata1820[[#This Row],[PP]]-testdata1820[[#This Row],[L]]</f>
        <v>370.58500000000009</v>
      </c>
      <c r="P1305" s="9">
        <f>testdata1820[[#This Row],[PP]]+(testdata1820[[#This Row],[H]]-testdata1820[[#This Row],[L]])</f>
        <v>373.71250000000003</v>
      </c>
      <c r="Q1305" s="9">
        <f>testdata1820[[#This Row],[H]]+2*(testdata1820[[#This Row],[PP]]-testdata1820[[#This Row],[L]])</f>
        <v>375.15500000000009</v>
      </c>
    </row>
    <row r="1306" spans="1:17" x14ac:dyDescent="0.25">
      <c r="A1306" s="6">
        <v>1304</v>
      </c>
      <c r="B1306" s="8">
        <v>44183.486805555556</v>
      </c>
      <c r="C1306" s="2">
        <v>368.22989999999999</v>
      </c>
      <c r="D1306" s="2">
        <v>368.24</v>
      </c>
      <c r="E1306" s="2">
        <v>368.18</v>
      </c>
      <c r="F1306" s="2">
        <v>368.23899999999998</v>
      </c>
      <c r="G1306" s="1">
        <v>64235</v>
      </c>
      <c r="H1306" s="2">
        <f>testdata1820[[#This Row],[open]]</f>
        <v>368.22989999999999</v>
      </c>
      <c r="I1306" s="2">
        <f t="shared" si="28"/>
        <v>372.27</v>
      </c>
      <c r="J1306" s="2">
        <f t="shared" si="29"/>
        <v>367.7</v>
      </c>
      <c r="K1306" s="9">
        <f>(testdata1820[[#This Row],[H]]+testdata1820[[#This Row],[L]]+2*testdata1820[[#This Row],[O]])/4</f>
        <v>369.10744999999997</v>
      </c>
      <c r="L1306" s="9">
        <f>2*testdata1820[[#This Row],[PP]]-testdata1820[[#This Row],[H]]</f>
        <v>365.94489999999996</v>
      </c>
      <c r="M1306" s="9">
        <f>testdata1820[[#This Row],[PP]]-(testdata1820[[#This Row],[H]]-testdata1820[[#This Row],[L]])</f>
        <v>364.53744999999998</v>
      </c>
      <c r="N1306" s="9">
        <f>testdata1820[[#This Row],[L]]-2*(testdata1820[[#This Row],[H]]-testdata1820[[#This Row],[PP]])</f>
        <v>361.37489999999997</v>
      </c>
      <c r="O1306" s="9">
        <f>2*testdata1820[[#This Row],[PP]]-testdata1820[[#This Row],[L]]</f>
        <v>370.51489999999995</v>
      </c>
      <c r="P1306" s="9">
        <f>testdata1820[[#This Row],[PP]]+(testdata1820[[#This Row],[H]]-testdata1820[[#This Row],[L]])</f>
        <v>373.67744999999996</v>
      </c>
      <c r="Q1306" s="9">
        <f>testdata1820[[#This Row],[H]]+2*(testdata1820[[#This Row],[PP]]-testdata1820[[#This Row],[L]])</f>
        <v>375.08489999999995</v>
      </c>
    </row>
    <row r="1307" spans="1:17" x14ac:dyDescent="0.25">
      <c r="A1307" s="6">
        <v>1305</v>
      </c>
      <c r="B1307" s="8">
        <v>44183.487500000003</v>
      </c>
      <c r="C1307" s="2">
        <v>368.23</v>
      </c>
      <c r="D1307" s="2">
        <v>368.44</v>
      </c>
      <c r="E1307" s="2">
        <v>368.23</v>
      </c>
      <c r="F1307" s="2">
        <v>368.33</v>
      </c>
      <c r="G1307" s="1">
        <v>132908</v>
      </c>
      <c r="H1307" s="2">
        <f>testdata1820[[#This Row],[open]]</f>
        <v>368.23</v>
      </c>
      <c r="I1307" s="2">
        <f t="shared" si="28"/>
        <v>372.27</v>
      </c>
      <c r="J1307" s="2">
        <f t="shared" si="29"/>
        <v>367.7</v>
      </c>
      <c r="K1307" s="9">
        <f>(testdata1820[[#This Row],[H]]+testdata1820[[#This Row],[L]]+2*testdata1820[[#This Row],[O]])/4</f>
        <v>369.10750000000002</v>
      </c>
      <c r="L1307" s="9">
        <f>2*testdata1820[[#This Row],[PP]]-testdata1820[[#This Row],[H]]</f>
        <v>365.94500000000005</v>
      </c>
      <c r="M1307" s="9">
        <f>testdata1820[[#This Row],[PP]]-(testdata1820[[#This Row],[H]]-testdata1820[[#This Row],[L]])</f>
        <v>364.53750000000002</v>
      </c>
      <c r="N1307" s="9">
        <f>testdata1820[[#This Row],[L]]-2*(testdata1820[[#This Row],[H]]-testdata1820[[#This Row],[PP]])</f>
        <v>361.37500000000006</v>
      </c>
      <c r="O1307" s="9">
        <f>2*testdata1820[[#This Row],[PP]]-testdata1820[[#This Row],[L]]</f>
        <v>370.51500000000004</v>
      </c>
      <c r="P1307" s="9">
        <f>testdata1820[[#This Row],[PP]]+(testdata1820[[#This Row],[H]]-testdata1820[[#This Row],[L]])</f>
        <v>373.67750000000001</v>
      </c>
      <c r="Q1307" s="9">
        <f>testdata1820[[#This Row],[H]]+2*(testdata1820[[#This Row],[PP]]-testdata1820[[#This Row],[L]])</f>
        <v>375.08500000000004</v>
      </c>
    </row>
    <row r="1308" spans="1:17" x14ac:dyDescent="0.25">
      <c r="A1308" s="6">
        <v>1306</v>
      </c>
      <c r="B1308" s="8">
        <v>44183.488194444442</v>
      </c>
      <c r="C1308" s="2">
        <v>368.33</v>
      </c>
      <c r="D1308" s="2">
        <v>368.37</v>
      </c>
      <c r="E1308" s="2">
        <v>368.28</v>
      </c>
      <c r="F1308" s="2">
        <v>368.32499999999999</v>
      </c>
      <c r="G1308" s="1">
        <v>48711</v>
      </c>
      <c r="H1308" s="2">
        <f>testdata1820[[#This Row],[open]]</f>
        <v>368.33</v>
      </c>
      <c r="I1308" s="2">
        <f t="shared" si="28"/>
        <v>372.27</v>
      </c>
      <c r="J1308" s="2">
        <f t="shared" si="29"/>
        <v>367.7</v>
      </c>
      <c r="K1308" s="9">
        <f>(testdata1820[[#This Row],[H]]+testdata1820[[#This Row],[L]]+2*testdata1820[[#This Row],[O]])/4</f>
        <v>369.15750000000003</v>
      </c>
      <c r="L1308" s="9">
        <f>2*testdata1820[[#This Row],[PP]]-testdata1820[[#This Row],[H]]</f>
        <v>366.04500000000007</v>
      </c>
      <c r="M1308" s="9">
        <f>testdata1820[[#This Row],[PP]]-(testdata1820[[#This Row],[H]]-testdata1820[[#This Row],[L]])</f>
        <v>364.58750000000003</v>
      </c>
      <c r="N1308" s="9">
        <f>testdata1820[[#This Row],[L]]-2*(testdata1820[[#This Row],[H]]-testdata1820[[#This Row],[PP]])</f>
        <v>361.47500000000008</v>
      </c>
      <c r="O1308" s="9">
        <f>2*testdata1820[[#This Row],[PP]]-testdata1820[[#This Row],[L]]</f>
        <v>370.61500000000007</v>
      </c>
      <c r="P1308" s="9">
        <f>testdata1820[[#This Row],[PP]]+(testdata1820[[#This Row],[H]]-testdata1820[[#This Row],[L]])</f>
        <v>373.72750000000002</v>
      </c>
      <c r="Q1308" s="9">
        <f>testdata1820[[#This Row],[H]]+2*(testdata1820[[#This Row],[PP]]-testdata1820[[#This Row],[L]])</f>
        <v>375.18500000000006</v>
      </c>
    </row>
    <row r="1309" spans="1:17" x14ac:dyDescent="0.25">
      <c r="A1309" s="6">
        <v>1307</v>
      </c>
      <c r="B1309" s="8">
        <v>44183.488888888889</v>
      </c>
      <c r="C1309" s="2">
        <v>368.33</v>
      </c>
      <c r="D1309" s="2">
        <v>368.39</v>
      </c>
      <c r="E1309" s="2">
        <v>368.3159</v>
      </c>
      <c r="F1309" s="2">
        <v>368.38499999999999</v>
      </c>
      <c r="G1309" s="1">
        <v>31014</v>
      </c>
      <c r="H1309" s="2">
        <f>testdata1820[[#This Row],[open]]</f>
        <v>368.33</v>
      </c>
      <c r="I1309" s="2">
        <f t="shared" si="28"/>
        <v>372.27</v>
      </c>
      <c r="J1309" s="2">
        <f t="shared" si="29"/>
        <v>367.7</v>
      </c>
      <c r="K1309" s="9">
        <f>(testdata1820[[#This Row],[H]]+testdata1820[[#This Row],[L]]+2*testdata1820[[#This Row],[O]])/4</f>
        <v>369.15750000000003</v>
      </c>
      <c r="L1309" s="9">
        <f>2*testdata1820[[#This Row],[PP]]-testdata1820[[#This Row],[H]]</f>
        <v>366.04500000000007</v>
      </c>
      <c r="M1309" s="9">
        <f>testdata1820[[#This Row],[PP]]-(testdata1820[[#This Row],[H]]-testdata1820[[#This Row],[L]])</f>
        <v>364.58750000000003</v>
      </c>
      <c r="N1309" s="9">
        <f>testdata1820[[#This Row],[L]]-2*(testdata1820[[#This Row],[H]]-testdata1820[[#This Row],[PP]])</f>
        <v>361.47500000000008</v>
      </c>
      <c r="O1309" s="9">
        <f>2*testdata1820[[#This Row],[PP]]-testdata1820[[#This Row],[L]]</f>
        <v>370.61500000000007</v>
      </c>
      <c r="P1309" s="9">
        <f>testdata1820[[#This Row],[PP]]+(testdata1820[[#This Row],[H]]-testdata1820[[#This Row],[L]])</f>
        <v>373.72750000000002</v>
      </c>
      <c r="Q1309" s="9">
        <f>testdata1820[[#This Row],[H]]+2*(testdata1820[[#This Row],[PP]]-testdata1820[[#This Row],[L]])</f>
        <v>375.18500000000006</v>
      </c>
    </row>
    <row r="1310" spans="1:17" x14ac:dyDescent="0.25">
      <c r="A1310" s="6">
        <v>1308</v>
      </c>
      <c r="B1310" s="8">
        <v>44183.489583333336</v>
      </c>
      <c r="C1310" s="2">
        <v>368.38499999999999</v>
      </c>
      <c r="D1310" s="2">
        <v>368.47</v>
      </c>
      <c r="E1310" s="2">
        <v>368.375</v>
      </c>
      <c r="F1310" s="2">
        <v>368.45</v>
      </c>
      <c r="G1310" s="1">
        <v>50384</v>
      </c>
      <c r="H1310" s="2">
        <f>testdata1820[[#This Row],[open]]</f>
        <v>368.38499999999999</v>
      </c>
      <c r="I1310" s="2">
        <f t="shared" si="28"/>
        <v>372.27</v>
      </c>
      <c r="J1310" s="2">
        <f t="shared" si="29"/>
        <v>367.7</v>
      </c>
      <c r="K1310" s="9">
        <f>(testdata1820[[#This Row],[H]]+testdata1820[[#This Row],[L]]+2*testdata1820[[#This Row],[O]])/4</f>
        <v>369.185</v>
      </c>
      <c r="L1310" s="9">
        <f>2*testdata1820[[#This Row],[PP]]-testdata1820[[#This Row],[H]]</f>
        <v>366.1</v>
      </c>
      <c r="M1310" s="9">
        <f>testdata1820[[#This Row],[PP]]-(testdata1820[[#This Row],[H]]-testdata1820[[#This Row],[L]])</f>
        <v>364.61500000000001</v>
      </c>
      <c r="N1310" s="9">
        <f>testdata1820[[#This Row],[L]]-2*(testdata1820[[#This Row],[H]]-testdata1820[[#This Row],[PP]])</f>
        <v>361.53000000000003</v>
      </c>
      <c r="O1310" s="9">
        <f>2*testdata1820[[#This Row],[PP]]-testdata1820[[#This Row],[L]]</f>
        <v>370.67</v>
      </c>
      <c r="P1310" s="9">
        <f>testdata1820[[#This Row],[PP]]+(testdata1820[[#This Row],[H]]-testdata1820[[#This Row],[L]])</f>
        <v>373.755</v>
      </c>
      <c r="Q1310" s="9">
        <f>testdata1820[[#This Row],[H]]+2*(testdata1820[[#This Row],[PP]]-testdata1820[[#This Row],[L]])</f>
        <v>375.24</v>
      </c>
    </row>
    <row r="1311" spans="1:17" x14ac:dyDescent="0.25">
      <c r="A1311" s="6">
        <v>1309</v>
      </c>
      <c r="B1311" s="8">
        <v>44183.490277777775</v>
      </c>
      <c r="C1311" s="2">
        <v>368.45499999999998</v>
      </c>
      <c r="D1311" s="2">
        <v>368.54</v>
      </c>
      <c r="E1311" s="2">
        <v>368.42500000000001</v>
      </c>
      <c r="F1311" s="2">
        <v>368.5</v>
      </c>
      <c r="G1311" s="1">
        <v>77922</v>
      </c>
      <c r="H1311" s="2">
        <f>testdata1820[[#This Row],[open]]</f>
        <v>368.45499999999998</v>
      </c>
      <c r="I1311" s="2">
        <f t="shared" si="28"/>
        <v>372.27</v>
      </c>
      <c r="J1311" s="2">
        <f t="shared" si="29"/>
        <v>367.7</v>
      </c>
      <c r="K1311" s="9">
        <f>(testdata1820[[#This Row],[H]]+testdata1820[[#This Row],[L]]+2*testdata1820[[#This Row],[O]])/4</f>
        <v>369.22</v>
      </c>
      <c r="L1311" s="9">
        <f>2*testdata1820[[#This Row],[PP]]-testdata1820[[#This Row],[H]]</f>
        <v>366.17000000000007</v>
      </c>
      <c r="M1311" s="9">
        <f>testdata1820[[#This Row],[PP]]-(testdata1820[[#This Row],[H]]-testdata1820[[#This Row],[L]])</f>
        <v>364.65000000000003</v>
      </c>
      <c r="N1311" s="9">
        <f>testdata1820[[#This Row],[L]]-2*(testdata1820[[#This Row],[H]]-testdata1820[[#This Row],[PP]])</f>
        <v>361.60000000000008</v>
      </c>
      <c r="O1311" s="9">
        <f>2*testdata1820[[#This Row],[PP]]-testdata1820[[#This Row],[L]]</f>
        <v>370.74000000000007</v>
      </c>
      <c r="P1311" s="9">
        <f>testdata1820[[#This Row],[PP]]+(testdata1820[[#This Row],[H]]-testdata1820[[#This Row],[L]])</f>
        <v>373.79</v>
      </c>
      <c r="Q1311" s="9">
        <f>testdata1820[[#This Row],[H]]+2*(testdata1820[[#This Row],[PP]]-testdata1820[[#This Row],[L]])</f>
        <v>375.31000000000006</v>
      </c>
    </row>
    <row r="1312" spans="1:17" x14ac:dyDescent="0.25">
      <c r="A1312" s="6">
        <v>1310</v>
      </c>
      <c r="B1312" s="8">
        <v>44183.490972222222</v>
      </c>
      <c r="C1312" s="2">
        <v>368.5</v>
      </c>
      <c r="D1312" s="2">
        <v>368.54</v>
      </c>
      <c r="E1312" s="2">
        <v>368.45499999999998</v>
      </c>
      <c r="F1312" s="2">
        <v>368.51</v>
      </c>
      <c r="G1312" s="1">
        <v>68728</v>
      </c>
      <c r="H1312" s="2">
        <f>testdata1820[[#This Row],[open]]</f>
        <v>368.5</v>
      </c>
      <c r="I1312" s="2">
        <f t="shared" si="28"/>
        <v>372.27</v>
      </c>
      <c r="J1312" s="2">
        <f t="shared" si="29"/>
        <v>367.7</v>
      </c>
      <c r="K1312" s="9">
        <f>(testdata1820[[#This Row],[H]]+testdata1820[[#This Row],[L]]+2*testdata1820[[#This Row],[O]])/4</f>
        <v>369.24250000000001</v>
      </c>
      <c r="L1312" s="9">
        <f>2*testdata1820[[#This Row],[PP]]-testdata1820[[#This Row],[H]]</f>
        <v>366.21500000000003</v>
      </c>
      <c r="M1312" s="9">
        <f>testdata1820[[#This Row],[PP]]-(testdata1820[[#This Row],[H]]-testdata1820[[#This Row],[L]])</f>
        <v>364.67250000000001</v>
      </c>
      <c r="N1312" s="9">
        <f>testdata1820[[#This Row],[L]]-2*(testdata1820[[#This Row],[H]]-testdata1820[[#This Row],[PP]])</f>
        <v>361.64500000000004</v>
      </c>
      <c r="O1312" s="9">
        <f>2*testdata1820[[#This Row],[PP]]-testdata1820[[#This Row],[L]]</f>
        <v>370.78500000000003</v>
      </c>
      <c r="P1312" s="9">
        <f>testdata1820[[#This Row],[PP]]+(testdata1820[[#This Row],[H]]-testdata1820[[#This Row],[L]])</f>
        <v>373.8125</v>
      </c>
      <c r="Q1312" s="9">
        <f>testdata1820[[#This Row],[H]]+2*(testdata1820[[#This Row],[PP]]-testdata1820[[#This Row],[L]])</f>
        <v>375.35500000000002</v>
      </c>
    </row>
    <row r="1313" spans="1:17" x14ac:dyDescent="0.25">
      <c r="A1313" s="6">
        <v>1311</v>
      </c>
      <c r="B1313" s="8">
        <v>44183.491666666669</v>
      </c>
      <c r="C1313" s="2">
        <v>368.50110000000001</v>
      </c>
      <c r="D1313" s="2">
        <v>368.54</v>
      </c>
      <c r="E1313" s="2">
        <v>368.45</v>
      </c>
      <c r="F1313" s="2">
        <v>368.54</v>
      </c>
      <c r="G1313" s="1">
        <v>57441</v>
      </c>
      <c r="H1313" s="2">
        <f>testdata1820[[#This Row],[open]]</f>
        <v>368.50110000000001</v>
      </c>
      <c r="I1313" s="2">
        <f t="shared" si="28"/>
        <v>372.27</v>
      </c>
      <c r="J1313" s="2">
        <f t="shared" si="29"/>
        <v>367.7</v>
      </c>
      <c r="K1313" s="9">
        <f>(testdata1820[[#This Row],[H]]+testdata1820[[#This Row],[L]]+2*testdata1820[[#This Row],[O]])/4</f>
        <v>369.24305000000004</v>
      </c>
      <c r="L1313" s="9">
        <f>2*testdata1820[[#This Row],[PP]]-testdata1820[[#This Row],[H]]</f>
        <v>366.2161000000001</v>
      </c>
      <c r="M1313" s="9">
        <f>testdata1820[[#This Row],[PP]]-(testdata1820[[#This Row],[H]]-testdata1820[[#This Row],[L]])</f>
        <v>364.67305000000005</v>
      </c>
      <c r="N1313" s="9">
        <f>testdata1820[[#This Row],[L]]-2*(testdata1820[[#This Row],[H]]-testdata1820[[#This Row],[PP]])</f>
        <v>361.6461000000001</v>
      </c>
      <c r="O1313" s="9">
        <f>2*testdata1820[[#This Row],[PP]]-testdata1820[[#This Row],[L]]</f>
        <v>370.78610000000009</v>
      </c>
      <c r="P1313" s="9">
        <f>testdata1820[[#This Row],[PP]]+(testdata1820[[#This Row],[H]]-testdata1820[[#This Row],[L]])</f>
        <v>373.81305000000003</v>
      </c>
      <c r="Q1313" s="9">
        <f>testdata1820[[#This Row],[H]]+2*(testdata1820[[#This Row],[PP]]-testdata1820[[#This Row],[L]])</f>
        <v>375.35610000000008</v>
      </c>
    </row>
    <row r="1314" spans="1:17" x14ac:dyDescent="0.25">
      <c r="A1314" s="6">
        <v>1312</v>
      </c>
      <c r="B1314" s="8">
        <v>44183.492361111108</v>
      </c>
      <c r="C1314" s="2">
        <v>368.53840000000002</v>
      </c>
      <c r="D1314" s="2">
        <v>368.565</v>
      </c>
      <c r="E1314" s="2">
        <v>368.4699</v>
      </c>
      <c r="F1314" s="2">
        <v>368.56</v>
      </c>
      <c r="G1314" s="1">
        <v>92589</v>
      </c>
      <c r="H1314" s="2">
        <f>testdata1820[[#This Row],[open]]</f>
        <v>368.53840000000002</v>
      </c>
      <c r="I1314" s="2">
        <f t="shared" si="28"/>
        <v>372.27</v>
      </c>
      <c r="J1314" s="2">
        <f t="shared" si="29"/>
        <v>367.7</v>
      </c>
      <c r="K1314" s="9">
        <f>(testdata1820[[#This Row],[H]]+testdata1820[[#This Row],[L]]+2*testdata1820[[#This Row],[O]])/4</f>
        <v>369.26170000000002</v>
      </c>
      <c r="L1314" s="9">
        <f>2*testdata1820[[#This Row],[PP]]-testdata1820[[#This Row],[H]]</f>
        <v>366.25340000000006</v>
      </c>
      <c r="M1314" s="9">
        <f>testdata1820[[#This Row],[PP]]-(testdata1820[[#This Row],[H]]-testdata1820[[#This Row],[L]])</f>
        <v>364.69170000000003</v>
      </c>
      <c r="N1314" s="9">
        <f>testdata1820[[#This Row],[L]]-2*(testdata1820[[#This Row],[H]]-testdata1820[[#This Row],[PP]])</f>
        <v>361.68340000000006</v>
      </c>
      <c r="O1314" s="9">
        <f>2*testdata1820[[#This Row],[PP]]-testdata1820[[#This Row],[L]]</f>
        <v>370.82340000000005</v>
      </c>
      <c r="P1314" s="9">
        <f>testdata1820[[#This Row],[PP]]+(testdata1820[[#This Row],[H]]-testdata1820[[#This Row],[L]])</f>
        <v>373.83170000000001</v>
      </c>
      <c r="Q1314" s="9">
        <f>testdata1820[[#This Row],[H]]+2*(testdata1820[[#This Row],[PP]]-testdata1820[[#This Row],[L]])</f>
        <v>375.39340000000004</v>
      </c>
    </row>
    <row r="1315" spans="1:17" x14ac:dyDescent="0.25">
      <c r="A1315" s="6">
        <v>1313</v>
      </c>
      <c r="B1315" s="8">
        <v>44183.493055555555</v>
      </c>
      <c r="C1315" s="2">
        <v>368.55</v>
      </c>
      <c r="D1315" s="2">
        <v>368.6</v>
      </c>
      <c r="E1315" s="2">
        <v>368.51</v>
      </c>
      <c r="F1315" s="2">
        <v>368.6</v>
      </c>
      <c r="G1315" s="1">
        <v>88583</v>
      </c>
      <c r="H1315" s="2">
        <f>testdata1820[[#This Row],[open]]</f>
        <v>368.55</v>
      </c>
      <c r="I1315" s="2">
        <f t="shared" si="28"/>
        <v>372.27</v>
      </c>
      <c r="J1315" s="2">
        <f t="shared" si="29"/>
        <v>367.7</v>
      </c>
      <c r="K1315" s="9">
        <f>(testdata1820[[#This Row],[H]]+testdata1820[[#This Row],[L]]+2*testdata1820[[#This Row],[O]])/4</f>
        <v>369.26750000000004</v>
      </c>
      <c r="L1315" s="9">
        <f>2*testdata1820[[#This Row],[PP]]-testdata1820[[#This Row],[H]]</f>
        <v>366.2650000000001</v>
      </c>
      <c r="M1315" s="9">
        <f>testdata1820[[#This Row],[PP]]-(testdata1820[[#This Row],[H]]-testdata1820[[#This Row],[L]])</f>
        <v>364.69750000000005</v>
      </c>
      <c r="N1315" s="9">
        <f>testdata1820[[#This Row],[L]]-2*(testdata1820[[#This Row],[H]]-testdata1820[[#This Row],[PP]])</f>
        <v>361.69500000000011</v>
      </c>
      <c r="O1315" s="9">
        <f>2*testdata1820[[#This Row],[PP]]-testdata1820[[#This Row],[L]]</f>
        <v>370.83500000000009</v>
      </c>
      <c r="P1315" s="9">
        <f>testdata1820[[#This Row],[PP]]+(testdata1820[[#This Row],[H]]-testdata1820[[#This Row],[L]])</f>
        <v>373.83750000000003</v>
      </c>
      <c r="Q1315" s="9">
        <f>testdata1820[[#This Row],[H]]+2*(testdata1820[[#This Row],[PP]]-testdata1820[[#This Row],[L]])</f>
        <v>375.40500000000009</v>
      </c>
    </row>
    <row r="1316" spans="1:17" x14ac:dyDescent="0.25">
      <c r="A1316" s="6">
        <v>1314</v>
      </c>
      <c r="B1316" s="8">
        <v>44183.493750000001</v>
      </c>
      <c r="C1316" s="2">
        <v>368.6</v>
      </c>
      <c r="D1316" s="2">
        <v>368.65</v>
      </c>
      <c r="E1316" s="2">
        <v>368.58</v>
      </c>
      <c r="F1316" s="2">
        <v>368.64</v>
      </c>
      <c r="G1316" s="1">
        <v>85845</v>
      </c>
      <c r="H1316" s="2">
        <f>testdata1820[[#This Row],[open]]</f>
        <v>368.6</v>
      </c>
      <c r="I1316" s="2">
        <f t="shared" si="28"/>
        <v>372.27</v>
      </c>
      <c r="J1316" s="2">
        <f t="shared" si="29"/>
        <v>367.7</v>
      </c>
      <c r="K1316" s="9">
        <f>(testdata1820[[#This Row],[H]]+testdata1820[[#This Row],[L]]+2*testdata1820[[#This Row],[O]])/4</f>
        <v>369.29250000000002</v>
      </c>
      <c r="L1316" s="9">
        <f>2*testdata1820[[#This Row],[PP]]-testdata1820[[#This Row],[H]]</f>
        <v>366.31500000000005</v>
      </c>
      <c r="M1316" s="9">
        <f>testdata1820[[#This Row],[PP]]-(testdata1820[[#This Row],[H]]-testdata1820[[#This Row],[L]])</f>
        <v>364.72250000000003</v>
      </c>
      <c r="N1316" s="9">
        <f>testdata1820[[#This Row],[L]]-2*(testdata1820[[#This Row],[H]]-testdata1820[[#This Row],[PP]])</f>
        <v>361.74500000000006</v>
      </c>
      <c r="O1316" s="9">
        <f>2*testdata1820[[#This Row],[PP]]-testdata1820[[#This Row],[L]]</f>
        <v>370.88500000000005</v>
      </c>
      <c r="P1316" s="9">
        <f>testdata1820[[#This Row],[PP]]+(testdata1820[[#This Row],[H]]-testdata1820[[#This Row],[L]])</f>
        <v>373.86250000000001</v>
      </c>
      <c r="Q1316" s="9">
        <f>testdata1820[[#This Row],[H]]+2*(testdata1820[[#This Row],[PP]]-testdata1820[[#This Row],[L]])</f>
        <v>375.45500000000004</v>
      </c>
    </row>
    <row r="1317" spans="1:17" x14ac:dyDescent="0.25">
      <c r="A1317" s="6">
        <v>1315</v>
      </c>
      <c r="B1317" s="8">
        <v>44183.494444444441</v>
      </c>
      <c r="C1317" s="2">
        <v>368.64</v>
      </c>
      <c r="D1317" s="2">
        <v>368.73</v>
      </c>
      <c r="E1317" s="2">
        <v>368.62</v>
      </c>
      <c r="F1317" s="2">
        <v>368.67</v>
      </c>
      <c r="G1317" s="1">
        <v>71821</v>
      </c>
      <c r="H1317" s="2">
        <f>testdata1820[[#This Row],[open]]</f>
        <v>368.64</v>
      </c>
      <c r="I1317" s="2">
        <f t="shared" si="28"/>
        <v>372.27</v>
      </c>
      <c r="J1317" s="2">
        <f t="shared" si="29"/>
        <v>367.7</v>
      </c>
      <c r="K1317" s="9">
        <f>(testdata1820[[#This Row],[H]]+testdata1820[[#This Row],[L]]+2*testdata1820[[#This Row],[O]])/4</f>
        <v>369.3125</v>
      </c>
      <c r="L1317" s="9">
        <f>2*testdata1820[[#This Row],[PP]]-testdata1820[[#This Row],[H]]</f>
        <v>366.35500000000002</v>
      </c>
      <c r="M1317" s="9">
        <f>testdata1820[[#This Row],[PP]]-(testdata1820[[#This Row],[H]]-testdata1820[[#This Row],[L]])</f>
        <v>364.74250000000001</v>
      </c>
      <c r="N1317" s="9">
        <f>testdata1820[[#This Row],[L]]-2*(testdata1820[[#This Row],[H]]-testdata1820[[#This Row],[PP]])</f>
        <v>361.78500000000003</v>
      </c>
      <c r="O1317" s="9">
        <f>2*testdata1820[[#This Row],[PP]]-testdata1820[[#This Row],[L]]</f>
        <v>370.92500000000001</v>
      </c>
      <c r="P1317" s="9">
        <f>testdata1820[[#This Row],[PP]]+(testdata1820[[#This Row],[H]]-testdata1820[[#This Row],[L]])</f>
        <v>373.88249999999999</v>
      </c>
      <c r="Q1317" s="9">
        <f>testdata1820[[#This Row],[H]]+2*(testdata1820[[#This Row],[PP]]-testdata1820[[#This Row],[L]])</f>
        <v>375.495</v>
      </c>
    </row>
    <row r="1318" spans="1:17" x14ac:dyDescent="0.25">
      <c r="A1318" s="6">
        <v>1316</v>
      </c>
      <c r="B1318" s="8">
        <v>44183.495138888888</v>
      </c>
      <c r="C1318" s="2">
        <v>368.67500000000001</v>
      </c>
      <c r="D1318" s="2">
        <v>368.79</v>
      </c>
      <c r="E1318" s="2">
        <v>368.64</v>
      </c>
      <c r="F1318" s="2">
        <v>368.78</v>
      </c>
      <c r="G1318" s="1">
        <v>64247</v>
      </c>
      <c r="H1318" s="2">
        <f>testdata1820[[#This Row],[open]]</f>
        <v>368.67500000000001</v>
      </c>
      <c r="I1318" s="2">
        <f t="shared" si="28"/>
        <v>372.27</v>
      </c>
      <c r="J1318" s="2">
        <f t="shared" si="29"/>
        <v>367.7</v>
      </c>
      <c r="K1318" s="9">
        <f>(testdata1820[[#This Row],[H]]+testdata1820[[#This Row],[L]]+2*testdata1820[[#This Row],[O]])/4</f>
        <v>369.33000000000004</v>
      </c>
      <c r="L1318" s="9">
        <f>2*testdata1820[[#This Row],[PP]]-testdata1820[[#This Row],[H]]</f>
        <v>366.3900000000001</v>
      </c>
      <c r="M1318" s="9">
        <f>testdata1820[[#This Row],[PP]]-(testdata1820[[#This Row],[H]]-testdata1820[[#This Row],[L]])</f>
        <v>364.76000000000005</v>
      </c>
      <c r="N1318" s="9">
        <f>testdata1820[[#This Row],[L]]-2*(testdata1820[[#This Row],[H]]-testdata1820[[#This Row],[PP]])</f>
        <v>361.82000000000011</v>
      </c>
      <c r="O1318" s="9">
        <f>2*testdata1820[[#This Row],[PP]]-testdata1820[[#This Row],[L]]</f>
        <v>370.96000000000009</v>
      </c>
      <c r="P1318" s="9">
        <f>testdata1820[[#This Row],[PP]]+(testdata1820[[#This Row],[H]]-testdata1820[[#This Row],[L]])</f>
        <v>373.90000000000003</v>
      </c>
      <c r="Q1318" s="9">
        <f>testdata1820[[#This Row],[H]]+2*(testdata1820[[#This Row],[PP]]-testdata1820[[#This Row],[L]])</f>
        <v>375.53000000000009</v>
      </c>
    </row>
    <row r="1319" spans="1:17" x14ac:dyDescent="0.25">
      <c r="A1319" s="6">
        <v>1317</v>
      </c>
      <c r="B1319" s="8">
        <v>44183.495833333334</v>
      </c>
      <c r="C1319" s="2">
        <v>368.77499999999998</v>
      </c>
      <c r="D1319" s="2">
        <v>368.8</v>
      </c>
      <c r="E1319" s="2">
        <v>368.7</v>
      </c>
      <c r="F1319" s="2">
        <v>368.71499999999997</v>
      </c>
      <c r="G1319" s="1">
        <v>92452</v>
      </c>
      <c r="H1319" s="2">
        <f>testdata1820[[#This Row],[open]]</f>
        <v>368.77499999999998</v>
      </c>
      <c r="I1319" s="2">
        <f t="shared" si="28"/>
        <v>372.27</v>
      </c>
      <c r="J1319" s="2">
        <f t="shared" si="29"/>
        <v>367.7</v>
      </c>
      <c r="K1319" s="9">
        <f>(testdata1820[[#This Row],[H]]+testdata1820[[#This Row],[L]]+2*testdata1820[[#This Row],[O]])/4</f>
        <v>369.38</v>
      </c>
      <c r="L1319" s="9">
        <f>2*testdata1820[[#This Row],[PP]]-testdata1820[[#This Row],[H]]</f>
        <v>366.49</v>
      </c>
      <c r="M1319" s="9">
        <f>testdata1820[[#This Row],[PP]]-(testdata1820[[#This Row],[H]]-testdata1820[[#This Row],[L]])</f>
        <v>364.81</v>
      </c>
      <c r="N1319" s="9">
        <f>testdata1820[[#This Row],[L]]-2*(testdata1820[[#This Row],[H]]-testdata1820[[#This Row],[PP]])</f>
        <v>361.92</v>
      </c>
      <c r="O1319" s="9">
        <f>2*testdata1820[[#This Row],[PP]]-testdata1820[[#This Row],[L]]</f>
        <v>371.06</v>
      </c>
      <c r="P1319" s="9">
        <f>testdata1820[[#This Row],[PP]]+(testdata1820[[#This Row],[H]]-testdata1820[[#This Row],[L]])</f>
        <v>373.95</v>
      </c>
      <c r="Q1319" s="9">
        <f>testdata1820[[#This Row],[H]]+2*(testdata1820[[#This Row],[PP]]-testdata1820[[#This Row],[L]])</f>
        <v>375.63</v>
      </c>
    </row>
    <row r="1320" spans="1:17" x14ac:dyDescent="0.25">
      <c r="A1320" s="6">
        <v>1318</v>
      </c>
      <c r="B1320" s="8">
        <v>44183.496527777781</v>
      </c>
      <c r="C1320" s="2">
        <v>368.71859999999998</v>
      </c>
      <c r="D1320" s="2">
        <v>368.75</v>
      </c>
      <c r="E1320" s="2">
        <v>368.67169999999999</v>
      </c>
      <c r="F1320" s="2">
        <v>368.7</v>
      </c>
      <c r="G1320" s="1">
        <v>42402</v>
      </c>
      <c r="H1320" s="2">
        <f>testdata1820[[#This Row],[open]]</f>
        <v>368.71859999999998</v>
      </c>
      <c r="I1320" s="2">
        <f t="shared" si="28"/>
        <v>372.27</v>
      </c>
      <c r="J1320" s="2">
        <f t="shared" si="29"/>
        <v>367.7</v>
      </c>
      <c r="K1320" s="9">
        <f>(testdata1820[[#This Row],[H]]+testdata1820[[#This Row],[L]]+2*testdata1820[[#This Row],[O]])/4</f>
        <v>369.35180000000003</v>
      </c>
      <c r="L1320" s="9">
        <f>2*testdata1820[[#This Row],[PP]]-testdata1820[[#This Row],[H]]</f>
        <v>366.43360000000007</v>
      </c>
      <c r="M1320" s="9">
        <f>testdata1820[[#This Row],[PP]]-(testdata1820[[#This Row],[H]]-testdata1820[[#This Row],[L]])</f>
        <v>364.78180000000003</v>
      </c>
      <c r="N1320" s="9">
        <f>testdata1820[[#This Row],[L]]-2*(testdata1820[[#This Row],[H]]-testdata1820[[#This Row],[PP]])</f>
        <v>361.86360000000008</v>
      </c>
      <c r="O1320" s="9">
        <f>2*testdata1820[[#This Row],[PP]]-testdata1820[[#This Row],[L]]</f>
        <v>371.00360000000006</v>
      </c>
      <c r="P1320" s="9">
        <f>testdata1820[[#This Row],[PP]]+(testdata1820[[#This Row],[H]]-testdata1820[[#This Row],[L]])</f>
        <v>373.92180000000002</v>
      </c>
      <c r="Q1320" s="9">
        <f>testdata1820[[#This Row],[H]]+2*(testdata1820[[#This Row],[PP]]-testdata1820[[#This Row],[L]])</f>
        <v>375.57360000000006</v>
      </c>
    </row>
    <row r="1321" spans="1:17" x14ac:dyDescent="0.25">
      <c r="A1321" s="6">
        <v>1319</v>
      </c>
      <c r="B1321" s="8">
        <v>44183.49722222222</v>
      </c>
      <c r="C1321" s="2">
        <v>368.71</v>
      </c>
      <c r="D1321" s="2">
        <v>368.72899999999998</v>
      </c>
      <c r="E1321" s="2">
        <v>368.61</v>
      </c>
      <c r="F1321" s="2">
        <v>368.64</v>
      </c>
      <c r="G1321" s="1">
        <v>59582</v>
      </c>
      <c r="H1321" s="2">
        <f>testdata1820[[#This Row],[open]]</f>
        <v>368.71</v>
      </c>
      <c r="I1321" s="2">
        <f t="shared" si="28"/>
        <v>372.27</v>
      </c>
      <c r="J1321" s="2">
        <f t="shared" si="29"/>
        <v>367.7</v>
      </c>
      <c r="K1321" s="9">
        <f>(testdata1820[[#This Row],[H]]+testdata1820[[#This Row],[L]]+2*testdata1820[[#This Row],[O]])/4</f>
        <v>369.34749999999997</v>
      </c>
      <c r="L1321" s="9">
        <f>2*testdata1820[[#This Row],[PP]]-testdata1820[[#This Row],[H]]</f>
        <v>366.42499999999995</v>
      </c>
      <c r="M1321" s="9">
        <f>testdata1820[[#This Row],[PP]]-(testdata1820[[#This Row],[H]]-testdata1820[[#This Row],[L]])</f>
        <v>364.77749999999997</v>
      </c>
      <c r="N1321" s="9">
        <f>testdata1820[[#This Row],[L]]-2*(testdata1820[[#This Row],[H]]-testdata1820[[#This Row],[PP]])</f>
        <v>361.85499999999996</v>
      </c>
      <c r="O1321" s="9">
        <f>2*testdata1820[[#This Row],[PP]]-testdata1820[[#This Row],[L]]</f>
        <v>370.99499999999995</v>
      </c>
      <c r="P1321" s="9">
        <f>testdata1820[[#This Row],[PP]]+(testdata1820[[#This Row],[H]]-testdata1820[[#This Row],[L]])</f>
        <v>373.91749999999996</v>
      </c>
      <c r="Q1321" s="9">
        <f>testdata1820[[#This Row],[H]]+2*(testdata1820[[#This Row],[PP]]-testdata1820[[#This Row],[L]])</f>
        <v>375.56499999999994</v>
      </c>
    </row>
    <row r="1322" spans="1:17" x14ac:dyDescent="0.25">
      <c r="A1322" s="6">
        <v>1320</v>
      </c>
      <c r="B1322" s="8">
        <v>44183.497916666667</v>
      </c>
      <c r="C1322" s="2">
        <v>368.65</v>
      </c>
      <c r="D1322" s="2">
        <v>368.68</v>
      </c>
      <c r="E1322" s="2">
        <v>368.56</v>
      </c>
      <c r="F1322" s="2">
        <v>368.59</v>
      </c>
      <c r="G1322" s="1">
        <v>33072</v>
      </c>
      <c r="H1322" s="2">
        <f>testdata1820[[#This Row],[open]]</f>
        <v>368.65</v>
      </c>
      <c r="I1322" s="2">
        <f t="shared" si="28"/>
        <v>372.27</v>
      </c>
      <c r="J1322" s="2">
        <f t="shared" si="29"/>
        <v>367.7</v>
      </c>
      <c r="K1322" s="9">
        <f>(testdata1820[[#This Row],[H]]+testdata1820[[#This Row],[L]]+2*testdata1820[[#This Row],[O]])/4</f>
        <v>369.3175</v>
      </c>
      <c r="L1322" s="9">
        <f>2*testdata1820[[#This Row],[PP]]-testdata1820[[#This Row],[H]]</f>
        <v>366.36500000000001</v>
      </c>
      <c r="M1322" s="9">
        <f>testdata1820[[#This Row],[PP]]-(testdata1820[[#This Row],[H]]-testdata1820[[#This Row],[L]])</f>
        <v>364.7475</v>
      </c>
      <c r="N1322" s="9">
        <f>testdata1820[[#This Row],[L]]-2*(testdata1820[[#This Row],[H]]-testdata1820[[#This Row],[PP]])</f>
        <v>361.79500000000002</v>
      </c>
      <c r="O1322" s="9">
        <f>2*testdata1820[[#This Row],[PP]]-testdata1820[[#This Row],[L]]</f>
        <v>370.935</v>
      </c>
      <c r="P1322" s="9">
        <f>testdata1820[[#This Row],[PP]]+(testdata1820[[#This Row],[H]]-testdata1820[[#This Row],[L]])</f>
        <v>373.88749999999999</v>
      </c>
      <c r="Q1322" s="9">
        <f>testdata1820[[#This Row],[H]]+2*(testdata1820[[#This Row],[PP]]-testdata1820[[#This Row],[L]])</f>
        <v>375.505</v>
      </c>
    </row>
    <row r="1323" spans="1:17" x14ac:dyDescent="0.25">
      <c r="A1323" s="6">
        <v>1321</v>
      </c>
      <c r="B1323" s="8">
        <v>44183.498611111114</v>
      </c>
      <c r="C1323" s="2">
        <v>368.6</v>
      </c>
      <c r="D1323" s="2">
        <v>368.65</v>
      </c>
      <c r="E1323" s="2">
        <v>368.55</v>
      </c>
      <c r="F1323" s="2">
        <v>368.64010000000002</v>
      </c>
      <c r="G1323" s="1">
        <v>43965</v>
      </c>
      <c r="H1323" s="2">
        <f>testdata1820[[#This Row],[open]]</f>
        <v>368.6</v>
      </c>
      <c r="I1323" s="2">
        <f t="shared" si="28"/>
        <v>372.27</v>
      </c>
      <c r="J1323" s="2">
        <f t="shared" si="29"/>
        <v>367.7</v>
      </c>
      <c r="K1323" s="9">
        <f>(testdata1820[[#This Row],[H]]+testdata1820[[#This Row],[L]]+2*testdata1820[[#This Row],[O]])/4</f>
        <v>369.29250000000002</v>
      </c>
      <c r="L1323" s="9">
        <f>2*testdata1820[[#This Row],[PP]]-testdata1820[[#This Row],[H]]</f>
        <v>366.31500000000005</v>
      </c>
      <c r="M1323" s="9">
        <f>testdata1820[[#This Row],[PP]]-(testdata1820[[#This Row],[H]]-testdata1820[[#This Row],[L]])</f>
        <v>364.72250000000003</v>
      </c>
      <c r="N1323" s="9">
        <f>testdata1820[[#This Row],[L]]-2*(testdata1820[[#This Row],[H]]-testdata1820[[#This Row],[PP]])</f>
        <v>361.74500000000006</v>
      </c>
      <c r="O1323" s="9">
        <f>2*testdata1820[[#This Row],[PP]]-testdata1820[[#This Row],[L]]</f>
        <v>370.88500000000005</v>
      </c>
      <c r="P1323" s="9">
        <f>testdata1820[[#This Row],[PP]]+(testdata1820[[#This Row],[H]]-testdata1820[[#This Row],[L]])</f>
        <v>373.86250000000001</v>
      </c>
      <c r="Q1323" s="9">
        <f>testdata1820[[#This Row],[H]]+2*(testdata1820[[#This Row],[PP]]-testdata1820[[#This Row],[L]])</f>
        <v>375.45500000000004</v>
      </c>
    </row>
    <row r="1324" spans="1:17" x14ac:dyDescent="0.25">
      <c r="A1324" s="6">
        <v>1322</v>
      </c>
      <c r="B1324" s="8">
        <v>44183.499305555553</v>
      </c>
      <c r="C1324" s="2">
        <v>368.65</v>
      </c>
      <c r="D1324" s="2">
        <v>368.68</v>
      </c>
      <c r="E1324" s="2">
        <v>368.56</v>
      </c>
      <c r="F1324" s="2">
        <v>368.59</v>
      </c>
      <c r="G1324" s="1">
        <v>67236</v>
      </c>
      <c r="H1324" s="2">
        <f>testdata1820[[#This Row],[open]]</f>
        <v>368.65</v>
      </c>
      <c r="I1324" s="2">
        <f t="shared" si="28"/>
        <v>372.27</v>
      </c>
      <c r="J1324" s="2">
        <f t="shared" si="29"/>
        <v>367.7</v>
      </c>
      <c r="K1324" s="9">
        <f>(testdata1820[[#This Row],[H]]+testdata1820[[#This Row],[L]]+2*testdata1820[[#This Row],[O]])/4</f>
        <v>369.3175</v>
      </c>
      <c r="L1324" s="9">
        <f>2*testdata1820[[#This Row],[PP]]-testdata1820[[#This Row],[H]]</f>
        <v>366.36500000000001</v>
      </c>
      <c r="M1324" s="9">
        <f>testdata1820[[#This Row],[PP]]-(testdata1820[[#This Row],[H]]-testdata1820[[#This Row],[L]])</f>
        <v>364.7475</v>
      </c>
      <c r="N1324" s="9">
        <f>testdata1820[[#This Row],[L]]-2*(testdata1820[[#This Row],[H]]-testdata1820[[#This Row],[PP]])</f>
        <v>361.79500000000002</v>
      </c>
      <c r="O1324" s="9">
        <f>2*testdata1820[[#This Row],[PP]]-testdata1820[[#This Row],[L]]</f>
        <v>370.935</v>
      </c>
      <c r="P1324" s="9">
        <f>testdata1820[[#This Row],[PP]]+(testdata1820[[#This Row],[H]]-testdata1820[[#This Row],[L]])</f>
        <v>373.88749999999999</v>
      </c>
      <c r="Q1324" s="9">
        <f>testdata1820[[#This Row],[H]]+2*(testdata1820[[#This Row],[PP]]-testdata1820[[#This Row],[L]])</f>
        <v>375.505</v>
      </c>
    </row>
    <row r="1325" spans="1:17" x14ac:dyDescent="0.25">
      <c r="A1325" s="6">
        <v>1323</v>
      </c>
      <c r="B1325" s="8">
        <v>44183.5</v>
      </c>
      <c r="C1325" s="2">
        <v>368.58100000000002</v>
      </c>
      <c r="D1325" s="2">
        <v>368.59</v>
      </c>
      <c r="E1325" s="2">
        <v>368.49</v>
      </c>
      <c r="F1325" s="2">
        <v>368.54</v>
      </c>
      <c r="G1325" s="1">
        <v>68902</v>
      </c>
      <c r="H1325" s="2">
        <f>testdata1820[[#This Row],[open]]</f>
        <v>368.58100000000002</v>
      </c>
      <c r="I1325" s="2">
        <f t="shared" si="28"/>
        <v>372.27</v>
      </c>
      <c r="J1325" s="2">
        <f t="shared" si="29"/>
        <v>367.7</v>
      </c>
      <c r="K1325" s="9">
        <f>(testdata1820[[#This Row],[H]]+testdata1820[[#This Row],[L]]+2*testdata1820[[#This Row],[O]])/4</f>
        <v>369.28300000000002</v>
      </c>
      <c r="L1325" s="9">
        <f>2*testdata1820[[#This Row],[PP]]-testdata1820[[#This Row],[H]]</f>
        <v>366.29600000000005</v>
      </c>
      <c r="M1325" s="9">
        <f>testdata1820[[#This Row],[PP]]-(testdata1820[[#This Row],[H]]-testdata1820[[#This Row],[L]])</f>
        <v>364.71300000000002</v>
      </c>
      <c r="N1325" s="9">
        <f>testdata1820[[#This Row],[L]]-2*(testdata1820[[#This Row],[H]]-testdata1820[[#This Row],[PP]])</f>
        <v>361.72600000000006</v>
      </c>
      <c r="O1325" s="9">
        <f>2*testdata1820[[#This Row],[PP]]-testdata1820[[#This Row],[L]]</f>
        <v>370.86600000000004</v>
      </c>
      <c r="P1325" s="9">
        <f>testdata1820[[#This Row],[PP]]+(testdata1820[[#This Row],[H]]-testdata1820[[#This Row],[L]])</f>
        <v>373.85300000000001</v>
      </c>
      <c r="Q1325" s="9">
        <f>testdata1820[[#This Row],[H]]+2*(testdata1820[[#This Row],[PP]]-testdata1820[[#This Row],[L]])</f>
        <v>375.43600000000004</v>
      </c>
    </row>
    <row r="1326" spans="1:17" x14ac:dyDescent="0.25">
      <c r="A1326" s="6">
        <v>1324</v>
      </c>
      <c r="B1326" s="8">
        <v>44183.500694444447</v>
      </c>
      <c r="C1326" s="2">
        <v>368.54</v>
      </c>
      <c r="D1326" s="2">
        <v>368.56</v>
      </c>
      <c r="E1326" s="2">
        <v>368.5</v>
      </c>
      <c r="F1326" s="2">
        <v>368.52</v>
      </c>
      <c r="G1326" s="1">
        <v>30006</v>
      </c>
      <c r="H1326" s="2">
        <f>testdata1820[[#This Row],[open]]</f>
        <v>368.54</v>
      </c>
      <c r="I1326" s="2">
        <f t="shared" si="28"/>
        <v>372.27</v>
      </c>
      <c r="J1326" s="2">
        <f t="shared" si="29"/>
        <v>367.7</v>
      </c>
      <c r="K1326" s="9">
        <f>(testdata1820[[#This Row],[H]]+testdata1820[[#This Row],[L]]+2*testdata1820[[#This Row],[O]])/4</f>
        <v>369.26250000000005</v>
      </c>
      <c r="L1326" s="9">
        <f>2*testdata1820[[#This Row],[PP]]-testdata1820[[#This Row],[H]]</f>
        <v>366.25500000000011</v>
      </c>
      <c r="M1326" s="9">
        <f>testdata1820[[#This Row],[PP]]-(testdata1820[[#This Row],[H]]-testdata1820[[#This Row],[L]])</f>
        <v>364.69250000000005</v>
      </c>
      <c r="N1326" s="9">
        <f>testdata1820[[#This Row],[L]]-2*(testdata1820[[#This Row],[H]]-testdata1820[[#This Row],[PP]])</f>
        <v>361.68500000000012</v>
      </c>
      <c r="O1326" s="9">
        <f>2*testdata1820[[#This Row],[PP]]-testdata1820[[#This Row],[L]]</f>
        <v>370.8250000000001</v>
      </c>
      <c r="P1326" s="9">
        <f>testdata1820[[#This Row],[PP]]+(testdata1820[[#This Row],[H]]-testdata1820[[#This Row],[L]])</f>
        <v>373.83250000000004</v>
      </c>
      <c r="Q1326" s="9">
        <f>testdata1820[[#This Row],[H]]+2*(testdata1820[[#This Row],[PP]]-testdata1820[[#This Row],[L]])</f>
        <v>375.3950000000001</v>
      </c>
    </row>
    <row r="1327" spans="1:17" x14ac:dyDescent="0.25">
      <c r="A1327" s="6">
        <v>1325</v>
      </c>
      <c r="B1327" s="8">
        <v>44183.501388888886</v>
      </c>
      <c r="C1327" s="2">
        <v>368.53</v>
      </c>
      <c r="D1327" s="2">
        <v>368.57</v>
      </c>
      <c r="E1327" s="2">
        <v>368.48</v>
      </c>
      <c r="F1327" s="2">
        <v>368.54</v>
      </c>
      <c r="G1327" s="1">
        <v>50560</v>
      </c>
      <c r="H1327" s="2">
        <f>testdata1820[[#This Row],[open]]</f>
        <v>368.53</v>
      </c>
      <c r="I1327" s="2">
        <f t="shared" si="28"/>
        <v>372.27</v>
      </c>
      <c r="J1327" s="2">
        <f t="shared" si="29"/>
        <v>367.7</v>
      </c>
      <c r="K1327" s="9">
        <f>(testdata1820[[#This Row],[H]]+testdata1820[[#This Row],[L]]+2*testdata1820[[#This Row],[O]])/4</f>
        <v>369.25749999999999</v>
      </c>
      <c r="L1327" s="9">
        <f>2*testdata1820[[#This Row],[PP]]-testdata1820[[#This Row],[H]]</f>
        <v>366.245</v>
      </c>
      <c r="M1327" s="9">
        <f>testdata1820[[#This Row],[PP]]-(testdata1820[[#This Row],[H]]-testdata1820[[#This Row],[L]])</f>
        <v>364.6875</v>
      </c>
      <c r="N1327" s="9">
        <f>testdata1820[[#This Row],[L]]-2*(testdata1820[[#This Row],[H]]-testdata1820[[#This Row],[PP]])</f>
        <v>361.67500000000001</v>
      </c>
      <c r="O1327" s="9">
        <f>2*testdata1820[[#This Row],[PP]]-testdata1820[[#This Row],[L]]</f>
        <v>370.815</v>
      </c>
      <c r="P1327" s="9">
        <f>testdata1820[[#This Row],[PP]]+(testdata1820[[#This Row],[H]]-testdata1820[[#This Row],[L]])</f>
        <v>373.82749999999999</v>
      </c>
      <c r="Q1327" s="9">
        <f>testdata1820[[#This Row],[H]]+2*(testdata1820[[#This Row],[PP]]-testdata1820[[#This Row],[L]])</f>
        <v>375.38499999999999</v>
      </c>
    </row>
    <row r="1328" spans="1:17" x14ac:dyDescent="0.25">
      <c r="A1328" s="6">
        <v>1326</v>
      </c>
      <c r="B1328" s="8">
        <v>44183.502083333333</v>
      </c>
      <c r="C1328" s="2">
        <v>368.53</v>
      </c>
      <c r="D1328" s="2">
        <v>368.72</v>
      </c>
      <c r="E1328" s="2">
        <v>368.52</v>
      </c>
      <c r="F1328" s="2">
        <v>368.7</v>
      </c>
      <c r="G1328" s="1">
        <v>98190</v>
      </c>
      <c r="H1328" s="2">
        <f>testdata1820[[#This Row],[open]]</f>
        <v>368.53</v>
      </c>
      <c r="I1328" s="2">
        <f t="shared" si="28"/>
        <v>372.27</v>
      </c>
      <c r="J1328" s="2">
        <f t="shared" si="29"/>
        <v>367.7</v>
      </c>
      <c r="K1328" s="9">
        <f>(testdata1820[[#This Row],[H]]+testdata1820[[#This Row],[L]]+2*testdata1820[[#This Row],[O]])/4</f>
        <v>369.25749999999999</v>
      </c>
      <c r="L1328" s="9">
        <f>2*testdata1820[[#This Row],[PP]]-testdata1820[[#This Row],[H]]</f>
        <v>366.245</v>
      </c>
      <c r="M1328" s="9">
        <f>testdata1820[[#This Row],[PP]]-(testdata1820[[#This Row],[H]]-testdata1820[[#This Row],[L]])</f>
        <v>364.6875</v>
      </c>
      <c r="N1328" s="9">
        <f>testdata1820[[#This Row],[L]]-2*(testdata1820[[#This Row],[H]]-testdata1820[[#This Row],[PP]])</f>
        <v>361.67500000000001</v>
      </c>
      <c r="O1328" s="9">
        <f>2*testdata1820[[#This Row],[PP]]-testdata1820[[#This Row],[L]]</f>
        <v>370.815</v>
      </c>
      <c r="P1328" s="9">
        <f>testdata1820[[#This Row],[PP]]+(testdata1820[[#This Row],[H]]-testdata1820[[#This Row],[L]])</f>
        <v>373.82749999999999</v>
      </c>
      <c r="Q1328" s="9">
        <f>testdata1820[[#This Row],[H]]+2*(testdata1820[[#This Row],[PP]]-testdata1820[[#This Row],[L]])</f>
        <v>375.38499999999999</v>
      </c>
    </row>
    <row r="1329" spans="1:17" x14ac:dyDescent="0.25">
      <c r="A1329" s="6">
        <v>1327</v>
      </c>
      <c r="B1329" s="8">
        <v>44183.50277777778</v>
      </c>
      <c r="C1329" s="2">
        <v>368.71</v>
      </c>
      <c r="D1329" s="2">
        <v>368.81</v>
      </c>
      <c r="E1329" s="2">
        <v>368.71</v>
      </c>
      <c r="F1329" s="2">
        <v>368.79</v>
      </c>
      <c r="G1329" s="1">
        <v>115889</v>
      </c>
      <c r="H1329" s="2">
        <f>testdata1820[[#This Row],[open]]</f>
        <v>368.71</v>
      </c>
      <c r="I1329" s="2">
        <f t="shared" si="28"/>
        <v>372.27</v>
      </c>
      <c r="J1329" s="2">
        <f t="shared" si="29"/>
        <v>367.7</v>
      </c>
      <c r="K1329" s="9">
        <f>(testdata1820[[#This Row],[H]]+testdata1820[[#This Row],[L]]+2*testdata1820[[#This Row],[O]])/4</f>
        <v>369.34749999999997</v>
      </c>
      <c r="L1329" s="9">
        <f>2*testdata1820[[#This Row],[PP]]-testdata1820[[#This Row],[H]]</f>
        <v>366.42499999999995</v>
      </c>
      <c r="M1329" s="9">
        <f>testdata1820[[#This Row],[PP]]-(testdata1820[[#This Row],[H]]-testdata1820[[#This Row],[L]])</f>
        <v>364.77749999999997</v>
      </c>
      <c r="N1329" s="9">
        <f>testdata1820[[#This Row],[L]]-2*(testdata1820[[#This Row],[H]]-testdata1820[[#This Row],[PP]])</f>
        <v>361.85499999999996</v>
      </c>
      <c r="O1329" s="9">
        <f>2*testdata1820[[#This Row],[PP]]-testdata1820[[#This Row],[L]]</f>
        <v>370.99499999999995</v>
      </c>
      <c r="P1329" s="9">
        <f>testdata1820[[#This Row],[PP]]+(testdata1820[[#This Row],[H]]-testdata1820[[#This Row],[L]])</f>
        <v>373.91749999999996</v>
      </c>
      <c r="Q1329" s="9">
        <f>testdata1820[[#This Row],[H]]+2*(testdata1820[[#This Row],[PP]]-testdata1820[[#This Row],[L]])</f>
        <v>375.56499999999994</v>
      </c>
    </row>
    <row r="1330" spans="1:17" x14ac:dyDescent="0.25">
      <c r="A1330" s="6">
        <v>1328</v>
      </c>
      <c r="B1330" s="8">
        <v>44183.503472222219</v>
      </c>
      <c r="C1330" s="2">
        <v>368.79</v>
      </c>
      <c r="D1330" s="2">
        <v>368.87</v>
      </c>
      <c r="E1330" s="2">
        <v>368.77</v>
      </c>
      <c r="F1330" s="2">
        <v>368.84</v>
      </c>
      <c r="G1330" s="1">
        <v>51416</v>
      </c>
      <c r="H1330" s="2">
        <f>testdata1820[[#This Row],[open]]</f>
        <v>368.79</v>
      </c>
      <c r="I1330" s="2">
        <f t="shared" si="28"/>
        <v>372.27</v>
      </c>
      <c r="J1330" s="2">
        <f t="shared" si="29"/>
        <v>367.7</v>
      </c>
      <c r="K1330" s="9">
        <f>(testdata1820[[#This Row],[H]]+testdata1820[[#This Row],[L]]+2*testdata1820[[#This Row],[O]])/4</f>
        <v>369.38750000000005</v>
      </c>
      <c r="L1330" s="9">
        <f>2*testdata1820[[#This Row],[PP]]-testdata1820[[#This Row],[H]]</f>
        <v>366.50500000000011</v>
      </c>
      <c r="M1330" s="9">
        <f>testdata1820[[#This Row],[PP]]-(testdata1820[[#This Row],[H]]-testdata1820[[#This Row],[L]])</f>
        <v>364.81750000000005</v>
      </c>
      <c r="N1330" s="9">
        <f>testdata1820[[#This Row],[L]]-2*(testdata1820[[#This Row],[H]]-testdata1820[[#This Row],[PP]])</f>
        <v>361.93500000000012</v>
      </c>
      <c r="O1330" s="9">
        <f>2*testdata1820[[#This Row],[PP]]-testdata1820[[#This Row],[L]]</f>
        <v>371.0750000000001</v>
      </c>
      <c r="P1330" s="9">
        <f>testdata1820[[#This Row],[PP]]+(testdata1820[[#This Row],[H]]-testdata1820[[#This Row],[L]])</f>
        <v>373.95750000000004</v>
      </c>
      <c r="Q1330" s="9">
        <f>testdata1820[[#This Row],[H]]+2*(testdata1820[[#This Row],[PP]]-testdata1820[[#This Row],[L]])</f>
        <v>375.6450000000001</v>
      </c>
    </row>
    <row r="1331" spans="1:17" x14ac:dyDescent="0.25">
      <c r="A1331" s="6">
        <v>1329</v>
      </c>
      <c r="B1331" s="8">
        <v>44183.504166666666</v>
      </c>
      <c r="C1331" s="2">
        <v>368.84809999999999</v>
      </c>
      <c r="D1331" s="2">
        <v>368.84809999999999</v>
      </c>
      <c r="E1331" s="2">
        <v>368.72</v>
      </c>
      <c r="F1331" s="2">
        <v>368.7355</v>
      </c>
      <c r="G1331" s="1">
        <v>54538</v>
      </c>
      <c r="H1331" s="2">
        <f>testdata1820[[#This Row],[open]]</f>
        <v>368.84809999999999</v>
      </c>
      <c r="I1331" s="2">
        <f t="shared" si="28"/>
        <v>372.27</v>
      </c>
      <c r="J1331" s="2">
        <f t="shared" si="29"/>
        <v>367.7</v>
      </c>
      <c r="K1331" s="9">
        <f>(testdata1820[[#This Row],[H]]+testdata1820[[#This Row],[L]]+2*testdata1820[[#This Row],[O]])/4</f>
        <v>369.41655000000003</v>
      </c>
      <c r="L1331" s="9">
        <f>2*testdata1820[[#This Row],[PP]]-testdata1820[[#This Row],[H]]</f>
        <v>366.56310000000008</v>
      </c>
      <c r="M1331" s="9">
        <f>testdata1820[[#This Row],[PP]]-(testdata1820[[#This Row],[H]]-testdata1820[[#This Row],[L]])</f>
        <v>364.84655000000004</v>
      </c>
      <c r="N1331" s="9">
        <f>testdata1820[[#This Row],[L]]-2*(testdata1820[[#This Row],[H]]-testdata1820[[#This Row],[PP]])</f>
        <v>361.99310000000008</v>
      </c>
      <c r="O1331" s="9">
        <f>2*testdata1820[[#This Row],[PP]]-testdata1820[[#This Row],[L]]</f>
        <v>371.13310000000007</v>
      </c>
      <c r="P1331" s="9">
        <f>testdata1820[[#This Row],[PP]]+(testdata1820[[#This Row],[H]]-testdata1820[[#This Row],[L]])</f>
        <v>373.98655000000002</v>
      </c>
      <c r="Q1331" s="9">
        <f>testdata1820[[#This Row],[H]]+2*(testdata1820[[#This Row],[PP]]-testdata1820[[#This Row],[L]])</f>
        <v>375.70310000000006</v>
      </c>
    </row>
    <row r="1332" spans="1:17" x14ac:dyDescent="0.25">
      <c r="A1332" s="6">
        <v>1330</v>
      </c>
      <c r="B1332" s="8">
        <v>44183.504861111112</v>
      </c>
      <c r="C1332" s="2">
        <v>368.73500000000001</v>
      </c>
      <c r="D1332" s="2">
        <v>368.755</v>
      </c>
      <c r="E1332" s="2">
        <v>368.69</v>
      </c>
      <c r="F1332" s="2">
        <v>368.72</v>
      </c>
      <c r="G1332" s="1">
        <v>51662</v>
      </c>
      <c r="H1332" s="2">
        <f>testdata1820[[#This Row],[open]]</f>
        <v>368.73500000000001</v>
      </c>
      <c r="I1332" s="2">
        <f t="shared" si="28"/>
        <v>372.27</v>
      </c>
      <c r="J1332" s="2">
        <f t="shared" si="29"/>
        <v>367.7</v>
      </c>
      <c r="K1332" s="9">
        <f>(testdata1820[[#This Row],[H]]+testdata1820[[#This Row],[L]]+2*testdata1820[[#This Row],[O]])/4</f>
        <v>369.36</v>
      </c>
      <c r="L1332" s="9">
        <f>2*testdata1820[[#This Row],[PP]]-testdata1820[[#This Row],[H]]</f>
        <v>366.45000000000005</v>
      </c>
      <c r="M1332" s="9">
        <f>testdata1820[[#This Row],[PP]]-(testdata1820[[#This Row],[H]]-testdata1820[[#This Row],[L]])</f>
        <v>364.79</v>
      </c>
      <c r="N1332" s="9">
        <f>testdata1820[[#This Row],[L]]-2*(testdata1820[[#This Row],[H]]-testdata1820[[#This Row],[PP]])</f>
        <v>361.88000000000005</v>
      </c>
      <c r="O1332" s="9">
        <f>2*testdata1820[[#This Row],[PP]]-testdata1820[[#This Row],[L]]</f>
        <v>371.02000000000004</v>
      </c>
      <c r="P1332" s="9">
        <f>testdata1820[[#This Row],[PP]]+(testdata1820[[#This Row],[H]]-testdata1820[[#This Row],[L]])</f>
        <v>373.93</v>
      </c>
      <c r="Q1332" s="9">
        <f>testdata1820[[#This Row],[H]]+2*(testdata1820[[#This Row],[PP]]-testdata1820[[#This Row],[L]])</f>
        <v>375.59000000000003</v>
      </c>
    </row>
    <row r="1333" spans="1:17" x14ac:dyDescent="0.25">
      <c r="A1333" s="6">
        <v>1331</v>
      </c>
      <c r="B1333" s="8">
        <v>44183.505555555559</v>
      </c>
      <c r="C1333" s="2">
        <v>368.72</v>
      </c>
      <c r="D1333" s="2">
        <v>368.75</v>
      </c>
      <c r="E1333" s="2">
        <v>368.7</v>
      </c>
      <c r="F1333" s="2">
        <v>368.7</v>
      </c>
      <c r="G1333" s="1">
        <v>46207</v>
      </c>
      <c r="H1333" s="2">
        <f>testdata1820[[#This Row],[open]]</f>
        <v>368.72</v>
      </c>
      <c r="I1333" s="2">
        <f t="shared" si="28"/>
        <v>372.27</v>
      </c>
      <c r="J1333" s="2">
        <f t="shared" si="29"/>
        <v>367.7</v>
      </c>
      <c r="K1333" s="9">
        <f>(testdata1820[[#This Row],[H]]+testdata1820[[#This Row],[L]]+2*testdata1820[[#This Row],[O]])/4</f>
        <v>369.35250000000002</v>
      </c>
      <c r="L1333" s="9">
        <f>2*testdata1820[[#This Row],[PP]]-testdata1820[[#This Row],[H]]</f>
        <v>366.43500000000006</v>
      </c>
      <c r="M1333" s="9">
        <f>testdata1820[[#This Row],[PP]]-(testdata1820[[#This Row],[H]]-testdata1820[[#This Row],[L]])</f>
        <v>364.78250000000003</v>
      </c>
      <c r="N1333" s="9">
        <f>testdata1820[[#This Row],[L]]-2*(testdata1820[[#This Row],[H]]-testdata1820[[#This Row],[PP]])</f>
        <v>361.86500000000007</v>
      </c>
      <c r="O1333" s="9">
        <f>2*testdata1820[[#This Row],[PP]]-testdata1820[[#This Row],[L]]</f>
        <v>371.00500000000005</v>
      </c>
      <c r="P1333" s="9">
        <f>testdata1820[[#This Row],[PP]]+(testdata1820[[#This Row],[H]]-testdata1820[[#This Row],[L]])</f>
        <v>373.92250000000001</v>
      </c>
      <c r="Q1333" s="9">
        <f>testdata1820[[#This Row],[H]]+2*(testdata1820[[#This Row],[PP]]-testdata1820[[#This Row],[L]])</f>
        <v>375.57500000000005</v>
      </c>
    </row>
    <row r="1334" spans="1:17" x14ac:dyDescent="0.25">
      <c r="A1334" s="6">
        <v>1332</v>
      </c>
      <c r="B1334" s="8">
        <v>44183.506249999999</v>
      </c>
      <c r="C1334" s="2">
        <v>368.7</v>
      </c>
      <c r="D1334" s="2">
        <v>368.73</v>
      </c>
      <c r="E1334" s="2">
        <v>368.65</v>
      </c>
      <c r="F1334" s="2">
        <v>368.70179999999999</v>
      </c>
      <c r="G1334" s="1">
        <v>74535</v>
      </c>
      <c r="H1334" s="2">
        <f>testdata1820[[#This Row],[open]]</f>
        <v>368.7</v>
      </c>
      <c r="I1334" s="2">
        <f t="shared" si="28"/>
        <v>372.27</v>
      </c>
      <c r="J1334" s="2">
        <f t="shared" si="29"/>
        <v>367.7</v>
      </c>
      <c r="K1334" s="9">
        <f>(testdata1820[[#This Row],[H]]+testdata1820[[#This Row],[L]]+2*testdata1820[[#This Row],[O]])/4</f>
        <v>369.34249999999997</v>
      </c>
      <c r="L1334" s="9">
        <f>2*testdata1820[[#This Row],[PP]]-testdata1820[[#This Row],[H]]</f>
        <v>366.41499999999996</v>
      </c>
      <c r="M1334" s="9">
        <f>testdata1820[[#This Row],[PP]]-(testdata1820[[#This Row],[H]]-testdata1820[[#This Row],[L]])</f>
        <v>364.77249999999998</v>
      </c>
      <c r="N1334" s="9">
        <f>testdata1820[[#This Row],[L]]-2*(testdata1820[[#This Row],[H]]-testdata1820[[#This Row],[PP]])</f>
        <v>361.84499999999997</v>
      </c>
      <c r="O1334" s="9">
        <f>2*testdata1820[[#This Row],[PP]]-testdata1820[[#This Row],[L]]</f>
        <v>370.98499999999996</v>
      </c>
      <c r="P1334" s="9">
        <f>testdata1820[[#This Row],[PP]]+(testdata1820[[#This Row],[H]]-testdata1820[[#This Row],[L]])</f>
        <v>373.91249999999997</v>
      </c>
      <c r="Q1334" s="9">
        <f>testdata1820[[#This Row],[H]]+2*(testdata1820[[#This Row],[PP]]-testdata1820[[#This Row],[L]])</f>
        <v>375.55499999999995</v>
      </c>
    </row>
    <row r="1335" spans="1:17" x14ac:dyDescent="0.25">
      <c r="A1335" s="6">
        <v>1333</v>
      </c>
      <c r="B1335" s="8">
        <v>44183.506944444445</v>
      </c>
      <c r="C1335" s="2">
        <v>368.70499999999998</v>
      </c>
      <c r="D1335" s="2">
        <v>368.73809999999997</v>
      </c>
      <c r="E1335" s="2">
        <v>368.62</v>
      </c>
      <c r="F1335" s="2">
        <v>368.73</v>
      </c>
      <c r="G1335" s="1">
        <v>76280</v>
      </c>
      <c r="H1335" s="2">
        <f>testdata1820[[#This Row],[open]]</f>
        <v>368.70499999999998</v>
      </c>
      <c r="I1335" s="2">
        <f t="shared" si="28"/>
        <v>372.27</v>
      </c>
      <c r="J1335" s="2">
        <f t="shared" si="29"/>
        <v>367.7</v>
      </c>
      <c r="K1335" s="9">
        <f>(testdata1820[[#This Row],[H]]+testdata1820[[#This Row],[L]]+2*testdata1820[[#This Row],[O]])/4</f>
        <v>369.34500000000003</v>
      </c>
      <c r="L1335" s="9">
        <f>2*testdata1820[[#This Row],[PP]]-testdata1820[[#This Row],[H]]</f>
        <v>366.42000000000007</v>
      </c>
      <c r="M1335" s="9">
        <f>testdata1820[[#This Row],[PP]]-(testdata1820[[#This Row],[H]]-testdata1820[[#This Row],[L]])</f>
        <v>364.77500000000003</v>
      </c>
      <c r="N1335" s="9">
        <f>testdata1820[[#This Row],[L]]-2*(testdata1820[[#This Row],[H]]-testdata1820[[#This Row],[PP]])</f>
        <v>361.85000000000008</v>
      </c>
      <c r="O1335" s="9">
        <f>2*testdata1820[[#This Row],[PP]]-testdata1820[[#This Row],[L]]</f>
        <v>370.99000000000007</v>
      </c>
      <c r="P1335" s="9">
        <f>testdata1820[[#This Row],[PP]]+(testdata1820[[#This Row],[H]]-testdata1820[[#This Row],[L]])</f>
        <v>373.91500000000002</v>
      </c>
      <c r="Q1335" s="9">
        <f>testdata1820[[#This Row],[H]]+2*(testdata1820[[#This Row],[PP]]-testdata1820[[#This Row],[L]])</f>
        <v>375.56000000000006</v>
      </c>
    </row>
    <row r="1336" spans="1:17" x14ac:dyDescent="0.25">
      <c r="A1336" s="6">
        <v>1334</v>
      </c>
      <c r="B1336" s="8">
        <v>44183.507638888892</v>
      </c>
      <c r="C1336" s="2">
        <v>368.73</v>
      </c>
      <c r="D1336" s="2">
        <v>368.79</v>
      </c>
      <c r="E1336" s="2">
        <v>368.73</v>
      </c>
      <c r="F1336" s="2">
        <v>368.77</v>
      </c>
      <c r="G1336" s="1">
        <v>53393</v>
      </c>
      <c r="H1336" s="2">
        <f>testdata1820[[#This Row],[open]]</f>
        <v>368.73</v>
      </c>
      <c r="I1336" s="2">
        <f t="shared" si="28"/>
        <v>372.27</v>
      </c>
      <c r="J1336" s="2">
        <f t="shared" si="29"/>
        <v>367.7</v>
      </c>
      <c r="K1336" s="9">
        <f>(testdata1820[[#This Row],[H]]+testdata1820[[#This Row],[L]]+2*testdata1820[[#This Row],[O]])/4</f>
        <v>369.35750000000002</v>
      </c>
      <c r="L1336" s="9">
        <f>2*testdata1820[[#This Row],[PP]]-testdata1820[[#This Row],[H]]</f>
        <v>366.44500000000005</v>
      </c>
      <c r="M1336" s="9">
        <f>testdata1820[[#This Row],[PP]]-(testdata1820[[#This Row],[H]]-testdata1820[[#This Row],[L]])</f>
        <v>364.78750000000002</v>
      </c>
      <c r="N1336" s="9">
        <f>testdata1820[[#This Row],[L]]-2*(testdata1820[[#This Row],[H]]-testdata1820[[#This Row],[PP]])</f>
        <v>361.87500000000006</v>
      </c>
      <c r="O1336" s="9">
        <f>2*testdata1820[[#This Row],[PP]]-testdata1820[[#This Row],[L]]</f>
        <v>371.01500000000004</v>
      </c>
      <c r="P1336" s="9">
        <f>testdata1820[[#This Row],[PP]]+(testdata1820[[#This Row],[H]]-testdata1820[[#This Row],[L]])</f>
        <v>373.92750000000001</v>
      </c>
      <c r="Q1336" s="9">
        <f>testdata1820[[#This Row],[H]]+2*(testdata1820[[#This Row],[PP]]-testdata1820[[#This Row],[L]])</f>
        <v>375.58500000000004</v>
      </c>
    </row>
    <row r="1337" spans="1:17" x14ac:dyDescent="0.25">
      <c r="A1337" s="6">
        <v>1335</v>
      </c>
      <c r="B1337" s="8">
        <v>44183.508333333331</v>
      </c>
      <c r="C1337" s="2">
        <v>368.77</v>
      </c>
      <c r="D1337" s="2">
        <v>368.83</v>
      </c>
      <c r="E1337" s="2">
        <v>368.76</v>
      </c>
      <c r="F1337" s="2">
        <v>368.78</v>
      </c>
      <c r="G1337" s="1">
        <v>36559</v>
      </c>
      <c r="H1337" s="2">
        <f>testdata1820[[#This Row],[open]]</f>
        <v>368.77</v>
      </c>
      <c r="I1337" s="2">
        <f t="shared" si="28"/>
        <v>372.27</v>
      </c>
      <c r="J1337" s="2">
        <f t="shared" si="29"/>
        <v>367.7</v>
      </c>
      <c r="K1337" s="9">
        <f>(testdata1820[[#This Row],[H]]+testdata1820[[#This Row],[L]]+2*testdata1820[[#This Row],[O]])/4</f>
        <v>369.3775</v>
      </c>
      <c r="L1337" s="9">
        <f>2*testdata1820[[#This Row],[PP]]-testdata1820[[#This Row],[H]]</f>
        <v>366.48500000000001</v>
      </c>
      <c r="M1337" s="9">
        <f>testdata1820[[#This Row],[PP]]-(testdata1820[[#This Row],[H]]-testdata1820[[#This Row],[L]])</f>
        <v>364.8075</v>
      </c>
      <c r="N1337" s="9">
        <f>testdata1820[[#This Row],[L]]-2*(testdata1820[[#This Row],[H]]-testdata1820[[#This Row],[PP]])</f>
        <v>361.91500000000002</v>
      </c>
      <c r="O1337" s="9">
        <f>2*testdata1820[[#This Row],[PP]]-testdata1820[[#This Row],[L]]</f>
        <v>371.05500000000001</v>
      </c>
      <c r="P1337" s="9">
        <f>testdata1820[[#This Row],[PP]]+(testdata1820[[#This Row],[H]]-testdata1820[[#This Row],[L]])</f>
        <v>373.94749999999999</v>
      </c>
      <c r="Q1337" s="9">
        <f>testdata1820[[#This Row],[H]]+2*(testdata1820[[#This Row],[PP]]-testdata1820[[#This Row],[L]])</f>
        <v>375.625</v>
      </c>
    </row>
    <row r="1338" spans="1:17" x14ac:dyDescent="0.25">
      <c r="A1338" s="6">
        <v>1336</v>
      </c>
      <c r="B1338" s="8">
        <v>44183.509027777778</v>
      </c>
      <c r="C1338" s="2">
        <v>368.77</v>
      </c>
      <c r="D1338" s="2">
        <v>368.86</v>
      </c>
      <c r="E1338" s="2">
        <v>368.76499999999999</v>
      </c>
      <c r="F1338" s="2">
        <v>368.80500000000001</v>
      </c>
      <c r="G1338" s="1">
        <v>81903</v>
      </c>
      <c r="H1338" s="2">
        <f>testdata1820[[#This Row],[open]]</f>
        <v>368.77</v>
      </c>
      <c r="I1338" s="2">
        <f t="shared" si="28"/>
        <v>372.27</v>
      </c>
      <c r="J1338" s="2">
        <f t="shared" si="29"/>
        <v>367.7</v>
      </c>
      <c r="K1338" s="9">
        <f>(testdata1820[[#This Row],[H]]+testdata1820[[#This Row],[L]]+2*testdata1820[[#This Row],[O]])/4</f>
        <v>369.3775</v>
      </c>
      <c r="L1338" s="9">
        <f>2*testdata1820[[#This Row],[PP]]-testdata1820[[#This Row],[H]]</f>
        <v>366.48500000000001</v>
      </c>
      <c r="M1338" s="9">
        <f>testdata1820[[#This Row],[PP]]-(testdata1820[[#This Row],[H]]-testdata1820[[#This Row],[L]])</f>
        <v>364.8075</v>
      </c>
      <c r="N1338" s="9">
        <f>testdata1820[[#This Row],[L]]-2*(testdata1820[[#This Row],[H]]-testdata1820[[#This Row],[PP]])</f>
        <v>361.91500000000002</v>
      </c>
      <c r="O1338" s="9">
        <f>2*testdata1820[[#This Row],[PP]]-testdata1820[[#This Row],[L]]</f>
        <v>371.05500000000001</v>
      </c>
      <c r="P1338" s="9">
        <f>testdata1820[[#This Row],[PP]]+(testdata1820[[#This Row],[H]]-testdata1820[[#This Row],[L]])</f>
        <v>373.94749999999999</v>
      </c>
      <c r="Q1338" s="9">
        <f>testdata1820[[#This Row],[H]]+2*(testdata1820[[#This Row],[PP]]-testdata1820[[#This Row],[L]])</f>
        <v>375.625</v>
      </c>
    </row>
    <row r="1339" spans="1:17" x14ac:dyDescent="0.25">
      <c r="A1339" s="6">
        <v>1337</v>
      </c>
      <c r="B1339" s="8">
        <v>44183.509722222225</v>
      </c>
      <c r="C1339" s="2">
        <v>368.81</v>
      </c>
      <c r="D1339" s="2">
        <v>368.91</v>
      </c>
      <c r="E1339" s="2">
        <v>368.81</v>
      </c>
      <c r="F1339" s="2">
        <v>368.91</v>
      </c>
      <c r="G1339" s="1">
        <v>61991</v>
      </c>
      <c r="H1339" s="2">
        <f>testdata1820[[#This Row],[open]]</f>
        <v>368.81</v>
      </c>
      <c r="I1339" s="2">
        <f t="shared" si="28"/>
        <v>372.27</v>
      </c>
      <c r="J1339" s="2">
        <f t="shared" si="29"/>
        <v>367.7</v>
      </c>
      <c r="K1339" s="9">
        <f>(testdata1820[[#This Row],[H]]+testdata1820[[#This Row],[L]]+2*testdata1820[[#This Row],[O]])/4</f>
        <v>369.39750000000004</v>
      </c>
      <c r="L1339" s="9">
        <f>2*testdata1820[[#This Row],[PP]]-testdata1820[[#This Row],[H]]</f>
        <v>366.52500000000009</v>
      </c>
      <c r="M1339" s="9">
        <f>testdata1820[[#This Row],[PP]]-(testdata1820[[#This Row],[H]]-testdata1820[[#This Row],[L]])</f>
        <v>364.82750000000004</v>
      </c>
      <c r="N1339" s="9">
        <f>testdata1820[[#This Row],[L]]-2*(testdata1820[[#This Row],[H]]-testdata1820[[#This Row],[PP]])</f>
        <v>361.9550000000001</v>
      </c>
      <c r="O1339" s="9">
        <f>2*testdata1820[[#This Row],[PP]]-testdata1820[[#This Row],[L]]</f>
        <v>371.09500000000008</v>
      </c>
      <c r="P1339" s="9">
        <f>testdata1820[[#This Row],[PP]]+(testdata1820[[#This Row],[H]]-testdata1820[[#This Row],[L]])</f>
        <v>373.96750000000003</v>
      </c>
      <c r="Q1339" s="9">
        <f>testdata1820[[#This Row],[H]]+2*(testdata1820[[#This Row],[PP]]-testdata1820[[#This Row],[L]])</f>
        <v>375.66500000000008</v>
      </c>
    </row>
    <row r="1340" spans="1:17" x14ac:dyDescent="0.25">
      <c r="A1340" s="6">
        <v>1338</v>
      </c>
      <c r="B1340" s="8">
        <v>44183.510416666664</v>
      </c>
      <c r="C1340" s="2">
        <v>368.90499999999997</v>
      </c>
      <c r="D1340" s="2">
        <v>369.02</v>
      </c>
      <c r="E1340" s="2">
        <v>368.87</v>
      </c>
      <c r="F1340" s="2">
        <v>369.00389999999999</v>
      </c>
      <c r="G1340" s="1">
        <v>89797</v>
      </c>
      <c r="H1340" s="2">
        <f>testdata1820[[#This Row],[open]]</f>
        <v>368.90499999999997</v>
      </c>
      <c r="I1340" s="2">
        <f t="shared" si="28"/>
        <v>372.27</v>
      </c>
      <c r="J1340" s="2">
        <f t="shared" si="29"/>
        <v>367.7</v>
      </c>
      <c r="K1340" s="9">
        <f>(testdata1820[[#This Row],[H]]+testdata1820[[#This Row],[L]]+2*testdata1820[[#This Row],[O]])/4</f>
        <v>369.44499999999999</v>
      </c>
      <c r="L1340" s="9">
        <f>2*testdata1820[[#This Row],[PP]]-testdata1820[[#This Row],[H]]</f>
        <v>366.62</v>
      </c>
      <c r="M1340" s="9">
        <f>testdata1820[[#This Row],[PP]]-(testdata1820[[#This Row],[H]]-testdata1820[[#This Row],[L]])</f>
        <v>364.875</v>
      </c>
      <c r="N1340" s="9">
        <f>testdata1820[[#This Row],[L]]-2*(testdata1820[[#This Row],[H]]-testdata1820[[#This Row],[PP]])</f>
        <v>362.05</v>
      </c>
      <c r="O1340" s="9">
        <f>2*testdata1820[[#This Row],[PP]]-testdata1820[[#This Row],[L]]</f>
        <v>371.19</v>
      </c>
      <c r="P1340" s="9">
        <f>testdata1820[[#This Row],[PP]]+(testdata1820[[#This Row],[H]]-testdata1820[[#This Row],[L]])</f>
        <v>374.01499999999999</v>
      </c>
      <c r="Q1340" s="9">
        <f>testdata1820[[#This Row],[H]]+2*(testdata1820[[#This Row],[PP]]-testdata1820[[#This Row],[L]])</f>
        <v>375.76</v>
      </c>
    </row>
    <row r="1341" spans="1:17" x14ac:dyDescent="0.25">
      <c r="A1341" s="6">
        <v>1339</v>
      </c>
      <c r="B1341" s="8">
        <v>44183.511111111111</v>
      </c>
      <c r="C1341" s="2">
        <v>369.01</v>
      </c>
      <c r="D1341" s="2">
        <v>369.09</v>
      </c>
      <c r="E1341" s="2">
        <v>369</v>
      </c>
      <c r="F1341" s="2">
        <v>369.04</v>
      </c>
      <c r="G1341" s="1">
        <v>112147</v>
      </c>
      <c r="H1341" s="2">
        <f>testdata1820[[#This Row],[open]]</f>
        <v>369.01</v>
      </c>
      <c r="I1341" s="2">
        <f t="shared" si="28"/>
        <v>372.27</v>
      </c>
      <c r="J1341" s="2">
        <f t="shared" si="29"/>
        <v>367.7</v>
      </c>
      <c r="K1341" s="9">
        <f>(testdata1820[[#This Row],[H]]+testdata1820[[#This Row],[L]]+2*testdata1820[[#This Row],[O]])/4</f>
        <v>369.4975</v>
      </c>
      <c r="L1341" s="9">
        <f>2*testdata1820[[#This Row],[PP]]-testdata1820[[#This Row],[H]]</f>
        <v>366.72500000000002</v>
      </c>
      <c r="M1341" s="9">
        <f>testdata1820[[#This Row],[PP]]-(testdata1820[[#This Row],[H]]-testdata1820[[#This Row],[L]])</f>
        <v>364.92750000000001</v>
      </c>
      <c r="N1341" s="9">
        <f>testdata1820[[#This Row],[L]]-2*(testdata1820[[#This Row],[H]]-testdata1820[[#This Row],[PP]])</f>
        <v>362.15500000000003</v>
      </c>
      <c r="O1341" s="9">
        <f>2*testdata1820[[#This Row],[PP]]-testdata1820[[#This Row],[L]]</f>
        <v>371.29500000000002</v>
      </c>
      <c r="P1341" s="9">
        <f>testdata1820[[#This Row],[PP]]+(testdata1820[[#This Row],[H]]-testdata1820[[#This Row],[L]])</f>
        <v>374.0675</v>
      </c>
      <c r="Q1341" s="9">
        <f>testdata1820[[#This Row],[H]]+2*(testdata1820[[#This Row],[PP]]-testdata1820[[#This Row],[L]])</f>
        <v>375.86500000000001</v>
      </c>
    </row>
    <row r="1342" spans="1:17" x14ac:dyDescent="0.25">
      <c r="A1342" s="6">
        <v>1340</v>
      </c>
      <c r="B1342" s="8">
        <v>44183.511805555558</v>
      </c>
      <c r="C1342" s="2">
        <v>369.04</v>
      </c>
      <c r="D1342" s="2">
        <v>369.14</v>
      </c>
      <c r="E1342" s="2">
        <v>369.0301</v>
      </c>
      <c r="F1342" s="2">
        <v>369.14</v>
      </c>
      <c r="G1342" s="1">
        <v>91071</v>
      </c>
      <c r="H1342" s="2">
        <f>testdata1820[[#This Row],[open]]</f>
        <v>369.04</v>
      </c>
      <c r="I1342" s="2">
        <f t="shared" si="28"/>
        <v>372.27</v>
      </c>
      <c r="J1342" s="2">
        <f t="shared" si="29"/>
        <v>367.7</v>
      </c>
      <c r="K1342" s="9">
        <f>(testdata1820[[#This Row],[H]]+testdata1820[[#This Row],[L]]+2*testdata1820[[#This Row],[O]])/4</f>
        <v>369.51250000000005</v>
      </c>
      <c r="L1342" s="9">
        <f>2*testdata1820[[#This Row],[PP]]-testdata1820[[#This Row],[H]]</f>
        <v>366.75500000000011</v>
      </c>
      <c r="M1342" s="9">
        <f>testdata1820[[#This Row],[PP]]-(testdata1820[[#This Row],[H]]-testdata1820[[#This Row],[L]])</f>
        <v>364.94250000000005</v>
      </c>
      <c r="N1342" s="9">
        <f>testdata1820[[#This Row],[L]]-2*(testdata1820[[#This Row],[H]]-testdata1820[[#This Row],[PP]])</f>
        <v>362.18500000000012</v>
      </c>
      <c r="O1342" s="9">
        <f>2*testdata1820[[#This Row],[PP]]-testdata1820[[#This Row],[L]]</f>
        <v>371.3250000000001</v>
      </c>
      <c r="P1342" s="9">
        <f>testdata1820[[#This Row],[PP]]+(testdata1820[[#This Row],[H]]-testdata1820[[#This Row],[L]])</f>
        <v>374.08250000000004</v>
      </c>
      <c r="Q1342" s="9">
        <f>testdata1820[[#This Row],[H]]+2*(testdata1820[[#This Row],[PP]]-testdata1820[[#This Row],[L]])</f>
        <v>375.8950000000001</v>
      </c>
    </row>
    <row r="1343" spans="1:17" x14ac:dyDescent="0.25">
      <c r="A1343" s="6">
        <v>1341</v>
      </c>
      <c r="B1343" s="8">
        <v>44183.512499999997</v>
      </c>
      <c r="C1343" s="2">
        <v>369.14</v>
      </c>
      <c r="D1343" s="2">
        <v>369.21</v>
      </c>
      <c r="E1343" s="2">
        <v>369.08</v>
      </c>
      <c r="F1343" s="2">
        <v>369.19</v>
      </c>
      <c r="G1343" s="1">
        <v>161771</v>
      </c>
      <c r="H1343" s="2">
        <f>testdata1820[[#This Row],[open]]</f>
        <v>369.14</v>
      </c>
      <c r="I1343" s="2">
        <f t="shared" si="28"/>
        <v>372.27</v>
      </c>
      <c r="J1343" s="2">
        <f t="shared" si="29"/>
        <v>367.7</v>
      </c>
      <c r="K1343" s="9">
        <f>(testdata1820[[#This Row],[H]]+testdata1820[[#This Row],[L]]+2*testdata1820[[#This Row],[O]])/4</f>
        <v>369.5625</v>
      </c>
      <c r="L1343" s="9">
        <f>2*testdata1820[[#This Row],[PP]]-testdata1820[[#This Row],[H]]</f>
        <v>366.85500000000002</v>
      </c>
      <c r="M1343" s="9">
        <f>testdata1820[[#This Row],[PP]]-(testdata1820[[#This Row],[H]]-testdata1820[[#This Row],[L]])</f>
        <v>364.99250000000001</v>
      </c>
      <c r="N1343" s="9">
        <f>testdata1820[[#This Row],[L]]-2*(testdata1820[[#This Row],[H]]-testdata1820[[#This Row],[PP]])</f>
        <v>362.28500000000003</v>
      </c>
      <c r="O1343" s="9">
        <f>2*testdata1820[[#This Row],[PP]]-testdata1820[[#This Row],[L]]</f>
        <v>371.42500000000001</v>
      </c>
      <c r="P1343" s="9">
        <f>testdata1820[[#This Row],[PP]]+(testdata1820[[#This Row],[H]]-testdata1820[[#This Row],[L]])</f>
        <v>374.13249999999999</v>
      </c>
      <c r="Q1343" s="9">
        <f>testdata1820[[#This Row],[H]]+2*(testdata1820[[#This Row],[PP]]-testdata1820[[#This Row],[L]])</f>
        <v>375.995</v>
      </c>
    </row>
    <row r="1344" spans="1:17" x14ac:dyDescent="0.25">
      <c r="A1344" s="6">
        <v>1342</v>
      </c>
      <c r="B1344" s="8">
        <v>44183.513194444444</v>
      </c>
      <c r="C1344" s="2">
        <v>369.18</v>
      </c>
      <c r="D1344" s="2">
        <v>369.185</v>
      </c>
      <c r="E1344" s="2">
        <v>369.1</v>
      </c>
      <c r="F1344" s="2">
        <v>369.10109999999997</v>
      </c>
      <c r="G1344" s="1">
        <v>70713</v>
      </c>
      <c r="H1344" s="2">
        <f>testdata1820[[#This Row],[open]]</f>
        <v>369.18</v>
      </c>
      <c r="I1344" s="2">
        <f t="shared" si="28"/>
        <v>372.27</v>
      </c>
      <c r="J1344" s="2">
        <f t="shared" si="29"/>
        <v>367.7</v>
      </c>
      <c r="K1344" s="9">
        <f>(testdata1820[[#This Row],[H]]+testdata1820[[#This Row],[L]]+2*testdata1820[[#This Row],[O]])/4</f>
        <v>369.58249999999998</v>
      </c>
      <c r="L1344" s="9">
        <f>2*testdata1820[[#This Row],[PP]]-testdata1820[[#This Row],[H]]</f>
        <v>366.89499999999998</v>
      </c>
      <c r="M1344" s="9">
        <f>testdata1820[[#This Row],[PP]]-(testdata1820[[#This Row],[H]]-testdata1820[[#This Row],[L]])</f>
        <v>365.01249999999999</v>
      </c>
      <c r="N1344" s="9">
        <f>testdata1820[[#This Row],[L]]-2*(testdata1820[[#This Row],[H]]-testdata1820[[#This Row],[PP]])</f>
        <v>362.32499999999999</v>
      </c>
      <c r="O1344" s="9">
        <f>2*testdata1820[[#This Row],[PP]]-testdata1820[[#This Row],[L]]</f>
        <v>371.46499999999997</v>
      </c>
      <c r="P1344" s="9">
        <f>testdata1820[[#This Row],[PP]]+(testdata1820[[#This Row],[H]]-testdata1820[[#This Row],[L]])</f>
        <v>374.15249999999997</v>
      </c>
      <c r="Q1344" s="9">
        <f>testdata1820[[#This Row],[H]]+2*(testdata1820[[#This Row],[PP]]-testdata1820[[#This Row],[L]])</f>
        <v>376.03499999999997</v>
      </c>
    </row>
    <row r="1345" spans="1:17" x14ac:dyDescent="0.25">
      <c r="A1345" s="6">
        <v>1343</v>
      </c>
      <c r="B1345" s="8">
        <v>44183.513888888891</v>
      </c>
      <c r="C1345" s="2">
        <v>369.10300000000001</v>
      </c>
      <c r="D1345" s="2">
        <v>369.13</v>
      </c>
      <c r="E1345" s="2">
        <v>369.07</v>
      </c>
      <c r="F1345" s="2">
        <v>369.08</v>
      </c>
      <c r="G1345" s="1">
        <v>60129</v>
      </c>
      <c r="H1345" s="2">
        <f>testdata1820[[#This Row],[open]]</f>
        <v>369.10300000000001</v>
      </c>
      <c r="I1345" s="2">
        <f t="shared" si="28"/>
        <v>372.27</v>
      </c>
      <c r="J1345" s="2">
        <f t="shared" si="29"/>
        <v>367.7</v>
      </c>
      <c r="K1345" s="9">
        <f>(testdata1820[[#This Row],[H]]+testdata1820[[#This Row],[L]]+2*testdata1820[[#This Row],[O]])/4</f>
        <v>369.54399999999998</v>
      </c>
      <c r="L1345" s="9">
        <f>2*testdata1820[[#This Row],[PP]]-testdata1820[[#This Row],[H]]</f>
        <v>366.81799999999998</v>
      </c>
      <c r="M1345" s="9">
        <f>testdata1820[[#This Row],[PP]]-(testdata1820[[#This Row],[H]]-testdata1820[[#This Row],[L]])</f>
        <v>364.97399999999999</v>
      </c>
      <c r="N1345" s="9">
        <f>testdata1820[[#This Row],[L]]-2*(testdata1820[[#This Row],[H]]-testdata1820[[#This Row],[PP]])</f>
        <v>362.24799999999999</v>
      </c>
      <c r="O1345" s="9">
        <f>2*testdata1820[[#This Row],[PP]]-testdata1820[[#This Row],[L]]</f>
        <v>371.38799999999998</v>
      </c>
      <c r="P1345" s="9">
        <f>testdata1820[[#This Row],[PP]]+(testdata1820[[#This Row],[H]]-testdata1820[[#This Row],[L]])</f>
        <v>374.11399999999998</v>
      </c>
      <c r="Q1345" s="9">
        <f>testdata1820[[#This Row],[H]]+2*(testdata1820[[#This Row],[PP]]-testdata1820[[#This Row],[L]])</f>
        <v>375.95799999999997</v>
      </c>
    </row>
    <row r="1346" spans="1:17" x14ac:dyDescent="0.25">
      <c r="A1346" s="6">
        <v>1344</v>
      </c>
      <c r="B1346" s="8">
        <v>44183.51458333333</v>
      </c>
      <c r="C1346" s="2">
        <v>369.07499999999999</v>
      </c>
      <c r="D1346" s="2">
        <v>369.11</v>
      </c>
      <c r="E1346" s="2">
        <v>369.05</v>
      </c>
      <c r="F1346" s="2">
        <v>369.08</v>
      </c>
      <c r="G1346" s="1">
        <v>31919</v>
      </c>
      <c r="H1346" s="2">
        <f>testdata1820[[#This Row],[open]]</f>
        <v>369.07499999999999</v>
      </c>
      <c r="I1346" s="2">
        <f t="shared" si="28"/>
        <v>372.27</v>
      </c>
      <c r="J1346" s="2">
        <f t="shared" si="29"/>
        <v>367.7</v>
      </c>
      <c r="K1346" s="9">
        <f>(testdata1820[[#This Row],[H]]+testdata1820[[#This Row],[L]]+2*testdata1820[[#This Row],[O]])/4</f>
        <v>369.53</v>
      </c>
      <c r="L1346" s="9">
        <f>2*testdata1820[[#This Row],[PP]]-testdata1820[[#This Row],[H]]</f>
        <v>366.78999999999996</v>
      </c>
      <c r="M1346" s="9">
        <f>testdata1820[[#This Row],[PP]]-(testdata1820[[#This Row],[H]]-testdata1820[[#This Row],[L]])</f>
        <v>364.96</v>
      </c>
      <c r="N1346" s="9">
        <f>testdata1820[[#This Row],[L]]-2*(testdata1820[[#This Row],[H]]-testdata1820[[#This Row],[PP]])</f>
        <v>362.21999999999997</v>
      </c>
      <c r="O1346" s="9">
        <f>2*testdata1820[[#This Row],[PP]]-testdata1820[[#This Row],[L]]</f>
        <v>371.35999999999996</v>
      </c>
      <c r="P1346" s="9">
        <f>testdata1820[[#This Row],[PP]]+(testdata1820[[#This Row],[H]]-testdata1820[[#This Row],[L]])</f>
        <v>374.09999999999997</v>
      </c>
      <c r="Q1346" s="9">
        <f>testdata1820[[#This Row],[H]]+2*(testdata1820[[#This Row],[PP]]-testdata1820[[#This Row],[L]])</f>
        <v>375.92999999999995</v>
      </c>
    </row>
    <row r="1347" spans="1:17" x14ac:dyDescent="0.25">
      <c r="A1347" s="6">
        <v>1345</v>
      </c>
      <c r="B1347" s="8">
        <v>44183.515277777777</v>
      </c>
      <c r="C1347" s="2">
        <v>369.09</v>
      </c>
      <c r="D1347" s="2">
        <v>369.10500000000002</v>
      </c>
      <c r="E1347" s="2">
        <v>369.08</v>
      </c>
      <c r="F1347" s="2">
        <v>369.08499999999998</v>
      </c>
      <c r="G1347" s="1">
        <v>20448</v>
      </c>
      <c r="H1347" s="2">
        <f>testdata1820[[#This Row],[open]]</f>
        <v>369.09</v>
      </c>
      <c r="I1347" s="2">
        <f t="shared" si="28"/>
        <v>372.27</v>
      </c>
      <c r="J1347" s="2">
        <f t="shared" si="29"/>
        <v>367.7</v>
      </c>
      <c r="K1347" s="9">
        <f>(testdata1820[[#This Row],[H]]+testdata1820[[#This Row],[L]]+2*testdata1820[[#This Row],[O]])/4</f>
        <v>369.53750000000002</v>
      </c>
      <c r="L1347" s="9">
        <f>2*testdata1820[[#This Row],[PP]]-testdata1820[[#This Row],[H]]</f>
        <v>366.80500000000006</v>
      </c>
      <c r="M1347" s="9">
        <f>testdata1820[[#This Row],[PP]]-(testdata1820[[#This Row],[H]]-testdata1820[[#This Row],[L]])</f>
        <v>364.96750000000003</v>
      </c>
      <c r="N1347" s="9">
        <f>testdata1820[[#This Row],[L]]-2*(testdata1820[[#This Row],[H]]-testdata1820[[#This Row],[PP]])</f>
        <v>362.23500000000007</v>
      </c>
      <c r="O1347" s="9">
        <f>2*testdata1820[[#This Row],[PP]]-testdata1820[[#This Row],[L]]</f>
        <v>371.37500000000006</v>
      </c>
      <c r="P1347" s="9">
        <f>testdata1820[[#This Row],[PP]]+(testdata1820[[#This Row],[H]]-testdata1820[[#This Row],[L]])</f>
        <v>374.10750000000002</v>
      </c>
      <c r="Q1347" s="9">
        <f>testdata1820[[#This Row],[H]]+2*(testdata1820[[#This Row],[PP]]-testdata1820[[#This Row],[L]])</f>
        <v>375.94500000000005</v>
      </c>
    </row>
    <row r="1348" spans="1:17" x14ac:dyDescent="0.25">
      <c r="A1348" s="6">
        <v>1346</v>
      </c>
      <c r="B1348" s="8">
        <v>44183.515972222223</v>
      </c>
      <c r="C1348" s="2">
        <v>369.08499999999998</v>
      </c>
      <c r="D1348" s="2">
        <v>369.08499999999998</v>
      </c>
      <c r="E1348" s="2">
        <v>368.97</v>
      </c>
      <c r="F1348" s="2">
        <v>368.97</v>
      </c>
      <c r="G1348" s="1">
        <v>61448</v>
      </c>
      <c r="H1348" s="2">
        <f>testdata1820[[#This Row],[open]]</f>
        <v>369.08499999999998</v>
      </c>
      <c r="I1348" s="2">
        <f t="shared" si="28"/>
        <v>372.27</v>
      </c>
      <c r="J1348" s="2">
        <f t="shared" si="29"/>
        <v>367.7</v>
      </c>
      <c r="K1348" s="9">
        <f>(testdata1820[[#This Row],[H]]+testdata1820[[#This Row],[L]]+2*testdata1820[[#This Row],[O]])/4</f>
        <v>369.53499999999997</v>
      </c>
      <c r="L1348" s="9">
        <f>2*testdata1820[[#This Row],[PP]]-testdata1820[[#This Row],[H]]</f>
        <v>366.79999999999995</v>
      </c>
      <c r="M1348" s="9">
        <f>testdata1820[[#This Row],[PP]]-(testdata1820[[#This Row],[H]]-testdata1820[[#This Row],[L]])</f>
        <v>364.96499999999997</v>
      </c>
      <c r="N1348" s="9">
        <f>testdata1820[[#This Row],[L]]-2*(testdata1820[[#This Row],[H]]-testdata1820[[#This Row],[PP]])</f>
        <v>362.22999999999996</v>
      </c>
      <c r="O1348" s="9">
        <f>2*testdata1820[[#This Row],[PP]]-testdata1820[[#This Row],[L]]</f>
        <v>371.36999999999995</v>
      </c>
      <c r="P1348" s="9">
        <f>testdata1820[[#This Row],[PP]]+(testdata1820[[#This Row],[H]]-testdata1820[[#This Row],[L]])</f>
        <v>374.10499999999996</v>
      </c>
      <c r="Q1348" s="9">
        <f>testdata1820[[#This Row],[H]]+2*(testdata1820[[#This Row],[PP]]-testdata1820[[#This Row],[L]])</f>
        <v>375.93999999999994</v>
      </c>
    </row>
    <row r="1349" spans="1:17" x14ac:dyDescent="0.25">
      <c r="A1349" s="6">
        <v>1347</v>
      </c>
      <c r="B1349" s="8">
        <v>44183.51666666667</v>
      </c>
      <c r="C1349" s="2">
        <v>368.96980000000002</v>
      </c>
      <c r="D1349" s="2">
        <v>369.04</v>
      </c>
      <c r="E1349" s="2">
        <v>368.95</v>
      </c>
      <c r="F1349" s="2">
        <v>368.98</v>
      </c>
      <c r="G1349" s="1">
        <v>34509</v>
      </c>
      <c r="H1349" s="2">
        <f>testdata1820[[#This Row],[open]]</f>
        <v>368.96980000000002</v>
      </c>
      <c r="I1349" s="2">
        <f t="shared" si="28"/>
        <v>372.27</v>
      </c>
      <c r="J1349" s="2">
        <f t="shared" si="29"/>
        <v>367.7</v>
      </c>
      <c r="K1349" s="9">
        <f>(testdata1820[[#This Row],[H]]+testdata1820[[#This Row],[L]]+2*testdata1820[[#This Row],[O]])/4</f>
        <v>369.47739999999999</v>
      </c>
      <c r="L1349" s="9">
        <f>2*testdata1820[[#This Row],[PP]]-testdata1820[[#This Row],[H]]</f>
        <v>366.6848</v>
      </c>
      <c r="M1349" s="9">
        <f>testdata1820[[#This Row],[PP]]-(testdata1820[[#This Row],[H]]-testdata1820[[#This Row],[L]])</f>
        <v>364.9074</v>
      </c>
      <c r="N1349" s="9">
        <f>testdata1820[[#This Row],[L]]-2*(testdata1820[[#This Row],[H]]-testdata1820[[#This Row],[PP]])</f>
        <v>362.1148</v>
      </c>
      <c r="O1349" s="9">
        <f>2*testdata1820[[#This Row],[PP]]-testdata1820[[#This Row],[L]]</f>
        <v>371.25479999999999</v>
      </c>
      <c r="P1349" s="9">
        <f>testdata1820[[#This Row],[PP]]+(testdata1820[[#This Row],[H]]-testdata1820[[#This Row],[L]])</f>
        <v>374.04739999999998</v>
      </c>
      <c r="Q1349" s="9">
        <f>testdata1820[[#This Row],[H]]+2*(testdata1820[[#This Row],[PP]]-testdata1820[[#This Row],[L]])</f>
        <v>375.82479999999998</v>
      </c>
    </row>
    <row r="1350" spans="1:17" x14ac:dyDescent="0.25">
      <c r="A1350" s="6">
        <v>1348</v>
      </c>
      <c r="B1350" s="8">
        <v>44183.517361111109</v>
      </c>
      <c r="C1350" s="2">
        <v>368.97899999999998</v>
      </c>
      <c r="D1350" s="2">
        <v>369</v>
      </c>
      <c r="E1350" s="2">
        <v>368.95</v>
      </c>
      <c r="F1350" s="2">
        <v>368.97770000000003</v>
      </c>
      <c r="G1350" s="1">
        <v>43450</v>
      </c>
      <c r="H1350" s="2">
        <f>testdata1820[[#This Row],[open]]</f>
        <v>368.97899999999998</v>
      </c>
      <c r="I1350" s="2">
        <f t="shared" si="28"/>
        <v>372.27</v>
      </c>
      <c r="J1350" s="2">
        <f t="shared" si="29"/>
        <v>367.7</v>
      </c>
      <c r="K1350" s="9">
        <f>(testdata1820[[#This Row],[H]]+testdata1820[[#This Row],[L]]+2*testdata1820[[#This Row],[O]])/4</f>
        <v>369.48199999999997</v>
      </c>
      <c r="L1350" s="9">
        <f>2*testdata1820[[#This Row],[PP]]-testdata1820[[#This Row],[H]]</f>
        <v>366.69399999999996</v>
      </c>
      <c r="M1350" s="9">
        <f>testdata1820[[#This Row],[PP]]-(testdata1820[[#This Row],[H]]-testdata1820[[#This Row],[L]])</f>
        <v>364.91199999999998</v>
      </c>
      <c r="N1350" s="9">
        <f>testdata1820[[#This Row],[L]]-2*(testdata1820[[#This Row],[H]]-testdata1820[[#This Row],[PP]])</f>
        <v>362.12399999999997</v>
      </c>
      <c r="O1350" s="9">
        <f>2*testdata1820[[#This Row],[PP]]-testdata1820[[#This Row],[L]]</f>
        <v>371.26399999999995</v>
      </c>
      <c r="P1350" s="9">
        <f>testdata1820[[#This Row],[PP]]+(testdata1820[[#This Row],[H]]-testdata1820[[#This Row],[L]])</f>
        <v>374.05199999999996</v>
      </c>
      <c r="Q1350" s="9">
        <f>testdata1820[[#This Row],[H]]+2*(testdata1820[[#This Row],[PP]]-testdata1820[[#This Row],[L]])</f>
        <v>375.83399999999995</v>
      </c>
    </row>
    <row r="1351" spans="1:17" x14ac:dyDescent="0.25">
      <c r="A1351" s="6">
        <v>1349</v>
      </c>
      <c r="B1351" s="8">
        <v>44183.518055555556</v>
      </c>
      <c r="C1351" s="2">
        <v>368.98</v>
      </c>
      <c r="D1351" s="2">
        <v>369.03</v>
      </c>
      <c r="E1351" s="2">
        <v>368.98</v>
      </c>
      <c r="F1351" s="2">
        <v>369.00510000000003</v>
      </c>
      <c r="G1351" s="1">
        <v>25101</v>
      </c>
      <c r="H1351" s="2">
        <f>testdata1820[[#This Row],[open]]</f>
        <v>368.98</v>
      </c>
      <c r="I1351" s="2">
        <f t="shared" si="28"/>
        <v>372.27</v>
      </c>
      <c r="J1351" s="2">
        <f t="shared" si="29"/>
        <v>367.7</v>
      </c>
      <c r="K1351" s="9">
        <f>(testdata1820[[#This Row],[H]]+testdata1820[[#This Row],[L]]+2*testdata1820[[#This Row],[O]])/4</f>
        <v>369.48250000000002</v>
      </c>
      <c r="L1351" s="9">
        <f>2*testdata1820[[#This Row],[PP]]-testdata1820[[#This Row],[H]]</f>
        <v>366.69500000000005</v>
      </c>
      <c r="M1351" s="9">
        <f>testdata1820[[#This Row],[PP]]-(testdata1820[[#This Row],[H]]-testdata1820[[#This Row],[L]])</f>
        <v>364.91250000000002</v>
      </c>
      <c r="N1351" s="9">
        <f>testdata1820[[#This Row],[L]]-2*(testdata1820[[#This Row],[H]]-testdata1820[[#This Row],[PP]])</f>
        <v>362.12500000000006</v>
      </c>
      <c r="O1351" s="9">
        <f>2*testdata1820[[#This Row],[PP]]-testdata1820[[#This Row],[L]]</f>
        <v>371.26500000000004</v>
      </c>
      <c r="P1351" s="9">
        <f>testdata1820[[#This Row],[PP]]+(testdata1820[[#This Row],[H]]-testdata1820[[#This Row],[L]])</f>
        <v>374.05250000000001</v>
      </c>
      <c r="Q1351" s="9">
        <f>testdata1820[[#This Row],[H]]+2*(testdata1820[[#This Row],[PP]]-testdata1820[[#This Row],[L]])</f>
        <v>375.83500000000004</v>
      </c>
    </row>
    <row r="1352" spans="1:17" x14ac:dyDescent="0.25">
      <c r="A1352" s="6">
        <v>1350</v>
      </c>
      <c r="B1352" s="8">
        <v>44183.518750000003</v>
      </c>
      <c r="C1352" s="2">
        <v>369</v>
      </c>
      <c r="D1352" s="2">
        <v>369.00510000000003</v>
      </c>
      <c r="E1352" s="2">
        <v>368.97</v>
      </c>
      <c r="F1352" s="2">
        <v>369</v>
      </c>
      <c r="G1352" s="1">
        <v>27164</v>
      </c>
      <c r="H1352" s="2">
        <f>testdata1820[[#This Row],[open]]</f>
        <v>369</v>
      </c>
      <c r="I1352" s="2">
        <f t="shared" si="28"/>
        <v>372.27</v>
      </c>
      <c r="J1352" s="2">
        <f t="shared" si="29"/>
        <v>367.7</v>
      </c>
      <c r="K1352" s="9">
        <f>(testdata1820[[#This Row],[H]]+testdata1820[[#This Row],[L]]+2*testdata1820[[#This Row],[O]])/4</f>
        <v>369.49250000000001</v>
      </c>
      <c r="L1352" s="9">
        <f>2*testdata1820[[#This Row],[PP]]-testdata1820[[#This Row],[H]]</f>
        <v>366.71500000000003</v>
      </c>
      <c r="M1352" s="9">
        <f>testdata1820[[#This Row],[PP]]-(testdata1820[[#This Row],[H]]-testdata1820[[#This Row],[L]])</f>
        <v>364.92250000000001</v>
      </c>
      <c r="N1352" s="9">
        <f>testdata1820[[#This Row],[L]]-2*(testdata1820[[#This Row],[H]]-testdata1820[[#This Row],[PP]])</f>
        <v>362.14500000000004</v>
      </c>
      <c r="O1352" s="9">
        <f>2*testdata1820[[#This Row],[PP]]-testdata1820[[#This Row],[L]]</f>
        <v>371.28500000000003</v>
      </c>
      <c r="P1352" s="9">
        <f>testdata1820[[#This Row],[PP]]+(testdata1820[[#This Row],[H]]-testdata1820[[#This Row],[L]])</f>
        <v>374.0625</v>
      </c>
      <c r="Q1352" s="9">
        <f>testdata1820[[#This Row],[H]]+2*(testdata1820[[#This Row],[PP]]-testdata1820[[#This Row],[L]])</f>
        <v>375.85500000000002</v>
      </c>
    </row>
    <row r="1353" spans="1:17" x14ac:dyDescent="0.25">
      <c r="A1353" s="6">
        <v>1351</v>
      </c>
      <c r="B1353" s="8">
        <v>44183.519444444442</v>
      </c>
      <c r="C1353" s="2">
        <v>369</v>
      </c>
      <c r="D1353" s="2">
        <v>369.06</v>
      </c>
      <c r="E1353" s="2">
        <v>368.99</v>
      </c>
      <c r="F1353" s="2">
        <v>369.05</v>
      </c>
      <c r="G1353" s="1">
        <v>28908</v>
      </c>
      <c r="H1353" s="2">
        <f>testdata1820[[#This Row],[open]]</f>
        <v>369</v>
      </c>
      <c r="I1353" s="2">
        <f t="shared" si="28"/>
        <v>372.27</v>
      </c>
      <c r="J1353" s="2">
        <f t="shared" si="29"/>
        <v>367.7</v>
      </c>
      <c r="K1353" s="9">
        <f>(testdata1820[[#This Row],[H]]+testdata1820[[#This Row],[L]]+2*testdata1820[[#This Row],[O]])/4</f>
        <v>369.49250000000001</v>
      </c>
      <c r="L1353" s="9">
        <f>2*testdata1820[[#This Row],[PP]]-testdata1820[[#This Row],[H]]</f>
        <v>366.71500000000003</v>
      </c>
      <c r="M1353" s="9">
        <f>testdata1820[[#This Row],[PP]]-(testdata1820[[#This Row],[H]]-testdata1820[[#This Row],[L]])</f>
        <v>364.92250000000001</v>
      </c>
      <c r="N1353" s="9">
        <f>testdata1820[[#This Row],[L]]-2*(testdata1820[[#This Row],[H]]-testdata1820[[#This Row],[PP]])</f>
        <v>362.14500000000004</v>
      </c>
      <c r="O1353" s="9">
        <f>2*testdata1820[[#This Row],[PP]]-testdata1820[[#This Row],[L]]</f>
        <v>371.28500000000003</v>
      </c>
      <c r="P1353" s="9">
        <f>testdata1820[[#This Row],[PP]]+(testdata1820[[#This Row],[H]]-testdata1820[[#This Row],[L]])</f>
        <v>374.0625</v>
      </c>
      <c r="Q1353" s="9">
        <f>testdata1820[[#This Row],[H]]+2*(testdata1820[[#This Row],[PP]]-testdata1820[[#This Row],[L]])</f>
        <v>375.85500000000002</v>
      </c>
    </row>
    <row r="1354" spans="1:17" x14ac:dyDescent="0.25">
      <c r="A1354" s="6">
        <v>1352</v>
      </c>
      <c r="B1354" s="8">
        <v>44183.520138888889</v>
      </c>
      <c r="C1354" s="2">
        <v>369.05</v>
      </c>
      <c r="D1354" s="2">
        <v>369.09989999999999</v>
      </c>
      <c r="E1354" s="2">
        <v>369.04</v>
      </c>
      <c r="F1354" s="2">
        <v>369.08499999999998</v>
      </c>
      <c r="G1354" s="1">
        <v>33778</v>
      </c>
      <c r="H1354" s="2">
        <f>testdata1820[[#This Row],[open]]</f>
        <v>369.05</v>
      </c>
      <c r="I1354" s="2">
        <f t="shared" ref="I1354:I1417" si="30">MAX($D963:$D1337)</f>
        <v>372.27</v>
      </c>
      <c r="J1354" s="2">
        <f t="shared" ref="J1354:J1417" si="31">MIN($E963:$E1337)</f>
        <v>367.7</v>
      </c>
      <c r="K1354" s="9">
        <f>(testdata1820[[#This Row],[H]]+testdata1820[[#This Row],[L]]+2*testdata1820[[#This Row],[O]])/4</f>
        <v>369.51750000000004</v>
      </c>
      <c r="L1354" s="9">
        <f>2*testdata1820[[#This Row],[PP]]-testdata1820[[#This Row],[H]]</f>
        <v>366.7650000000001</v>
      </c>
      <c r="M1354" s="9">
        <f>testdata1820[[#This Row],[PP]]-(testdata1820[[#This Row],[H]]-testdata1820[[#This Row],[L]])</f>
        <v>364.94750000000005</v>
      </c>
      <c r="N1354" s="9">
        <f>testdata1820[[#This Row],[L]]-2*(testdata1820[[#This Row],[H]]-testdata1820[[#This Row],[PP]])</f>
        <v>362.19500000000011</v>
      </c>
      <c r="O1354" s="9">
        <f>2*testdata1820[[#This Row],[PP]]-testdata1820[[#This Row],[L]]</f>
        <v>371.33500000000009</v>
      </c>
      <c r="P1354" s="9">
        <f>testdata1820[[#This Row],[PP]]+(testdata1820[[#This Row],[H]]-testdata1820[[#This Row],[L]])</f>
        <v>374.08750000000003</v>
      </c>
      <c r="Q1354" s="9">
        <f>testdata1820[[#This Row],[H]]+2*(testdata1820[[#This Row],[PP]]-testdata1820[[#This Row],[L]])</f>
        <v>375.90500000000009</v>
      </c>
    </row>
    <row r="1355" spans="1:17" x14ac:dyDescent="0.25">
      <c r="A1355" s="6">
        <v>1353</v>
      </c>
      <c r="B1355" s="8">
        <v>44183.520833333336</v>
      </c>
      <c r="C1355" s="2">
        <v>369.08890000000002</v>
      </c>
      <c r="D1355" s="2">
        <v>369.12</v>
      </c>
      <c r="E1355" s="2">
        <v>369.05</v>
      </c>
      <c r="F1355" s="2">
        <v>369.06</v>
      </c>
      <c r="G1355" s="1">
        <v>49148</v>
      </c>
      <c r="H1355" s="2">
        <f>testdata1820[[#This Row],[open]]</f>
        <v>369.08890000000002</v>
      </c>
      <c r="I1355" s="2">
        <f t="shared" si="30"/>
        <v>372.27</v>
      </c>
      <c r="J1355" s="2">
        <f t="shared" si="31"/>
        <v>367.7</v>
      </c>
      <c r="K1355" s="9">
        <f>(testdata1820[[#This Row],[H]]+testdata1820[[#This Row],[L]]+2*testdata1820[[#This Row],[O]])/4</f>
        <v>369.53695000000005</v>
      </c>
      <c r="L1355" s="9">
        <f>2*testdata1820[[#This Row],[PP]]-testdata1820[[#This Row],[H]]</f>
        <v>366.80390000000011</v>
      </c>
      <c r="M1355" s="9">
        <f>testdata1820[[#This Row],[PP]]-(testdata1820[[#This Row],[H]]-testdata1820[[#This Row],[L]])</f>
        <v>364.96695000000005</v>
      </c>
      <c r="N1355" s="9">
        <f>testdata1820[[#This Row],[L]]-2*(testdata1820[[#This Row],[H]]-testdata1820[[#This Row],[PP]])</f>
        <v>362.23390000000012</v>
      </c>
      <c r="O1355" s="9">
        <f>2*testdata1820[[#This Row],[PP]]-testdata1820[[#This Row],[L]]</f>
        <v>371.37390000000011</v>
      </c>
      <c r="P1355" s="9">
        <f>testdata1820[[#This Row],[PP]]+(testdata1820[[#This Row],[H]]-testdata1820[[#This Row],[L]])</f>
        <v>374.10695000000004</v>
      </c>
      <c r="Q1355" s="9">
        <f>testdata1820[[#This Row],[H]]+2*(testdata1820[[#This Row],[PP]]-testdata1820[[#This Row],[L]])</f>
        <v>375.9439000000001</v>
      </c>
    </row>
    <row r="1356" spans="1:17" x14ac:dyDescent="0.25">
      <c r="A1356" s="6">
        <v>1354</v>
      </c>
      <c r="B1356" s="8">
        <v>44183.521527777775</v>
      </c>
      <c r="C1356" s="2">
        <v>369.06</v>
      </c>
      <c r="D1356" s="2">
        <v>369.09</v>
      </c>
      <c r="E1356" s="2">
        <v>368.99</v>
      </c>
      <c r="F1356" s="2">
        <v>368.99</v>
      </c>
      <c r="G1356" s="1">
        <v>38004</v>
      </c>
      <c r="H1356" s="2">
        <f>testdata1820[[#This Row],[open]]</f>
        <v>369.06</v>
      </c>
      <c r="I1356" s="2">
        <f t="shared" si="30"/>
        <v>372.27</v>
      </c>
      <c r="J1356" s="2">
        <f t="shared" si="31"/>
        <v>367.7</v>
      </c>
      <c r="K1356" s="9">
        <f>(testdata1820[[#This Row],[H]]+testdata1820[[#This Row],[L]]+2*testdata1820[[#This Row],[O]])/4</f>
        <v>369.52250000000004</v>
      </c>
      <c r="L1356" s="9">
        <f>2*testdata1820[[#This Row],[PP]]-testdata1820[[#This Row],[H]]</f>
        <v>366.77500000000009</v>
      </c>
      <c r="M1356" s="9">
        <f>testdata1820[[#This Row],[PP]]-(testdata1820[[#This Row],[H]]-testdata1820[[#This Row],[L]])</f>
        <v>364.95250000000004</v>
      </c>
      <c r="N1356" s="9">
        <f>testdata1820[[#This Row],[L]]-2*(testdata1820[[#This Row],[H]]-testdata1820[[#This Row],[PP]])</f>
        <v>362.2050000000001</v>
      </c>
      <c r="O1356" s="9">
        <f>2*testdata1820[[#This Row],[PP]]-testdata1820[[#This Row],[L]]</f>
        <v>371.34500000000008</v>
      </c>
      <c r="P1356" s="9">
        <f>testdata1820[[#This Row],[PP]]+(testdata1820[[#This Row],[H]]-testdata1820[[#This Row],[L]])</f>
        <v>374.09250000000003</v>
      </c>
      <c r="Q1356" s="9">
        <f>testdata1820[[#This Row],[H]]+2*(testdata1820[[#This Row],[PP]]-testdata1820[[#This Row],[L]])</f>
        <v>375.91500000000008</v>
      </c>
    </row>
    <row r="1357" spans="1:17" x14ac:dyDescent="0.25">
      <c r="A1357" s="6">
        <v>1355</v>
      </c>
      <c r="B1357" s="8">
        <v>44183.522222222222</v>
      </c>
      <c r="C1357" s="2">
        <v>368.99579999999997</v>
      </c>
      <c r="D1357" s="2">
        <v>369</v>
      </c>
      <c r="E1357" s="2">
        <v>368.93</v>
      </c>
      <c r="F1357" s="2">
        <v>368.97</v>
      </c>
      <c r="G1357" s="1">
        <v>69731</v>
      </c>
      <c r="H1357" s="2">
        <f>testdata1820[[#This Row],[open]]</f>
        <v>368.99579999999997</v>
      </c>
      <c r="I1357" s="2">
        <f t="shared" si="30"/>
        <v>372.27</v>
      </c>
      <c r="J1357" s="2">
        <f t="shared" si="31"/>
        <v>367.7</v>
      </c>
      <c r="K1357" s="9">
        <f>(testdata1820[[#This Row],[H]]+testdata1820[[#This Row],[L]]+2*testdata1820[[#This Row],[O]])/4</f>
        <v>369.49040000000002</v>
      </c>
      <c r="L1357" s="9">
        <f>2*testdata1820[[#This Row],[PP]]-testdata1820[[#This Row],[H]]</f>
        <v>366.71080000000006</v>
      </c>
      <c r="M1357" s="9">
        <f>testdata1820[[#This Row],[PP]]-(testdata1820[[#This Row],[H]]-testdata1820[[#This Row],[L]])</f>
        <v>364.92040000000003</v>
      </c>
      <c r="N1357" s="9">
        <f>testdata1820[[#This Row],[L]]-2*(testdata1820[[#This Row],[H]]-testdata1820[[#This Row],[PP]])</f>
        <v>362.14080000000007</v>
      </c>
      <c r="O1357" s="9">
        <f>2*testdata1820[[#This Row],[PP]]-testdata1820[[#This Row],[L]]</f>
        <v>371.28080000000006</v>
      </c>
      <c r="P1357" s="9">
        <f>testdata1820[[#This Row],[PP]]+(testdata1820[[#This Row],[H]]-testdata1820[[#This Row],[L]])</f>
        <v>374.06040000000002</v>
      </c>
      <c r="Q1357" s="9">
        <f>testdata1820[[#This Row],[H]]+2*(testdata1820[[#This Row],[PP]]-testdata1820[[#This Row],[L]])</f>
        <v>375.85080000000005</v>
      </c>
    </row>
    <row r="1358" spans="1:17" x14ac:dyDescent="0.25">
      <c r="A1358" s="6">
        <v>1356</v>
      </c>
      <c r="B1358" s="8">
        <v>44183.522916666669</v>
      </c>
      <c r="C1358" s="2">
        <v>368.97</v>
      </c>
      <c r="D1358" s="2">
        <v>369.12</v>
      </c>
      <c r="E1358" s="2">
        <v>368.97</v>
      </c>
      <c r="F1358" s="2">
        <v>369.10500000000002</v>
      </c>
      <c r="G1358" s="1">
        <v>69665</v>
      </c>
      <c r="H1358" s="2">
        <f>testdata1820[[#This Row],[open]]</f>
        <v>368.97</v>
      </c>
      <c r="I1358" s="2">
        <f t="shared" si="30"/>
        <v>372.27</v>
      </c>
      <c r="J1358" s="2">
        <f t="shared" si="31"/>
        <v>367.7</v>
      </c>
      <c r="K1358" s="9">
        <f>(testdata1820[[#This Row],[H]]+testdata1820[[#This Row],[L]]+2*testdata1820[[#This Row],[O]])/4</f>
        <v>369.47750000000002</v>
      </c>
      <c r="L1358" s="9">
        <f>2*testdata1820[[#This Row],[PP]]-testdata1820[[#This Row],[H]]</f>
        <v>366.68500000000006</v>
      </c>
      <c r="M1358" s="9">
        <f>testdata1820[[#This Row],[PP]]-(testdata1820[[#This Row],[H]]-testdata1820[[#This Row],[L]])</f>
        <v>364.90750000000003</v>
      </c>
      <c r="N1358" s="9">
        <f>testdata1820[[#This Row],[L]]-2*(testdata1820[[#This Row],[H]]-testdata1820[[#This Row],[PP]])</f>
        <v>362.11500000000007</v>
      </c>
      <c r="O1358" s="9">
        <f>2*testdata1820[[#This Row],[PP]]-testdata1820[[#This Row],[L]]</f>
        <v>371.25500000000005</v>
      </c>
      <c r="P1358" s="9">
        <f>testdata1820[[#This Row],[PP]]+(testdata1820[[#This Row],[H]]-testdata1820[[#This Row],[L]])</f>
        <v>374.04750000000001</v>
      </c>
      <c r="Q1358" s="9">
        <f>testdata1820[[#This Row],[H]]+2*(testdata1820[[#This Row],[PP]]-testdata1820[[#This Row],[L]])</f>
        <v>375.82500000000005</v>
      </c>
    </row>
    <row r="1359" spans="1:17" x14ac:dyDescent="0.25">
      <c r="A1359" s="6">
        <v>1357</v>
      </c>
      <c r="B1359" s="8">
        <v>44183.523611111108</v>
      </c>
      <c r="C1359" s="2">
        <v>369.1</v>
      </c>
      <c r="D1359" s="2">
        <v>369.18</v>
      </c>
      <c r="E1359" s="2">
        <v>369.08</v>
      </c>
      <c r="F1359" s="2">
        <v>369.125</v>
      </c>
      <c r="G1359" s="1">
        <v>43362</v>
      </c>
      <c r="H1359" s="2">
        <f>testdata1820[[#This Row],[open]]</f>
        <v>369.1</v>
      </c>
      <c r="I1359" s="2">
        <f t="shared" si="30"/>
        <v>372.27</v>
      </c>
      <c r="J1359" s="2">
        <f t="shared" si="31"/>
        <v>367.7</v>
      </c>
      <c r="K1359" s="9">
        <f>(testdata1820[[#This Row],[H]]+testdata1820[[#This Row],[L]]+2*testdata1820[[#This Row],[O]])/4</f>
        <v>369.54250000000002</v>
      </c>
      <c r="L1359" s="9">
        <f>2*testdata1820[[#This Row],[PP]]-testdata1820[[#This Row],[H]]</f>
        <v>366.81500000000005</v>
      </c>
      <c r="M1359" s="9">
        <f>testdata1820[[#This Row],[PP]]-(testdata1820[[#This Row],[H]]-testdata1820[[#This Row],[L]])</f>
        <v>364.97250000000003</v>
      </c>
      <c r="N1359" s="9">
        <f>testdata1820[[#This Row],[L]]-2*(testdata1820[[#This Row],[H]]-testdata1820[[#This Row],[PP]])</f>
        <v>362.24500000000006</v>
      </c>
      <c r="O1359" s="9">
        <f>2*testdata1820[[#This Row],[PP]]-testdata1820[[#This Row],[L]]</f>
        <v>371.38500000000005</v>
      </c>
      <c r="P1359" s="9">
        <f>testdata1820[[#This Row],[PP]]+(testdata1820[[#This Row],[H]]-testdata1820[[#This Row],[L]])</f>
        <v>374.11250000000001</v>
      </c>
      <c r="Q1359" s="9">
        <f>testdata1820[[#This Row],[H]]+2*(testdata1820[[#This Row],[PP]]-testdata1820[[#This Row],[L]])</f>
        <v>375.95500000000004</v>
      </c>
    </row>
    <row r="1360" spans="1:17" x14ac:dyDescent="0.25">
      <c r="A1360" s="6">
        <v>1358</v>
      </c>
      <c r="B1360" s="8">
        <v>44183.524305555555</v>
      </c>
      <c r="C1360" s="2">
        <v>369.12</v>
      </c>
      <c r="D1360" s="2">
        <v>369.22</v>
      </c>
      <c r="E1360" s="2">
        <v>369.08</v>
      </c>
      <c r="F1360" s="2">
        <v>369.22</v>
      </c>
      <c r="G1360" s="1">
        <v>50943</v>
      </c>
      <c r="H1360" s="2">
        <f>testdata1820[[#This Row],[open]]</f>
        <v>369.12</v>
      </c>
      <c r="I1360" s="2">
        <f t="shared" si="30"/>
        <v>372.27</v>
      </c>
      <c r="J1360" s="2">
        <f t="shared" si="31"/>
        <v>367.7</v>
      </c>
      <c r="K1360" s="9">
        <f>(testdata1820[[#This Row],[H]]+testdata1820[[#This Row],[L]]+2*testdata1820[[#This Row],[O]])/4</f>
        <v>369.55250000000001</v>
      </c>
      <c r="L1360" s="9">
        <f>2*testdata1820[[#This Row],[PP]]-testdata1820[[#This Row],[H]]</f>
        <v>366.83500000000004</v>
      </c>
      <c r="M1360" s="9">
        <f>testdata1820[[#This Row],[PP]]-(testdata1820[[#This Row],[H]]-testdata1820[[#This Row],[L]])</f>
        <v>364.98250000000002</v>
      </c>
      <c r="N1360" s="9">
        <f>testdata1820[[#This Row],[L]]-2*(testdata1820[[#This Row],[H]]-testdata1820[[#This Row],[PP]])</f>
        <v>362.26500000000004</v>
      </c>
      <c r="O1360" s="9">
        <f>2*testdata1820[[#This Row],[PP]]-testdata1820[[#This Row],[L]]</f>
        <v>371.40500000000003</v>
      </c>
      <c r="P1360" s="9">
        <f>testdata1820[[#This Row],[PP]]+(testdata1820[[#This Row],[H]]-testdata1820[[#This Row],[L]])</f>
        <v>374.1225</v>
      </c>
      <c r="Q1360" s="9">
        <f>testdata1820[[#This Row],[H]]+2*(testdata1820[[#This Row],[PP]]-testdata1820[[#This Row],[L]])</f>
        <v>375.97500000000002</v>
      </c>
    </row>
    <row r="1361" spans="1:17" x14ac:dyDescent="0.25">
      <c r="A1361" s="6">
        <v>1359</v>
      </c>
      <c r="B1361" s="8">
        <v>44183.525000000001</v>
      </c>
      <c r="C1361" s="2">
        <v>369.22</v>
      </c>
      <c r="D1361" s="2">
        <v>369.34</v>
      </c>
      <c r="E1361" s="2">
        <v>369.2</v>
      </c>
      <c r="F1361" s="2">
        <v>369.26549999999997</v>
      </c>
      <c r="G1361" s="1">
        <v>154314</v>
      </c>
      <c r="H1361" s="2">
        <f>testdata1820[[#This Row],[open]]</f>
        <v>369.22</v>
      </c>
      <c r="I1361" s="2">
        <f t="shared" si="30"/>
        <v>372.27</v>
      </c>
      <c r="J1361" s="2">
        <f t="shared" si="31"/>
        <v>367.7</v>
      </c>
      <c r="K1361" s="9">
        <f>(testdata1820[[#This Row],[H]]+testdata1820[[#This Row],[L]]+2*testdata1820[[#This Row],[O]])/4</f>
        <v>369.60250000000002</v>
      </c>
      <c r="L1361" s="9">
        <f>2*testdata1820[[#This Row],[PP]]-testdata1820[[#This Row],[H]]</f>
        <v>366.93500000000006</v>
      </c>
      <c r="M1361" s="9">
        <f>testdata1820[[#This Row],[PP]]-(testdata1820[[#This Row],[H]]-testdata1820[[#This Row],[L]])</f>
        <v>365.03250000000003</v>
      </c>
      <c r="N1361" s="9">
        <f>testdata1820[[#This Row],[L]]-2*(testdata1820[[#This Row],[H]]-testdata1820[[#This Row],[PP]])</f>
        <v>362.36500000000007</v>
      </c>
      <c r="O1361" s="9">
        <f>2*testdata1820[[#This Row],[PP]]-testdata1820[[#This Row],[L]]</f>
        <v>371.50500000000005</v>
      </c>
      <c r="P1361" s="9">
        <f>testdata1820[[#This Row],[PP]]+(testdata1820[[#This Row],[H]]-testdata1820[[#This Row],[L]])</f>
        <v>374.17250000000001</v>
      </c>
      <c r="Q1361" s="9">
        <f>testdata1820[[#This Row],[H]]+2*(testdata1820[[#This Row],[PP]]-testdata1820[[#This Row],[L]])</f>
        <v>376.07500000000005</v>
      </c>
    </row>
    <row r="1362" spans="1:17" x14ac:dyDescent="0.25">
      <c r="A1362" s="6">
        <v>1360</v>
      </c>
      <c r="B1362" s="8">
        <v>44183.525694444441</v>
      </c>
      <c r="C1362" s="2">
        <v>369.26</v>
      </c>
      <c r="D1362" s="2">
        <v>369.45</v>
      </c>
      <c r="E1362" s="2">
        <v>369.25</v>
      </c>
      <c r="F1362" s="2">
        <v>369.43990000000002</v>
      </c>
      <c r="G1362" s="1">
        <v>105410</v>
      </c>
      <c r="H1362" s="2">
        <f>testdata1820[[#This Row],[open]]</f>
        <v>369.26</v>
      </c>
      <c r="I1362" s="2">
        <f t="shared" si="30"/>
        <v>372.27</v>
      </c>
      <c r="J1362" s="2">
        <f t="shared" si="31"/>
        <v>367.7</v>
      </c>
      <c r="K1362" s="9">
        <f>(testdata1820[[#This Row],[H]]+testdata1820[[#This Row],[L]]+2*testdata1820[[#This Row],[O]])/4</f>
        <v>369.6225</v>
      </c>
      <c r="L1362" s="9">
        <f>2*testdata1820[[#This Row],[PP]]-testdata1820[[#This Row],[H]]</f>
        <v>366.97500000000002</v>
      </c>
      <c r="M1362" s="9">
        <f>testdata1820[[#This Row],[PP]]-(testdata1820[[#This Row],[H]]-testdata1820[[#This Row],[L]])</f>
        <v>365.05250000000001</v>
      </c>
      <c r="N1362" s="9">
        <f>testdata1820[[#This Row],[L]]-2*(testdata1820[[#This Row],[H]]-testdata1820[[#This Row],[PP]])</f>
        <v>362.40500000000003</v>
      </c>
      <c r="O1362" s="9">
        <f>2*testdata1820[[#This Row],[PP]]-testdata1820[[#This Row],[L]]</f>
        <v>371.54500000000002</v>
      </c>
      <c r="P1362" s="9">
        <f>testdata1820[[#This Row],[PP]]+(testdata1820[[#This Row],[H]]-testdata1820[[#This Row],[L]])</f>
        <v>374.1925</v>
      </c>
      <c r="Q1362" s="9">
        <f>testdata1820[[#This Row],[H]]+2*(testdata1820[[#This Row],[PP]]-testdata1820[[#This Row],[L]])</f>
        <v>376.11500000000001</v>
      </c>
    </row>
    <row r="1363" spans="1:17" x14ac:dyDescent="0.25">
      <c r="A1363" s="6">
        <v>1361</v>
      </c>
      <c r="B1363" s="8">
        <v>44183.526388888888</v>
      </c>
      <c r="C1363" s="2">
        <v>369.42</v>
      </c>
      <c r="D1363" s="2">
        <v>369.46</v>
      </c>
      <c r="E1363" s="2">
        <v>369.4</v>
      </c>
      <c r="F1363" s="2">
        <v>369.42</v>
      </c>
      <c r="G1363" s="1">
        <v>69898</v>
      </c>
      <c r="H1363" s="2">
        <f>testdata1820[[#This Row],[open]]</f>
        <v>369.42</v>
      </c>
      <c r="I1363" s="2">
        <f t="shared" si="30"/>
        <v>372.27</v>
      </c>
      <c r="J1363" s="2">
        <f t="shared" si="31"/>
        <v>367.7</v>
      </c>
      <c r="K1363" s="9">
        <f>(testdata1820[[#This Row],[H]]+testdata1820[[#This Row],[L]]+2*testdata1820[[#This Row],[O]])/4</f>
        <v>369.70249999999999</v>
      </c>
      <c r="L1363" s="9">
        <f>2*testdata1820[[#This Row],[PP]]-testdata1820[[#This Row],[H]]</f>
        <v>367.13499999999999</v>
      </c>
      <c r="M1363" s="9">
        <f>testdata1820[[#This Row],[PP]]-(testdata1820[[#This Row],[H]]-testdata1820[[#This Row],[L]])</f>
        <v>365.13249999999999</v>
      </c>
      <c r="N1363" s="9">
        <f>testdata1820[[#This Row],[L]]-2*(testdata1820[[#This Row],[H]]-testdata1820[[#This Row],[PP]])</f>
        <v>362.565</v>
      </c>
      <c r="O1363" s="9">
        <f>2*testdata1820[[#This Row],[PP]]-testdata1820[[#This Row],[L]]</f>
        <v>371.70499999999998</v>
      </c>
      <c r="P1363" s="9">
        <f>testdata1820[[#This Row],[PP]]+(testdata1820[[#This Row],[H]]-testdata1820[[#This Row],[L]])</f>
        <v>374.27249999999998</v>
      </c>
      <c r="Q1363" s="9">
        <f>testdata1820[[#This Row],[H]]+2*(testdata1820[[#This Row],[PP]]-testdata1820[[#This Row],[L]])</f>
        <v>376.27499999999998</v>
      </c>
    </row>
    <row r="1364" spans="1:17" x14ac:dyDescent="0.25">
      <c r="A1364" s="6">
        <v>1362</v>
      </c>
      <c r="B1364" s="8">
        <v>44183.527083333334</v>
      </c>
      <c r="C1364" s="2">
        <v>369.42</v>
      </c>
      <c r="D1364" s="2">
        <v>369.51499999999999</v>
      </c>
      <c r="E1364" s="2">
        <v>369.42</v>
      </c>
      <c r="F1364" s="2">
        <v>369.51</v>
      </c>
      <c r="G1364" s="1">
        <v>54605</v>
      </c>
      <c r="H1364" s="2">
        <f>testdata1820[[#This Row],[open]]</f>
        <v>369.42</v>
      </c>
      <c r="I1364" s="2">
        <f t="shared" si="30"/>
        <v>372.27</v>
      </c>
      <c r="J1364" s="2">
        <f t="shared" si="31"/>
        <v>367.7</v>
      </c>
      <c r="K1364" s="9">
        <f>(testdata1820[[#This Row],[H]]+testdata1820[[#This Row],[L]]+2*testdata1820[[#This Row],[O]])/4</f>
        <v>369.70249999999999</v>
      </c>
      <c r="L1364" s="9">
        <f>2*testdata1820[[#This Row],[PP]]-testdata1820[[#This Row],[H]]</f>
        <v>367.13499999999999</v>
      </c>
      <c r="M1364" s="9">
        <f>testdata1820[[#This Row],[PP]]-(testdata1820[[#This Row],[H]]-testdata1820[[#This Row],[L]])</f>
        <v>365.13249999999999</v>
      </c>
      <c r="N1364" s="9">
        <f>testdata1820[[#This Row],[L]]-2*(testdata1820[[#This Row],[H]]-testdata1820[[#This Row],[PP]])</f>
        <v>362.565</v>
      </c>
      <c r="O1364" s="9">
        <f>2*testdata1820[[#This Row],[PP]]-testdata1820[[#This Row],[L]]</f>
        <v>371.70499999999998</v>
      </c>
      <c r="P1364" s="9">
        <f>testdata1820[[#This Row],[PP]]+(testdata1820[[#This Row],[H]]-testdata1820[[#This Row],[L]])</f>
        <v>374.27249999999998</v>
      </c>
      <c r="Q1364" s="9">
        <f>testdata1820[[#This Row],[H]]+2*(testdata1820[[#This Row],[PP]]-testdata1820[[#This Row],[L]])</f>
        <v>376.27499999999998</v>
      </c>
    </row>
    <row r="1365" spans="1:17" x14ac:dyDescent="0.25">
      <c r="A1365" s="6">
        <v>1363</v>
      </c>
      <c r="B1365" s="8">
        <v>44183.527777777781</v>
      </c>
      <c r="C1365" s="2">
        <v>369.51499999999999</v>
      </c>
      <c r="D1365" s="2">
        <v>369.54</v>
      </c>
      <c r="E1365" s="2">
        <v>369.45</v>
      </c>
      <c r="F1365" s="2">
        <v>369.49</v>
      </c>
      <c r="G1365" s="1">
        <v>68054</v>
      </c>
      <c r="H1365" s="2">
        <f>testdata1820[[#This Row],[open]]</f>
        <v>369.51499999999999</v>
      </c>
      <c r="I1365" s="2">
        <f t="shared" si="30"/>
        <v>372.27</v>
      </c>
      <c r="J1365" s="2">
        <f t="shared" si="31"/>
        <v>367.7</v>
      </c>
      <c r="K1365" s="9">
        <f>(testdata1820[[#This Row],[H]]+testdata1820[[#This Row],[L]]+2*testdata1820[[#This Row],[O]])/4</f>
        <v>369.75</v>
      </c>
      <c r="L1365" s="9">
        <f>2*testdata1820[[#This Row],[PP]]-testdata1820[[#This Row],[H]]</f>
        <v>367.23</v>
      </c>
      <c r="M1365" s="9">
        <f>testdata1820[[#This Row],[PP]]-(testdata1820[[#This Row],[H]]-testdata1820[[#This Row],[L]])</f>
        <v>365.18</v>
      </c>
      <c r="N1365" s="9">
        <f>testdata1820[[#This Row],[L]]-2*(testdata1820[[#This Row],[H]]-testdata1820[[#This Row],[PP]])</f>
        <v>362.66</v>
      </c>
      <c r="O1365" s="9">
        <f>2*testdata1820[[#This Row],[PP]]-testdata1820[[#This Row],[L]]</f>
        <v>371.8</v>
      </c>
      <c r="P1365" s="9">
        <f>testdata1820[[#This Row],[PP]]+(testdata1820[[#This Row],[H]]-testdata1820[[#This Row],[L]])</f>
        <v>374.32</v>
      </c>
      <c r="Q1365" s="9">
        <f>testdata1820[[#This Row],[H]]+2*(testdata1820[[#This Row],[PP]]-testdata1820[[#This Row],[L]])</f>
        <v>376.37</v>
      </c>
    </row>
    <row r="1366" spans="1:17" x14ac:dyDescent="0.25">
      <c r="A1366" s="6">
        <v>1364</v>
      </c>
      <c r="B1366" s="8">
        <v>44183.52847222222</v>
      </c>
      <c r="C1366" s="2">
        <v>369.5</v>
      </c>
      <c r="D1366" s="2">
        <v>369.59</v>
      </c>
      <c r="E1366" s="2">
        <v>369.48</v>
      </c>
      <c r="F1366" s="2">
        <v>369.53500000000003</v>
      </c>
      <c r="G1366" s="1">
        <v>69283</v>
      </c>
      <c r="H1366" s="2">
        <f>testdata1820[[#This Row],[open]]</f>
        <v>369.5</v>
      </c>
      <c r="I1366" s="2">
        <f t="shared" si="30"/>
        <v>372.27</v>
      </c>
      <c r="J1366" s="2">
        <f t="shared" si="31"/>
        <v>367.7</v>
      </c>
      <c r="K1366" s="9">
        <f>(testdata1820[[#This Row],[H]]+testdata1820[[#This Row],[L]]+2*testdata1820[[#This Row],[O]])/4</f>
        <v>369.74250000000001</v>
      </c>
      <c r="L1366" s="9">
        <f>2*testdata1820[[#This Row],[PP]]-testdata1820[[#This Row],[H]]</f>
        <v>367.21500000000003</v>
      </c>
      <c r="M1366" s="9">
        <f>testdata1820[[#This Row],[PP]]-(testdata1820[[#This Row],[H]]-testdata1820[[#This Row],[L]])</f>
        <v>365.17250000000001</v>
      </c>
      <c r="N1366" s="9">
        <f>testdata1820[[#This Row],[L]]-2*(testdata1820[[#This Row],[H]]-testdata1820[[#This Row],[PP]])</f>
        <v>362.64500000000004</v>
      </c>
      <c r="O1366" s="9">
        <f>2*testdata1820[[#This Row],[PP]]-testdata1820[[#This Row],[L]]</f>
        <v>371.78500000000003</v>
      </c>
      <c r="P1366" s="9">
        <f>testdata1820[[#This Row],[PP]]+(testdata1820[[#This Row],[H]]-testdata1820[[#This Row],[L]])</f>
        <v>374.3125</v>
      </c>
      <c r="Q1366" s="9">
        <f>testdata1820[[#This Row],[H]]+2*(testdata1820[[#This Row],[PP]]-testdata1820[[#This Row],[L]])</f>
        <v>376.35500000000002</v>
      </c>
    </row>
    <row r="1367" spans="1:17" x14ac:dyDescent="0.25">
      <c r="A1367" s="6">
        <v>1365</v>
      </c>
      <c r="B1367" s="8">
        <v>44183.529166666667</v>
      </c>
      <c r="C1367" s="2">
        <v>369.54</v>
      </c>
      <c r="D1367" s="2">
        <v>369.56849999999997</v>
      </c>
      <c r="E1367" s="2">
        <v>369.51499999999999</v>
      </c>
      <c r="F1367" s="2">
        <v>369.52</v>
      </c>
      <c r="G1367" s="1">
        <v>43580</v>
      </c>
      <c r="H1367" s="2">
        <f>testdata1820[[#This Row],[open]]</f>
        <v>369.54</v>
      </c>
      <c r="I1367" s="2">
        <f t="shared" si="30"/>
        <v>372.27</v>
      </c>
      <c r="J1367" s="2">
        <f t="shared" si="31"/>
        <v>367.7</v>
      </c>
      <c r="K1367" s="9">
        <f>(testdata1820[[#This Row],[H]]+testdata1820[[#This Row],[L]]+2*testdata1820[[#This Row],[O]])/4</f>
        <v>369.76250000000005</v>
      </c>
      <c r="L1367" s="9">
        <f>2*testdata1820[[#This Row],[PP]]-testdata1820[[#This Row],[H]]</f>
        <v>367.25500000000011</v>
      </c>
      <c r="M1367" s="9">
        <f>testdata1820[[#This Row],[PP]]-(testdata1820[[#This Row],[H]]-testdata1820[[#This Row],[L]])</f>
        <v>365.19250000000005</v>
      </c>
      <c r="N1367" s="9">
        <f>testdata1820[[#This Row],[L]]-2*(testdata1820[[#This Row],[H]]-testdata1820[[#This Row],[PP]])</f>
        <v>362.68500000000012</v>
      </c>
      <c r="O1367" s="9">
        <f>2*testdata1820[[#This Row],[PP]]-testdata1820[[#This Row],[L]]</f>
        <v>371.8250000000001</v>
      </c>
      <c r="P1367" s="9">
        <f>testdata1820[[#This Row],[PP]]+(testdata1820[[#This Row],[H]]-testdata1820[[#This Row],[L]])</f>
        <v>374.33250000000004</v>
      </c>
      <c r="Q1367" s="9">
        <f>testdata1820[[#This Row],[H]]+2*(testdata1820[[#This Row],[PP]]-testdata1820[[#This Row],[L]])</f>
        <v>376.3950000000001</v>
      </c>
    </row>
    <row r="1368" spans="1:17" x14ac:dyDescent="0.25">
      <c r="A1368" s="6">
        <v>1366</v>
      </c>
      <c r="B1368" s="8">
        <v>44183.529861111114</v>
      </c>
      <c r="C1368" s="2">
        <v>369.52</v>
      </c>
      <c r="D1368" s="2">
        <v>369.52</v>
      </c>
      <c r="E1368" s="2">
        <v>369.4</v>
      </c>
      <c r="F1368" s="2">
        <v>369.40190000000001</v>
      </c>
      <c r="G1368" s="1">
        <v>32705</v>
      </c>
      <c r="H1368" s="2">
        <f>testdata1820[[#This Row],[open]]</f>
        <v>369.52</v>
      </c>
      <c r="I1368" s="2">
        <f t="shared" si="30"/>
        <v>372.27</v>
      </c>
      <c r="J1368" s="2">
        <f t="shared" si="31"/>
        <v>367.7</v>
      </c>
      <c r="K1368" s="9">
        <f>(testdata1820[[#This Row],[H]]+testdata1820[[#This Row],[L]]+2*testdata1820[[#This Row],[O]])/4</f>
        <v>369.7525</v>
      </c>
      <c r="L1368" s="9">
        <f>2*testdata1820[[#This Row],[PP]]-testdata1820[[#This Row],[H]]</f>
        <v>367.23500000000001</v>
      </c>
      <c r="M1368" s="9">
        <f>testdata1820[[#This Row],[PP]]-(testdata1820[[#This Row],[H]]-testdata1820[[#This Row],[L]])</f>
        <v>365.1825</v>
      </c>
      <c r="N1368" s="9">
        <f>testdata1820[[#This Row],[L]]-2*(testdata1820[[#This Row],[H]]-testdata1820[[#This Row],[PP]])</f>
        <v>362.66500000000002</v>
      </c>
      <c r="O1368" s="9">
        <f>2*testdata1820[[#This Row],[PP]]-testdata1820[[#This Row],[L]]</f>
        <v>371.80500000000001</v>
      </c>
      <c r="P1368" s="9">
        <f>testdata1820[[#This Row],[PP]]+(testdata1820[[#This Row],[H]]-testdata1820[[#This Row],[L]])</f>
        <v>374.32249999999999</v>
      </c>
      <c r="Q1368" s="9">
        <f>testdata1820[[#This Row],[H]]+2*(testdata1820[[#This Row],[PP]]-testdata1820[[#This Row],[L]])</f>
        <v>376.375</v>
      </c>
    </row>
    <row r="1369" spans="1:17" x14ac:dyDescent="0.25">
      <c r="A1369" s="6">
        <v>1367</v>
      </c>
      <c r="B1369" s="8">
        <v>44183.530555555553</v>
      </c>
      <c r="C1369" s="2">
        <v>369.40989999999999</v>
      </c>
      <c r="D1369" s="2">
        <v>369.46</v>
      </c>
      <c r="E1369" s="2">
        <v>369.38</v>
      </c>
      <c r="F1369" s="2">
        <v>369.39</v>
      </c>
      <c r="G1369" s="1">
        <v>55866</v>
      </c>
      <c r="H1369" s="2">
        <f>testdata1820[[#This Row],[open]]</f>
        <v>369.40989999999999</v>
      </c>
      <c r="I1369" s="2">
        <f t="shared" si="30"/>
        <v>372.27</v>
      </c>
      <c r="J1369" s="2">
        <f t="shared" si="31"/>
        <v>367.7</v>
      </c>
      <c r="K1369" s="9">
        <f>(testdata1820[[#This Row],[H]]+testdata1820[[#This Row],[L]]+2*testdata1820[[#This Row],[O]])/4</f>
        <v>369.69745</v>
      </c>
      <c r="L1369" s="9">
        <f>2*testdata1820[[#This Row],[PP]]-testdata1820[[#This Row],[H]]</f>
        <v>367.12490000000003</v>
      </c>
      <c r="M1369" s="9">
        <f>testdata1820[[#This Row],[PP]]-(testdata1820[[#This Row],[H]]-testdata1820[[#This Row],[L]])</f>
        <v>365.12745000000001</v>
      </c>
      <c r="N1369" s="9">
        <f>testdata1820[[#This Row],[L]]-2*(testdata1820[[#This Row],[H]]-testdata1820[[#This Row],[PP]])</f>
        <v>362.55490000000003</v>
      </c>
      <c r="O1369" s="9">
        <f>2*testdata1820[[#This Row],[PP]]-testdata1820[[#This Row],[L]]</f>
        <v>371.69490000000002</v>
      </c>
      <c r="P1369" s="9">
        <f>testdata1820[[#This Row],[PP]]+(testdata1820[[#This Row],[H]]-testdata1820[[#This Row],[L]])</f>
        <v>374.26745</v>
      </c>
      <c r="Q1369" s="9">
        <f>testdata1820[[#This Row],[H]]+2*(testdata1820[[#This Row],[PP]]-testdata1820[[#This Row],[L]])</f>
        <v>376.26490000000001</v>
      </c>
    </row>
    <row r="1370" spans="1:17" x14ac:dyDescent="0.25">
      <c r="A1370" s="6">
        <v>1368</v>
      </c>
      <c r="B1370" s="8">
        <v>44183.53125</v>
      </c>
      <c r="C1370" s="2">
        <v>369.38</v>
      </c>
      <c r="D1370" s="2">
        <v>369.4</v>
      </c>
      <c r="E1370" s="2">
        <v>369.25</v>
      </c>
      <c r="F1370" s="2">
        <v>369.28</v>
      </c>
      <c r="G1370" s="1">
        <v>77330</v>
      </c>
      <c r="H1370" s="2">
        <f>testdata1820[[#This Row],[open]]</f>
        <v>369.38</v>
      </c>
      <c r="I1370" s="2">
        <f t="shared" si="30"/>
        <v>372.27</v>
      </c>
      <c r="J1370" s="2">
        <f t="shared" si="31"/>
        <v>367.7</v>
      </c>
      <c r="K1370" s="9">
        <f>(testdata1820[[#This Row],[H]]+testdata1820[[#This Row],[L]]+2*testdata1820[[#This Row],[O]])/4</f>
        <v>369.6825</v>
      </c>
      <c r="L1370" s="9">
        <f>2*testdata1820[[#This Row],[PP]]-testdata1820[[#This Row],[H]]</f>
        <v>367.09500000000003</v>
      </c>
      <c r="M1370" s="9">
        <f>testdata1820[[#This Row],[PP]]-(testdata1820[[#This Row],[H]]-testdata1820[[#This Row],[L]])</f>
        <v>365.11250000000001</v>
      </c>
      <c r="N1370" s="9">
        <f>testdata1820[[#This Row],[L]]-2*(testdata1820[[#This Row],[H]]-testdata1820[[#This Row],[PP]])</f>
        <v>362.52500000000003</v>
      </c>
      <c r="O1370" s="9">
        <f>2*testdata1820[[#This Row],[PP]]-testdata1820[[#This Row],[L]]</f>
        <v>371.66500000000002</v>
      </c>
      <c r="P1370" s="9">
        <f>testdata1820[[#This Row],[PP]]+(testdata1820[[#This Row],[H]]-testdata1820[[#This Row],[L]])</f>
        <v>374.2525</v>
      </c>
      <c r="Q1370" s="9">
        <f>testdata1820[[#This Row],[H]]+2*(testdata1820[[#This Row],[PP]]-testdata1820[[#This Row],[L]])</f>
        <v>376.23500000000001</v>
      </c>
    </row>
    <row r="1371" spans="1:17" x14ac:dyDescent="0.25">
      <c r="A1371" s="6">
        <v>1369</v>
      </c>
      <c r="B1371" s="8">
        <v>44183.531944444447</v>
      </c>
      <c r="C1371" s="2">
        <v>369.27499999999998</v>
      </c>
      <c r="D1371" s="2">
        <v>369.32</v>
      </c>
      <c r="E1371" s="2">
        <v>369.23</v>
      </c>
      <c r="F1371" s="2">
        <v>369.28</v>
      </c>
      <c r="G1371" s="1">
        <v>76928</v>
      </c>
      <c r="H1371" s="2">
        <f>testdata1820[[#This Row],[open]]</f>
        <v>369.27499999999998</v>
      </c>
      <c r="I1371" s="2">
        <f t="shared" si="30"/>
        <v>372.27</v>
      </c>
      <c r="J1371" s="2">
        <f t="shared" si="31"/>
        <v>367.7</v>
      </c>
      <c r="K1371" s="9">
        <f>(testdata1820[[#This Row],[H]]+testdata1820[[#This Row],[L]]+2*testdata1820[[#This Row],[O]])/4</f>
        <v>369.63</v>
      </c>
      <c r="L1371" s="9">
        <f>2*testdata1820[[#This Row],[PP]]-testdata1820[[#This Row],[H]]</f>
        <v>366.99</v>
      </c>
      <c r="M1371" s="9">
        <f>testdata1820[[#This Row],[PP]]-(testdata1820[[#This Row],[H]]-testdata1820[[#This Row],[L]])</f>
        <v>365.06</v>
      </c>
      <c r="N1371" s="9">
        <f>testdata1820[[#This Row],[L]]-2*(testdata1820[[#This Row],[H]]-testdata1820[[#This Row],[PP]])</f>
        <v>362.42</v>
      </c>
      <c r="O1371" s="9">
        <f>2*testdata1820[[#This Row],[PP]]-testdata1820[[#This Row],[L]]</f>
        <v>371.56</v>
      </c>
      <c r="P1371" s="9">
        <f>testdata1820[[#This Row],[PP]]+(testdata1820[[#This Row],[H]]-testdata1820[[#This Row],[L]])</f>
        <v>374.2</v>
      </c>
      <c r="Q1371" s="9">
        <f>testdata1820[[#This Row],[H]]+2*(testdata1820[[#This Row],[PP]]-testdata1820[[#This Row],[L]])</f>
        <v>376.13</v>
      </c>
    </row>
    <row r="1372" spans="1:17" x14ac:dyDescent="0.25">
      <c r="A1372" s="6">
        <v>1370</v>
      </c>
      <c r="B1372" s="8">
        <v>44183.532638888886</v>
      </c>
      <c r="C1372" s="2">
        <v>369.26</v>
      </c>
      <c r="D1372" s="2">
        <v>369.26</v>
      </c>
      <c r="E1372" s="2">
        <v>369.19</v>
      </c>
      <c r="F1372" s="2">
        <v>369.21</v>
      </c>
      <c r="G1372" s="1">
        <v>72161</v>
      </c>
      <c r="H1372" s="2">
        <f>testdata1820[[#This Row],[open]]</f>
        <v>369.26</v>
      </c>
      <c r="I1372" s="2">
        <f t="shared" si="30"/>
        <v>372.27</v>
      </c>
      <c r="J1372" s="2">
        <f t="shared" si="31"/>
        <v>367.7</v>
      </c>
      <c r="K1372" s="9">
        <f>(testdata1820[[#This Row],[H]]+testdata1820[[#This Row],[L]]+2*testdata1820[[#This Row],[O]])/4</f>
        <v>369.6225</v>
      </c>
      <c r="L1372" s="9">
        <f>2*testdata1820[[#This Row],[PP]]-testdata1820[[#This Row],[H]]</f>
        <v>366.97500000000002</v>
      </c>
      <c r="M1372" s="9">
        <f>testdata1820[[#This Row],[PP]]-(testdata1820[[#This Row],[H]]-testdata1820[[#This Row],[L]])</f>
        <v>365.05250000000001</v>
      </c>
      <c r="N1372" s="9">
        <f>testdata1820[[#This Row],[L]]-2*(testdata1820[[#This Row],[H]]-testdata1820[[#This Row],[PP]])</f>
        <v>362.40500000000003</v>
      </c>
      <c r="O1372" s="9">
        <f>2*testdata1820[[#This Row],[PP]]-testdata1820[[#This Row],[L]]</f>
        <v>371.54500000000002</v>
      </c>
      <c r="P1372" s="9">
        <f>testdata1820[[#This Row],[PP]]+(testdata1820[[#This Row],[H]]-testdata1820[[#This Row],[L]])</f>
        <v>374.1925</v>
      </c>
      <c r="Q1372" s="9">
        <f>testdata1820[[#This Row],[H]]+2*(testdata1820[[#This Row],[PP]]-testdata1820[[#This Row],[L]])</f>
        <v>376.11500000000001</v>
      </c>
    </row>
    <row r="1373" spans="1:17" x14ac:dyDescent="0.25">
      <c r="A1373" s="6">
        <v>1371</v>
      </c>
      <c r="B1373" s="8">
        <v>44183.533333333333</v>
      </c>
      <c r="C1373" s="2">
        <v>369.21</v>
      </c>
      <c r="D1373" s="2">
        <v>369.24</v>
      </c>
      <c r="E1373" s="2">
        <v>369.17</v>
      </c>
      <c r="F1373" s="2">
        <v>369.17</v>
      </c>
      <c r="G1373" s="1">
        <v>31458</v>
      </c>
      <c r="H1373" s="2">
        <f>testdata1820[[#This Row],[open]]</f>
        <v>369.21</v>
      </c>
      <c r="I1373" s="2">
        <f t="shared" si="30"/>
        <v>372.27</v>
      </c>
      <c r="J1373" s="2">
        <f t="shared" si="31"/>
        <v>367.7</v>
      </c>
      <c r="K1373" s="9">
        <f>(testdata1820[[#This Row],[H]]+testdata1820[[#This Row],[L]]+2*testdata1820[[#This Row],[O]])/4</f>
        <v>369.59749999999997</v>
      </c>
      <c r="L1373" s="9">
        <f>2*testdata1820[[#This Row],[PP]]-testdata1820[[#This Row],[H]]</f>
        <v>366.92499999999995</v>
      </c>
      <c r="M1373" s="9">
        <f>testdata1820[[#This Row],[PP]]-(testdata1820[[#This Row],[H]]-testdata1820[[#This Row],[L]])</f>
        <v>365.02749999999997</v>
      </c>
      <c r="N1373" s="9">
        <f>testdata1820[[#This Row],[L]]-2*(testdata1820[[#This Row],[H]]-testdata1820[[#This Row],[PP]])</f>
        <v>362.35499999999996</v>
      </c>
      <c r="O1373" s="9">
        <f>2*testdata1820[[#This Row],[PP]]-testdata1820[[#This Row],[L]]</f>
        <v>371.49499999999995</v>
      </c>
      <c r="P1373" s="9">
        <f>testdata1820[[#This Row],[PP]]+(testdata1820[[#This Row],[H]]-testdata1820[[#This Row],[L]])</f>
        <v>374.16749999999996</v>
      </c>
      <c r="Q1373" s="9">
        <f>testdata1820[[#This Row],[H]]+2*(testdata1820[[#This Row],[PP]]-testdata1820[[#This Row],[L]])</f>
        <v>376.06499999999994</v>
      </c>
    </row>
    <row r="1374" spans="1:17" x14ac:dyDescent="0.25">
      <c r="A1374" s="6">
        <v>1372</v>
      </c>
      <c r="B1374" s="8">
        <v>44183.53402777778</v>
      </c>
      <c r="C1374" s="2">
        <v>369.17</v>
      </c>
      <c r="D1374" s="2">
        <v>369.22</v>
      </c>
      <c r="E1374" s="2">
        <v>369.1</v>
      </c>
      <c r="F1374" s="2">
        <v>369.13549999999998</v>
      </c>
      <c r="G1374" s="1">
        <v>63881</v>
      </c>
      <c r="H1374" s="2">
        <f>testdata1820[[#This Row],[open]]</f>
        <v>369.17</v>
      </c>
      <c r="I1374" s="2">
        <f t="shared" si="30"/>
        <v>372.27</v>
      </c>
      <c r="J1374" s="2">
        <f t="shared" si="31"/>
        <v>367.7</v>
      </c>
      <c r="K1374" s="9">
        <f>(testdata1820[[#This Row],[H]]+testdata1820[[#This Row],[L]]+2*testdata1820[[#This Row],[O]])/4</f>
        <v>369.57749999999999</v>
      </c>
      <c r="L1374" s="9">
        <f>2*testdata1820[[#This Row],[PP]]-testdata1820[[#This Row],[H]]</f>
        <v>366.88499999999999</v>
      </c>
      <c r="M1374" s="9">
        <f>testdata1820[[#This Row],[PP]]-(testdata1820[[#This Row],[H]]-testdata1820[[#This Row],[L]])</f>
        <v>365.00749999999999</v>
      </c>
      <c r="N1374" s="9">
        <f>testdata1820[[#This Row],[L]]-2*(testdata1820[[#This Row],[H]]-testdata1820[[#This Row],[PP]])</f>
        <v>362.315</v>
      </c>
      <c r="O1374" s="9">
        <f>2*testdata1820[[#This Row],[PP]]-testdata1820[[#This Row],[L]]</f>
        <v>371.45499999999998</v>
      </c>
      <c r="P1374" s="9">
        <f>testdata1820[[#This Row],[PP]]+(testdata1820[[#This Row],[H]]-testdata1820[[#This Row],[L]])</f>
        <v>374.14749999999998</v>
      </c>
      <c r="Q1374" s="9">
        <f>testdata1820[[#This Row],[H]]+2*(testdata1820[[#This Row],[PP]]-testdata1820[[#This Row],[L]])</f>
        <v>376.02499999999998</v>
      </c>
    </row>
    <row r="1375" spans="1:17" x14ac:dyDescent="0.25">
      <c r="A1375" s="6">
        <v>1373</v>
      </c>
      <c r="B1375" s="8">
        <v>44183.534722222219</v>
      </c>
      <c r="C1375" s="2">
        <v>369.15</v>
      </c>
      <c r="D1375" s="2">
        <v>369.24</v>
      </c>
      <c r="E1375" s="2">
        <v>369.15</v>
      </c>
      <c r="F1375" s="2">
        <v>369.21800000000002</v>
      </c>
      <c r="G1375" s="1">
        <v>69708</v>
      </c>
      <c r="H1375" s="2">
        <f>testdata1820[[#This Row],[open]]</f>
        <v>369.15</v>
      </c>
      <c r="I1375" s="2">
        <f t="shared" si="30"/>
        <v>372.27</v>
      </c>
      <c r="J1375" s="2">
        <f t="shared" si="31"/>
        <v>367.7</v>
      </c>
      <c r="K1375" s="9">
        <f>(testdata1820[[#This Row],[H]]+testdata1820[[#This Row],[L]]+2*testdata1820[[#This Row],[O]])/4</f>
        <v>369.5675</v>
      </c>
      <c r="L1375" s="9">
        <f>2*testdata1820[[#This Row],[PP]]-testdata1820[[#This Row],[H]]</f>
        <v>366.86500000000001</v>
      </c>
      <c r="M1375" s="9">
        <f>testdata1820[[#This Row],[PP]]-(testdata1820[[#This Row],[H]]-testdata1820[[#This Row],[L]])</f>
        <v>364.9975</v>
      </c>
      <c r="N1375" s="9">
        <f>testdata1820[[#This Row],[L]]-2*(testdata1820[[#This Row],[H]]-testdata1820[[#This Row],[PP]])</f>
        <v>362.29500000000002</v>
      </c>
      <c r="O1375" s="9">
        <f>2*testdata1820[[#This Row],[PP]]-testdata1820[[#This Row],[L]]</f>
        <v>371.435</v>
      </c>
      <c r="P1375" s="9">
        <f>testdata1820[[#This Row],[PP]]+(testdata1820[[#This Row],[H]]-testdata1820[[#This Row],[L]])</f>
        <v>374.13749999999999</v>
      </c>
      <c r="Q1375" s="9">
        <f>testdata1820[[#This Row],[H]]+2*(testdata1820[[#This Row],[PP]]-testdata1820[[#This Row],[L]])</f>
        <v>376.005</v>
      </c>
    </row>
    <row r="1376" spans="1:17" x14ac:dyDescent="0.25">
      <c r="A1376" s="6">
        <v>1374</v>
      </c>
      <c r="B1376" s="8">
        <v>44183.535416666666</v>
      </c>
      <c r="C1376" s="2">
        <v>369.21</v>
      </c>
      <c r="D1376" s="2">
        <v>369.22500000000002</v>
      </c>
      <c r="E1376" s="2">
        <v>369.17</v>
      </c>
      <c r="F1376" s="2">
        <v>369.18</v>
      </c>
      <c r="G1376" s="1">
        <v>32995</v>
      </c>
      <c r="H1376" s="2">
        <f>testdata1820[[#This Row],[open]]</f>
        <v>369.21</v>
      </c>
      <c r="I1376" s="2">
        <f t="shared" si="30"/>
        <v>372.27</v>
      </c>
      <c r="J1376" s="2">
        <f t="shared" si="31"/>
        <v>367.7</v>
      </c>
      <c r="K1376" s="9">
        <f>(testdata1820[[#This Row],[H]]+testdata1820[[#This Row],[L]]+2*testdata1820[[#This Row],[O]])/4</f>
        <v>369.59749999999997</v>
      </c>
      <c r="L1376" s="9">
        <f>2*testdata1820[[#This Row],[PP]]-testdata1820[[#This Row],[H]]</f>
        <v>366.92499999999995</v>
      </c>
      <c r="M1376" s="9">
        <f>testdata1820[[#This Row],[PP]]-(testdata1820[[#This Row],[H]]-testdata1820[[#This Row],[L]])</f>
        <v>365.02749999999997</v>
      </c>
      <c r="N1376" s="9">
        <f>testdata1820[[#This Row],[L]]-2*(testdata1820[[#This Row],[H]]-testdata1820[[#This Row],[PP]])</f>
        <v>362.35499999999996</v>
      </c>
      <c r="O1376" s="9">
        <f>2*testdata1820[[#This Row],[PP]]-testdata1820[[#This Row],[L]]</f>
        <v>371.49499999999995</v>
      </c>
      <c r="P1376" s="9">
        <f>testdata1820[[#This Row],[PP]]+(testdata1820[[#This Row],[H]]-testdata1820[[#This Row],[L]])</f>
        <v>374.16749999999996</v>
      </c>
      <c r="Q1376" s="9">
        <f>testdata1820[[#This Row],[H]]+2*(testdata1820[[#This Row],[PP]]-testdata1820[[#This Row],[L]])</f>
        <v>376.06499999999994</v>
      </c>
    </row>
    <row r="1377" spans="1:17" x14ac:dyDescent="0.25">
      <c r="A1377" s="6">
        <v>1375</v>
      </c>
      <c r="B1377" s="8">
        <v>44183.536111111112</v>
      </c>
      <c r="C1377" s="2">
        <v>369.18</v>
      </c>
      <c r="D1377" s="2">
        <v>369.19</v>
      </c>
      <c r="E1377" s="2">
        <v>369.08</v>
      </c>
      <c r="F1377" s="2">
        <v>369.09</v>
      </c>
      <c r="G1377" s="1">
        <v>31150</v>
      </c>
      <c r="H1377" s="2">
        <f>testdata1820[[#This Row],[open]]</f>
        <v>369.18</v>
      </c>
      <c r="I1377" s="2">
        <f t="shared" si="30"/>
        <v>372.27</v>
      </c>
      <c r="J1377" s="2">
        <f t="shared" si="31"/>
        <v>367.7</v>
      </c>
      <c r="K1377" s="9">
        <f>(testdata1820[[#This Row],[H]]+testdata1820[[#This Row],[L]]+2*testdata1820[[#This Row],[O]])/4</f>
        <v>369.58249999999998</v>
      </c>
      <c r="L1377" s="9">
        <f>2*testdata1820[[#This Row],[PP]]-testdata1820[[#This Row],[H]]</f>
        <v>366.89499999999998</v>
      </c>
      <c r="M1377" s="9">
        <f>testdata1820[[#This Row],[PP]]-(testdata1820[[#This Row],[H]]-testdata1820[[#This Row],[L]])</f>
        <v>365.01249999999999</v>
      </c>
      <c r="N1377" s="9">
        <f>testdata1820[[#This Row],[L]]-2*(testdata1820[[#This Row],[H]]-testdata1820[[#This Row],[PP]])</f>
        <v>362.32499999999999</v>
      </c>
      <c r="O1377" s="9">
        <f>2*testdata1820[[#This Row],[PP]]-testdata1820[[#This Row],[L]]</f>
        <v>371.46499999999997</v>
      </c>
      <c r="P1377" s="9">
        <f>testdata1820[[#This Row],[PP]]+(testdata1820[[#This Row],[H]]-testdata1820[[#This Row],[L]])</f>
        <v>374.15249999999997</v>
      </c>
      <c r="Q1377" s="9">
        <f>testdata1820[[#This Row],[H]]+2*(testdata1820[[#This Row],[PP]]-testdata1820[[#This Row],[L]])</f>
        <v>376.03499999999997</v>
      </c>
    </row>
    <row r="1378" spans="1:17" x14ac:dyDescent="0.25">
      <c r="A1378" s="6">
        <v>1376</v>
      </c>
      <c r="B1378" s="8">
        <v>44183.536805555559</v>
      </c>
      <c r="C1378" s="2">
        <v>369.08499999999998</v>
      </c>
      <c r="D1378" s="2">
        <v>369.08499999999998</v>
      </c>
      <c r="E1378" s="2">
        <v>368.98</v>
      </c>
      <c r="F1378" s="2">
        <v>368.99</v>
      </c>
      <c r="G1378" s="1">
        <v>58321</v>
      </c>
      <c r="H1378" s="2">
        <f>testdata1820[[#This Row],[open]]</f>
        <v>369.08499999999998</v>
      </c>
      <c r="I1378" s="2">
        <f t="shared" si="30"/>
        <v>372.27</v>
      </c>
      <c r="J1378" s="2">
        <f t="shared" si="31"/>
        <v>367.7</v>
      </c>
      <c r="K1378" s="9">
        <f>(testdata1820[[#This Row],[H]]+testdata1820[[#This Row],[L]]+2*testdata1820[[#This Row],[O]])/4</f>
        <v>369.53499999999997</v>
      </c>
      <c r="L1378" s="9">
        <f>2*testdata1820[[#This Row],[PP]]-testdata1820[[#This Row],[H]]</f>
        <v>366.79999999999995</v>
      </c>
      <c r="M1378" s="9">
        <f>testdata1820[[#This Row],[PP]]-(testdata1820[[#This Row],[H]]-testdata1820[[#This Row],[L]])</f>
        <v>364.96499999999997</v>
      </c>
      <c r="N1378" s="9">
        <f>testdata1820[[#This Row],[L]]-2*(testdata1820[[#This Row],[H]]-testdata1820[[#This Row],[PP]])</f>
        <v>362.22999999999996</v>
      </c>
      <c r="O1378" s="9">
        <f>2*testdata1820[[#This Row],[PP]]-testdata1820[[#This Row],[L]]</f>
        <v>371.36999999999995</v>
      </c>
      <c r="P1378" s="9">
        <f>testdata1820[[#This Row],[PP]]+(testdata1820[[#This Row],[H]]-testdata1820[[#This Row],[L]])</f>
        <v>374.10499999999996</v>
      </c>
      <c r="Q1378" s="9">
        <f>testdata1820[[#This Row],[H]]+2*(testdata1820[[#This Row],[PP]]-testdata1820[[#This Row],[L]])</f>
        <v>375.93999999999994</v>
      </c>
    </row>
    <row r="1379" spans="1:17" x14ac:dyDescent="0.25">
      <c r="A1379" s="6">
        <v>1377</v>
      </c>
      <c r="B1379" s="8">
        <v>44183.537499999999</v>
      </c>
      <c r="C1379" s="2">
        <v>368.99</v>
      </c>
      <c r="D1379" s="2">
        <v>368.99</v>
      </c>
      <c r="E1379" s="2">
        <v>368.93</v>
      </c>
      <c r="F1379" s="2">
        <v>368.95</v>
      </c>
      <c r="G1379" s="1">
        <v>57405</v>
      </c>
      <c r="H1379" s="2">
        <f>testdata1820[[#This Row],[open]]</f>
        <v>368.99</v>
      </c>
      <c r="I1379" s="2">
        <f t="shared" si="30"/>
        <v>372.27</v>
      </c>
      <c r="J1379" s="2">
        <f t="shared" si="31"/>
        <v>367.7</v>
      </c>
      <c r="K1379" s="9">
        <f>(testdata1820[[#This Row],[H]]+testdata1820[[#This Row],[L]]+2*testdata1820[[#This Row],[O]])/4</f>
        <v>369.48750000000001</v>
      </c>
      <c r="L1379" s="9">
        <f>2*testdata1820[[#This Row],[PP]]-testdata1820[[#This Row],[H]]</f>
        <v>366.70500000000004</v>
      </c>
      <c r="M1379" s="9">
        <f>testdata1820[[#This Row],[PP]]-(testdata1820[[#This Row],[H]]-testdata1820[[#This Row],[L]])</f>
        <v>364.91750000000002</v>
      </c>
      <c r="N1379" s="9">
        <f>testdata1820[[#This Row],[L]]-2*(testdata1820[[#This Row],[H]]-testdata1820[[#This Row],[PP]])</f>
        <v>362.13500000000005</v>
      </c>
      <c r="O1379" s="9">
        <f>2*testdata1820[[#This Row],[PP]]-testdata1820[[#This Row],[L]]</f>
        <v>371.27500000000003</v>
      </c>
      <c r="P1379" s="9">
        <f>testdata1820[[#This Row],[PP]]+(testdata1820[[#This Row],[H]]-testdata1820[[#This Row],[L]])</f>
        <v>374.0575</v>
      </c>
      <c r="Q1379" s="9">
        <f>testdata1820[[#This Row],[H]]+2*(testdata1820[[#This Row],[PP]]-testdata1820[[#This Row],[L]])</f>
        <v>375.84500000000003</v>
      </c>
    </row>
    <row r="1380" spans="1:17" x14ac:dyDescent="0.25">
      <c r="A1380" s="6">
        <v>1378</v>
      </c>
      <c r="B1380" s="8">
        <v>44183.538194444445</v>
      </c>
      <c r="C1380" s="2">
        <v>368.94</v>
      </c>
      <c r="D1380" s="2">
        <v>368.94499999999999</v>
      </c>
      <c r="E1380" s="2">
        <v>368.85</v>
      </c>
      <c r="F1380" s="2">
        <v>368.86500000000001</v>
      </c>
      <c r="G1380" s="1">
        <v>74591</v>
      </c>
      <c r="H1380" s="2">
        <f>testdata1820[[#This Row],[open]]</f>
        <v>368.94</v>
      </c>
      <c r="I1380" s="2">
        <f t="shared" si="30"/>
        <v>372.27</v>
      </c>
      <c r="J1380" s="2">
        <f t="shared" si="31"/>
        <v>367.7</v>
      </c>
      <c r="K1380" s="9">
        <f>(testdata1820[[#This Row],[H]]+testdata1820[[#This Row],[L]]+2*testdata1820[[#This Row],[O]])/4</f>
        <v>369.46249999999998</v>
      </c>
      <c r="L1380" s="9">
        <f>2*testdata1820[[#This Row],[PP]]-testdata1820[[#This Row],[H]]</f>
        <v>366.65499999999997</v>
      </c>
      <c r="M1380" s="9">
        <f>testdata1820[[#This Row],[PP]]-(testdata1820[[#This Row],[H]]-testdata1820[[#This Row],[L]])</f>
        <v>364.89249999999998</v>
      </c>
      <c r="N1380" s="9">
        <f>testdata1820[[#This Row],[L]]-2*(testdata1820[[#This Row],[H]]-testdata1820[[#This Row],[PP]])</f>
        <v>362.08499999999998</v>
      </c>
      <c r="O1380" s="9">
        <f>2*testdata1820[[#This Row],[PP]]-testdata1820[[#This Row],[L]]</f>
        <v>371.22499999999997</v>
      </c>
      <c r="P1380" s="9">
        <f>testdata1820[[#This Row],[PP]]+(testdata1820[[#This Row],[H]]-testdata1820[[#This Row],[L]])</f>
        <v>374.03249999999997</v>
      </c>
      <c r="Q1380" s="9">
        <f>testdata1820[[#This Row],[H]]+2*(testdata1820[[#This Row],[PP]]-testdata1820[[#This Row],[L]])</f>
        <v>375.79499999999996</v>
      </c>
    </row>
    <row r="1381" spans="1:17" x14ac:dyDescent="0.25">
      <c r="A1381" s="6">
        <v>1379</v>
      </c>
      <c r="B1381" s="8">
        <v>44183.538888888892</v>
      </c>
      <c r="C1381" s="2">
        <v>368.86900000000003</v>
      </c>
      <c r="D1381" s="2">
        <v>368.94</v>
      </c>
      <c r="E1381" s="2">
        <v>368.85</v>
      </c>
      <c r="F1381" s="2">
        <v>368.93</v>
      </c>
      <c r="G1381" s="1">
        <v>50117</v>
      </c>
      <c r="H1381" s="2">
        <f>testdata1820[[#This Row],[open]]</f>
        <v>368.86900000000003</v>
      </c>
      <c r="I1381" s="2">
        <f t="shared" si="30"/>
        <v>372.27</v>
      </c>
      <c r="J1381" s="2">
        <f t="shared" si="31"/>
        <v>367.7</v>
      </c>
      <c r="K1381" s="9">
        <f>(testdata1820[[#This Row],[H]]+testdata1820[[#This Row],[L]]+2*testdata1820[[#This Row],[O]])/4</f>
        <v>369.42700000000002</v>
      </c>
      <c r="L1381" s="9">
        <f>2*testdata1820[[#This Row],[PP]]-testdata1820[[#This Row],[H]]</f>
        <v>366.58400000000006</v>
      </c>
      <c r="M1381" s="9">
        <f>testdata1820[[#This Row],[PP]]-(testdata1820[[#This Row],[H]]-testdata1820[[#This Row],[L]])</f>
        <v>364.85700000000003</v>
      </c>
      <c r="N1381" s="9">
        <f>testdata1820[[#This Row],[L]]-2*(testdata1820[[#This Row],[H]]-testdata1820[[#This Row],[PP]])</f>
        <v>362.01400000000007</v>
      </c>
      <c r="O1381" s="9">
        <f>2*testdata1820[[#This Row],[PP]]-testdata1820[[#This Row],[L]]</f>
        <v>371.15400000000005</v>
      </c>
      <c r="P1381" s="9">
        <f>testdata1820[[#This Row],[PP]]+(testdata1820[[#This Row],[H]]-testdata1820[[#This Row],[L]])</f>
        <v>373.99700000000001</v>
      </c>
      <c r="Q1381" s="9">
        <f>testdata1820[[#This Row],[H]]+2*(testdata1820[[#This Row],[PP]]-testdata1820[[#This Row],[L]])</f>
        <v>375.72400000000005</v>
      </c>
    </row>
    <row r="1382" spans="1:17" x14ac:dyDescent="0.25">
      <c r="A1382" s="6">
        <v>1380</v>
      </c>
      <c r="B1382" s="8">
        <v>44183.539583333331</v>
      </c>
      <c r="C1382" s="2">
        <v>368.93</v>
      </c>
      <c r="D1382" s="2">
        <v>368.94</v>
      </c>
      <c r="E1382" s="2">
        <v>368.82499999999999</v>
      </c>
      <c r="F1382" s="2">
        <v>368.94</v>
      </c>
      <c r="G1382" s="1">
        <v>75634</v>
      </c>
      <c r="H1382" s="2">
        <f>testdata1820[[#This Row],[open]]</f>
        <v>368.93</v>
      </c>
      <c r="I1382" s="2">
        <f t="shared" si="30"/>
        <v>372.27</v>
      </c>
      <c r="J1382" s="2">
        <f t="shared" si="31"/>
        <v>367.7</v>
      </c>
      <c r="K1382" s="9">
        <f>(testdata1820[[#This Row],[H]]+testdata1820[[#This Row],[L]]+2*testdata1820[[#This Row],[O]])/4</f>
        <v>369.45749999999998</v>
      </c>
      <c r="L1382" s="9">
        <f>2*testdata1820[[#This Row],[PP]]-testdata1820[[#This Row],[H]]</f>
        <v>366.64499999999998</v>
      </c>
      <c r="M1382" s="9">
        <f>testdata1820[[#This Row],[PP]]-(testdata1820[[#This Row],[H]]-testdata1820[[#This Row],[L]])</f>
        <v>364.88749999999999</v>
      </c>
      <c r="N1382" s="9">
        <f>testdata1820[[#This Row],[L]]-2*(testdata1820[[#This Row],[H]]-testdata1820[[#This Row],[PP]])</f>
        <v>362.07499999999999</v>
      </c>
      <c r="O1382" s="9">
        <f>2*testdata1820[[#This Row],[PP]]-testdata1820[[#This Row],[L]]</f>
        <v>371.21499999999997</v>
      </c>
      <c r="P1382" s="9">
        <f>testdata1820[[#This Row],[PP]]+(testdata1820[[#This Row],[H]]-testdata1820[[#This Row],[L]])</f>
        <v>374.02749999999997</v>
      </c>
      <c r="Q1382" s="9">
        <f>testdata1820[[#This Row],[H]]+2*(testdata1820[[#This Row],[PP]]-testdata1820[[#This Row],[L]])</f>
        <v>375.78499999999997</v>
      </c>
    </row>
    <row r="1383" spans="1:17" x14ac:dyDescent="0.25">
      <c r="A1383" s="6">
        <v>1381</v>
      </c>
      <c r="B1383" s="8">
        <v>44183.540277777778</v>
      </c>
      <c r="C1383" s="2">
        <v>368.94</v>
      </c>
      <c r="D1383" s="2">
        <v>369.01</v>
      </c>
      <c r="E1383" s="2">
        <v>368.94</v>
      </c>
      <c r="F1383" s="2">
        <v>368.95</v>
      </c>
      <c r="G1383" s="1">
        <v>58610</v>
      </c>
      <c r="H1383" s="2">
        <f>testdata1820[[#This Row],[open]]</f>
        <v>368.94</v>
      </c>
      <c r="I1383" s="2">
        <f t="shared" si="30"/>
        <v>372.27</v>
      </c>
      <c r="J1383" s="2">
        <f t="shared" si="31"/>
        <v>367.7</v>
      </c>
      <c r="K1383" s="9">
        <f>(testdata1820[[#This Row],[H]]+testdata1820[[#This Row],[L]]+2*testdata1820[[#This Row],[O]])/4</f>
        <v>369.46249999999998</v>
      </c>
      <c r="L1383" s="9">
        <f>2*testdata1820[[#This Row],[PP]]-testdata1820[[#This Row],[H]]</f>
        <v>366.65499999999997</v>
      </c>
      <c r="M1383" s="9">
        <f>testdata1820[[#This Row],[PP]]-(testdata1820[[#This Row],[H]]-testdata1820[[#This Row],[L]])</f>
        <v>364.89249999999998</v>
      </c>
      <c r="N1383" s="9">
        <f>testdata1820[[#This Row],[L]]-2*(testdata1820[[#This Row],[H]]-testdata1820[[#This Row],[PP]])</f>
        <v>362.08499999999998</v>
      </c>
      <c r="O1383" s="9">
        <f>2*testdata1820[[#This Row],[PP]]-testdata1820[[#This Row],[L]]</f>
        <v>371.22499999999997</v>
      </c>
      <c r="P1383" s="9">
        <f>testdata1820[[#This Row],[PP]]+(testdata1820[[#This Row],[H]]-testdata1820[[#This Row],[L]])</f>
        <v>374.03249999999997</v>
      </c>
      <c r="Q1383" s="9">
        <f>testdata1820[[#This Row],[H]]+2*(testdata1820[[#This Row],[PP]]-testdata1820[[#This Row],[L]])</f>
        <v>375.79499999999996</v>
      </c>
    </row>
    <row r="1384" spans="1:17" x14ac:dyDescent="0.25">
      <c r="A1384" s="6">
        <v>1382</v>
      </c>
      <c r="B1384" s="8">
        <v>44183.540972222225</v>
      </c>
      <c r="C1384" s="2">
        <v>368.95</v>
      </c>
      <c r="D1384" s="2">
        <v>368.96</v>
      </c>
      <c r="E1384" s="2">
        <v>368.88</v>
      </c>
      <c r="F1384" s="2">
        <v>368.93</v>
      </c>
      <c r="G1384" s="1">
        <v>66788</v>
      </c>
      <c r="H1384" s="2">
        <f>testdata1820[[#This Row],[open]]</f>
        <v>368.95</v>
      </c>
      <c r="I1384" s="2">
        <f t="shared" si="30"/>
        <v>372.27</v>
      </c>
      <c r="J1384" s="2">
        <f t="shared" si="31"/>
        <v>367.7</v>
      </c>
      <c r="K1384" s="9">
        <f>(testdata1820[[#This Row],[H]]+testdata1820[[#This Row],[L]]+2*testdata1820[[#This Row],[O]])/4</f>
        <v>369.46749999999997</v>
      </c>
      <c r="L1384" s="9">
        <f>2*testdata1820[[#This Row],[PP]]-testdata1820[[#This Row],[H]]</f>
        <v>366.66499999999996</v>
      </c>
      <c r="M1384" s="9">
        <f>testdata1820[[#This Row],[PP]]-(testdata1820[[#This Row],[H]]-testdata1820[[#This Row],[L]])</f>
        <v>364.89749999999998</v>
      </c>
      <c r="N1384" s="9">
        <f>testdata1820[[#This Row],[L]]-2*(testdata1820[[#This Row],[H]]-testdata1820[[#This Row],[PP]])</f>
        <v>362.09499999999997</v>
      </c>
      <c r="O1384" s="9">
        <f>2*testdata1820[[#This Row],[PP]]-testdata1820[[#This Row],[L]]</f>
        <v>371.23499999999996</v>
      </c>
      <c r="P1384" s="9">
        <f>testdata1820[[#This Row],[PP]]+(testdata1820[[#This Row],[H]]-testdata1820[[#This Row],[L]])</f>
        <v>374.03749999999997</v>
      </c>
      <c r="Q1384" s="9">
        <f>testdata1820[[#This Row],[H]]+2*(testdata1820[[#This Row],[PP]]-testdata1820[[#This Row],[L]])</f>
        <v>375.80499999999995</v>
      </c>
    </row>
    <row r="1385" spans="1:17" x14ac:dyDescent="0.25">
      <c r="A1385" s="6">
        <v>1383</v>
      </c>
      <c r="B1385" s="8">
        <v>44183.541666666664</v>
      </c>
      <c r="C1385" s="2">
        <v>368.93</v>
      </c>
      <c r="D1385" s="2">
        <v>368.96</v>
      </c>
      <c r="E1385" s="2">
        <v>368.79</v>
      </c>
      <c r="F1385" s="2">
        <v>368.81</v>
      </c>
      <c r="G1385" s="1">
        <v>51509</v>
      </c>
      <c r="H1385" s="2">
        <f>testdata1820[[#This Row],[open]]</f>
        <v>368.93</v>
      </c>
      <c r="I1385" s="2">
        <f t="shared" si="30"/>
        <v>372.27</v>
      </c>
      <c r="J1385" s="2">
        <f t="shared" si="31"/>
        <v>367.7</v>
      </c>
      <c r="K1385" s="9">
        <f>(testdata1820[[#This Row],[H]]+testdata1820[[#This Row],[L]]+2*testdata1820[[#This Row],[O]])/4</f>
        <v>369.45749999999998</v>
      </c>
      <c r="L1385" s="9">
        <f>2*testdata1820[[#This Row],[PP]]-testdata1820[[#This Row],[H]]</f>
        <v>366.64499999999998</v>
      </c>
      <c r="M1385" s="9">
        <f>testdata1820[[#This Row],[PP]]-(testdata1820[[#This Row],[H]]-testdata1820[[#This Row],[L]])</f>
        <v>364.88749999999999</v>
      </c>
      <c r="N1385" s="9">
        <f>testdata1820[[#This Row],[L]]-2*(testdata1820[[#This Row],[H]]-testdata1820[[#This Row],[PP]])</f>
        <v>362.07499999999999</v>
      </c>
      <c r="O1385" s="9">
        <f>2*testdata1820[[#This Row],[PP]]-testdata1820[[#This Row],[L]]</f>
        <v>371.21499999999997</v>
      </c>
      <c r="P1385" s="9">
        <f>testdata1820[[#This Row],[PP]]+(testdata1820[[#This Row],[H]]-testdata1820[[#This Row],[L]])</f>
        <v>374.02749999999997</v>
      </c>
      <c r="Q1385" s="9">
        <f>testdata1820[[#This Row],[H]]+2*(testdata1820[[#This Row],[PP]]-testdata1820[[#This Row],[L]])</f>
        <v>375.78499999999997</v>
      </c>
    </row>
    <row r="1386" spans="1:17" x14ac:dyDescent="0.25">
      <c r="A1386" s="6">
        <v>1384</v>
      </c>
      <c r="B1386" s="8">
        <v>44183.542361111111</v>
      </c>
      <c r="C1386" s="2">
        <v>368.81180000000001</v>
      </c>
      <c r="D1386" s="2">
        <v>368.86</v>
      </c>
      <c r="E1386" s="2">
        <v>368.77</v>
      </c>
      <c r="F1386" s="2">
        <v>368.84</v>
      </c>
      <c r="G1386" s="1">
        <v>60515</v>
      </c>
      <c r="H1386" s="2">
        <f>testdata1820[[#This Row],[open]]</f>
        <v>368.81180000000001</v>
      </c>
      <c r="I1386" s="2">
        <f t="shared" si="30"/>
        <v>372.27</v>
      </c>
      <c r="J1386" s="2">
        <f t="shared" si="31"/>
        <v>367.7</v>
      </c>
      <c r="K1386" s="9">
        <f>(testdata1820[[#This Row],[H]]+testdata1820[[#This Row],[L]]+2*testdata1820[[#This Row],[O]])/4</f>
        <v>369.39840000000004</v>
      </c>
      <c r="L1386" s="9">
        <f>2*testdata1820[[#This Row],[PP]]-testdata1820[[#This Row],[H]]</f>
        <v>366.52680000000009</v>
      </c>
      <c r="M1386" s="9">
        <f>testdata1820[[#This Row],[PP]]-(testdata1820[[#This Row],[H]]-testdata1820[[#This Row],[L]])</f>
        <v>364.82840000000004</v>
      </c>
      <c r="N1386" s="9">
        <f>testdata1820[[#This Row],[L]]-2*(testdata1820[[#This Row],[H]]-testdata1820[[#This Row],[PP]])</f>
        <v>361.9568000000001</v>
      </c>
      <c r="O1386" s="9">
        <f>2*testdata1820[[#This Row],[PP]]-testdata1820[[#This Row],[L]]</f>
        <v>371.09680000000009</v>
      </c>
      <c r="P1386" s="9">
        <f>testdata1820[[#This Row],[PP]]+(testdata1820[[#This Row],[H]]-testdata1820[[#This Row],[L]])</f>
        <v>373.96840000000003</v>
      </c>
      <c r="Q1386" s="9">
        <f>testdata1820[[#This Row],[H]]+2*(testdata1820[[#This Row],[PP]]-testdata1820[[#This Row],[L]])</f>
        <v>375.66680000000008</v>
      </c>
    </row>
    <row r="1387" spans="1:17" x14ac:dyDescent="0.25">
      <c r="A1387" s="6">
        <v>1385</v>
      </c>
      <c r="B1387" s="8">
        <v>44183.543055555558</v>
      </c>
      <c r="C1387" s="2">
        <v>368.84</v>
      </c>
      <c r="D1387" s="2">
        <v>368.84</v>
      </c>
      <c r="E1387" s="2">
        <v>368.76</v>
      </c>
      <c r="F1387" s="2">
        <v>368.77600000000001</v>
      </c>
      <c r="G1387" s="1">
        <v>56145</v>
      </c>
      <c r="H1387" s="2">
        <f>testdata1820[[#This Row],[open]]</f>
        <v>368.84</v>
      </c>
      <c r="I1387" s="2">
        <f t="shared" si="30"/>
        <v>372.27</v>
      </c>
      <c r="J1387" s="2">
        <f t="shared" si="31"/>
        <v>367.7</v>
      </c>
      <c r="K1387" s="9">
        <f>(testdata1820[[#This Row],[H]]+testdata1820[[#This Row],[L]]+2*testdata1820[[#This Row],[O]])/4</f>
        <v>369.41250000000002</v>
      </c>
      <c r="L1387" s="9">
        <f>2*testdata1820[[#This Row],[PP]]-testdata1820[[#This Row],[H]]</f>
        <v>366.55500000000006</v>
      </c>
      <c r="M1387" s="9">
        <f>testdata1820[[#This Row],[PP]]-(testdata1820[[#This Row],[H]]-testdata1820[[#This Row],[L]])</f>
        <v>364.84250000000003</v>
      </c>
      <c r="N1387" s="9">
        <f>testdata1820[[#This Row],[L]]-2*(testdata1820[[#This Row],[H]]-testdata1820[[#This Row],[PP]])</f>
        <v>361.98500000000007</v>
      </c>
      <c r="O1387" s="9">
        <f>2*testdata1820[[#This Row],[PP]]-testdata1820[[#This Row],[L]]</f>
        <v>371.12500000000006</v>
      </c>
      <c r="P1387" s="9">
        <f>testdata1820[[#This Row],[PP]]+(testdata1820[[#This Row],[H]]-testdata1820[[#This Row],[L]])</f>
        <v>373.98250000000002</v>
      </c>
      <c r="Q1387" s="9">
        <f>testdata1820[[#This Row],[H]]+2*(testdata1820[[#This Row],[PP]]-testdata1820[[#This Row],[L]])</f>
        <v>375.69500000000005</v>
      </c>
    </row>
    <row r="1388" spans="1:17" x14ac:dyDescent="0.25">
      <c r="A1388" s="6">
        <v>1386</v>
      </c>
      <c r="B1388" s="8">
        <v>44183.543749999997</v>
      </c>
      <c r="C1388" s="2">
        <v>368.78</v>
      </c>
      <c r="D1388" s="2">
        <v>368.83</v>
      </c>
      <c r="E1388" s="2">
        <v>368.7</v>
      </c>
      <c r="F1388" s="2">
        <v>368.71</v>
      </c>
      <c r="G1388" s="1">
        <v>50019</v>
      </c>
      <c r="H1388" s="2">
        <f>testdata1820[[#This Row],[open]]</f>
        <v>368.78</v>
      </c>
      <c r="I1388" s="2">
        <f t="shared" si="30"/>
        <v>372.27</v>
      </c>
      <c r="J1388" s="2">
        <f t="shared" si="31"/>
        <v>367.7</v>
      </c>
      <c r="K1388" s="9">
        <f>(testdata1820[[#This Row],[H]]+testdata1820[[#This Row],[L]]+2*testdata1820[[#This Row],[O]])/4</f>
        <v>369.38249999999999</v>
      </c>
      <c r="L1388" s="9">
        <f>2*testdata1820[[#This Row],[PP]]-testdata1820[[#This Row],[H]]</f>
        <v>366.495</v>
      </c>
      <c r="M1388" s="9">
        <f>testdata1820[[#This Row],[PP]]-(testdata1820[[#This Row],[H]]-testdata1820[[#This Row],[L]])</f>
        <v>364.8125</v>
      </c>
      <c r="N1388" s="9">
        <f>testdata1820[[#This Row],[L]]-2*(testdata1820[[#This Row],[H]]-testdata1820[[#This Row],[PP]])</f>
        <v>361.92500000000001</v>
      </c>
      <c r="O1388" s="9">
        <f>2*testdata1820[[#This Row],[PP]]-testdata1820[[#This Row],[L]]</f>
        <v>371.065</v>
      </c>
      <c r="P1388" s="9">
        <f>testdata1820[[#This Row],[PP]]+(testdata1820[[#This Row],[H]]-testdata1820[[#This Row],[L]])</f>
        <v>373.95249999999999</v>
      </c>
      <c r="Q1388" s="9">
        <f>testdata1820[[#This Row],[H]]+2*(testdata1820[[#This Row],[PP]]-testdata1820[[#This Row],[L]])</f>
        <v>375.63499999999999</v>
      </c>
    </row>
    <row r="1389" spans="1:17" x14ac:dyDescent="0.25">
      <c r="A1389" s="6">
        <v>1387</v>
      </c>
      <c r="B1389" s="8">
        <v>44183.544444444444</v>
      </c>
      <c r="C1389" s="2">
        <v>368.70890000000003</v>
      </c>
      <c r="D1389" s="2">
        <v>368.76</v>
      </c>
      <c r="E1389" s="2">
        <v>368.68</v>
      </c>
      <c r="F1389" s="2">
        <v>368.75</v>
      </c>
      <c r="G1389" s="1">
        <v>86110</v>
      </c>
      <c r="H1389" s="2">
        <f>testdata1820[[#This Row],[open]]</f>
        <v>368.70890000000003</v>
      </c>
      <c r="I1389" s="2">
        <f t="shared" si="30"/>
        <v>372.27</v>
      </c>
      <c r="J1389" s="2">
        <f t="shared" si="31"/>
        <v>367.7</v>
      </c>
      <c r="K1389" s="9">
        <f>(testdata1820[[#This Row],[H]]+testdata1820[[#This Row],[L]]+2*testdata1820[[#This Row],[O]])/4</f>
        <v>369.34694999999999</v>
      </c>
      <c r="L1389" s="9">
        <f>2*testdata1820[[#This Row],[PP]]-testdata1820[[#This Row],[H]]</f>
        <v>366.4239</v>
      </c>
      <c r="M1389" s="9">
        <f>testdata1820[[#This Row],[PP]]-(testdata1820[[#This Row],[H]]-testdata1820[[#This Row],[L]])</f>
        <v>364.77695</v>
      </c>
      <c r="N1389" s="9">
        <f>testdata1820[[#This Row],[L]]-2*(testdata1820[[#This Row],[H]]-testdata1820[[#This Row],[PP]])</f>
        <v>361.85390000000001</v>
      </c>
      <c r="O1389" s="9">
        <f>2*testdata1820[[#This Row],[PP]]-testdata1820[[#This Row],[L]]</f>
        <v>370.9939</v>
      </c>
      <c r="P1389" s="9">
        <f>testdata1820[[#This Row],[PP]]+(testdata1820[[#This Row],[H]]-testdata1820[[#This Row],[L]])</f>
        <v>373.91694999999999</v>
      </c>
      <c r="Q1389" s="9">
        <f>testdata1820[[#This Row],[H]]+2*(testdata1820[[#This Row],[PP]]-testdata1820[[#This Row],[L]])</f>
        <v>375.56389999999999</v>
      </c>
    </row>
    <row r="1390" spans="1:17" x14ac:dyDescent="0.25">
      <c r="A1390" s="6">
        <v>1388</v>
      </c>
      <c r="B1390" s="8">
        <v>44183.545138888891</v>
      </c>
      <c r="C1390" s="2">
        <v>368.75</v>
      </c>
      <c r="D1390" s="2">
        <v>368.77</v>
      </c>
      <c r="E1390" s="2">
        <v>368.65</v>
      </c>
      <c r="F1390" s="2">
        <v>368.71</v>
      </c>
      <c r="G1390" s="1">
        <v>68385</v>
      </c>
      <c r="H1390" s="2">
        <f>testdata1820[[#This Row],[open]]</f>
        <v>368.75</v>
      </c>
      <c r="I1390" s="2">
        <f t="shared" si="30"/>
        <v>372.27</v>
      </c>
      <c r="J1390" s="2">
        <f t="shared" si="31"/>
        <v>367.7</v>
      </c>
      <c r="K1390" s="9">
        <f>(testdata1820[[#This Row],[H]]+testdata1820[[#This Row],[L]]+2*testdata1820[[#This Row],[O]])/4</f>
        <v>369.36750000000001</v>
      </c>
      <c r="L1390" s="9">
        <f>2*testdata1820[[#This Row],[PP]]-testdata1820[[#This Row],[H]]</f>
        <v>366.46500000000003</v>
      </c>
      <c r="M1390" s="9">
        <f>testdata1820[[#This Row],[PP]]-(testdata1820[[#This Row],[H]]-testdata1820[[#This Row],[L]])</f>
        <v>364.79750000000001</v>
      </c>
      <c r="N1390" s="9">
        <f>testdata1820[[#This Row],[L]]-2*(testdata1820[[#This Row],[H]]-testdata1820[[#This Row],[PP]])</f>
        <v>361.89500000000004</v>
      </c>
      <c r="O1390" s="9">
        <f>2*testdata1820[[#This Row],[PP]]-testdata1820[[#This Row],[L]]</f>
        <v>371.03500000000003</v>
      </c>
      <c r="P1390" s="9">
        <f>testdata1820[[#This Row],[PP]]+(testdata1820[[#This Row],[H]]-testdata1820[[#This Row],[L]])</f>
        <v>373.9375</v>
      </c>
      <c r="Q1390" s="9">
        <f>testdata1820[[#This Row],[H]]+2*(testdata1820[[#This Row],[PP]]-testdata1820[[#This Row],[L]])</f>
        <v>375.60500000000002</v>
      </c>
    </row>
    <row r="1391" spans="1:17" x14ac:dyDescent="0.25">
      <c r="A1391" s="6">
        <v>1389</v>
      </c>
      <c r="B1391" s="8">
        <v>44183.54583333333</v>
      </c>
      <c r="C1391" s="2">
        <v>368.72</v>
      </c>
      <c r="D1391" s="2">
        <v>368.86869999999999</v>
      </c>
      <c r="E1391" s="2">
        <v>368.72</v>
      </c>
      <c r="F1391" s="2">
        <v>368.85469999999998</v>
      </c>
      <c r="G1391" s="1">
        <v>81432</v>
      </c>
      <c r="H1391" s="2">
        <f>testdata1820[[#This Row],[open]]</f>
        <v>368.72</v>
      </c>
      <c r="I1391" s="2">
        <f t="shared" si="30"/>
        <v>372.27</v>
      </c>
      <c r="J1391" s="2">
        <f t="shared" si="31"/>
        <v>367.7</v>
      </c>
      <c r="K1391" s="9">
        <f>(testdata1820[[#This Row],[H]]+testdata1820[[#This Row],[L]]+2*testdata1820[[#This Row],[O]])/4</f>
        <v>369.35250000000002</v>
      </c>
      <c r="L1391" s="9">
        <f>2*testdata1820[[#This Row],[PP]]-testdata1820[[#This Row],[H]]</f>
        <v>366.43500000000006</v>
      </c>
      <c r="M1391" s="9">
        <f>testdata1820[[#This Row],[PP]]-(testdata1820[[#This Row],[H]]-testdata1820[[#This Row],[L]])</f>
        <v>364.78250000000003</v>
      </c>
      <c r="N1391" s="9">
        <f>testdata1820[[#This Row],[L]]-2*(testdata1820[[#This Row],[H]]-testdata1820[[#This Row],[PP]])</f>
        <v>361.86500000000007</v>
      </c>
      <c r="O1391" s="9">
        <f>2*testdata1820[[#This Row],[PP]]-testdata1820[[#This Row],[L]]</f>
        <v>371.00500000000005</v>
      </c>
      <c r="P1391" s="9">
        <f>testdata1820[[#This Row],[PP]]+(testdata1820[[#This Row],[H]]-testdata1820[[#This Row],[L]])</f>
        <v>373.92250000000001</v>
      </c>
      <c r="Q1391" s="9">
        <f>testdata1820[[#This Row],[H]]+2*(testdata1820[[#This Row],[PP]]-testdata1820[[#This Row],[L]])</f>
        <v>375.57500000000005</v>
      </c>
    </row>
    <row r="1392" spans="1:17" x14ac:dyDescent="0.25">
      <c r="A1392" s="6">
        <v>1390</v>
      </c>
      <c r="B1392" s="8">
        <v>44183.546527777777</v>
      </c>
      <c r="C1392" s="2">
        <v>368.85</v>
      </c>
      <c r="D1392" s="2">
        <v>368.85</v>
      </c>
      <c r="E1392" s="2">
        <v>368.76499999999999</v>
      </c>
      <c r="F1392" s="2">
        <v>368.77</v>
      </c>
      <c r="G1392" s="1">
        <v>30320</v>
      </c>
      <c r="H1392" s="2">
        <f>testdata1820[[#This Row],[open]]</f>
        <v>368.85</v>
      </c>
      <c r="I1392" s="2">
        <f t="shared" si="30"/>
        <v>372.27</v>
      </c>
      <c r="J1392" s="2">
        <f t="shared" si="31"/>
        <v>367.7</v>
      </c>
      <c r="K1392" s="9">
        <f>(testdata1820[[#This Row],[H]]+testdata1820[[#This Row],[L]]+2*testdata1820[[#This Row],[O]])/4</f>
        <v>369.41750000000002</v>
      </c>
      <c r="L1392" s="9">
        <f>2*testdata1820[[#This Row],[PP]]-testdata1820[[#This Row],[H]]</f>
        <v>366.56500000000005</v>
      </c>
      <c r="M1392" s="9">
        <f>testdata1820[[#This Row],[PP]]-(testdata1820[[#This Row],[H]]-testdata1820[[#This Row],[L]])</f>
        <v>364.84750000000003</v>
      </c>
      <c r="N1392" s="9">
        <f>testdata1820[[#This Row],[L]]-2*(testdata1820[[#This Row],[H]]-testdata1820[[#This Row],[PP]])</f>
        <v>361.99500000000006</v>
      </c>
      <c r="O1392" s="9">
        <f>2*testdata1820[[#This Row],[PP]]-testdata1820[[#This Row],[L]]</f>
        <v>371.13500000000005</v>
      </c>
      <c r="P1392" s="9">
        <f>testdata1820[[#This Row],[PP]]+(testdata1820[[#This Row],[H]]-testdata1820[[#This Row],[L]])</f>
        <v>373.98750000000001</v>
      </c>
      <c r="Q1392" s="9">
        <f>testdata1820[[#This Row],[H]]+2*(testdata1820[[#This Row],[PP]]-testdata1820[[#This Row],[L]])</f>
        <v>375.70500000000004</v>
      </c>
    </row>
    <row r="1393" spans="1:17" x14ac:dyDescent="0.25">
      <c r="A1393" s="6">
        <v>1391</v>
      </c>
      <c r="B1393" s="8">
        <v>44183.547222222223</v>
      </c>
      <c r="C1393" s="2">
        <v>368.76499999999999</v>
      </c>
      <c r="D1393" s="2">
        <v>368.8</v>
      </c>
      <c r="E1393" s="2">
        <v>368.74</v>
      </c>
      <c r="F1393" s="2">
        <v>368.7681</v>
      </c>
      <c r="G1393" s="1">
        <v>48218</v>
      </c>
      <c r="H1393" s="2">
        <f>testdata1820[[#This Row],[open]]</f>
        <v>368.76499999999999</v>
      </c>
      <c r="I1393" s="2">
        <f t="shared" si="30"/>
        <v>372.27</v>
      </c>
      <c r="J1393" s="2">
        <f t="shared" si="31"/>
        <v>367.7</v>
      </c>
      <c r="K1393" s="9">
        <f>(testdata1820[[#This Row],[H]]+testdata1820[[#This Row],[L]]+2*testdata1820[[#This Row],[O]])/4</f>
        <v>369.375</v>
      </c>
      <c r="L1393" s="9">
        <f>2*testdata1820[[#This Row],[PP]]-testdata1820[[#This Row],[H]]</f>
        <v>366.48</v>
      </c>
      <c r="M1393" s="9">
        <f>testdata1820[[#This Row],[PP]]-(testdata1820[[#This Row],[H]]-testdata1820[[#This Row],[L]])</f>
        <v>364.80500000000001</v>
      </c>
      <c r="N1393" s="9">
        <f>testdata1820[[#This Row],[L]]-2*(testdata1820[[#This Row],[H]]-testdata1820[[#This Row],[PP]])</f>
        <v>361.91</v>
      </c>
      <c r="O1393" s="9">
        <f>2*testdata1820[[#This Row],[PP]]-testdata1820[[#This Row],[L]]</f>
        <v>371.05</v>
      </c>
      <c r="P1393" s="9">
        <f>testdata1820[[#This Row],[PP]]+(testdata1820[[#This Row],[H]]-testdata1820[[#This Row],[L]])</f>
        <v>373.94499999999999</v>
      </c>
      <c r="Q1393" s="9">
        <f>testdata1820[[#This Row],[H]]+2*(testdata1820[[#This Row],[PP]]-testdata1820[[#This Row],[L]])</f>
        <v>375.62</v>
      </c>
    </row>
    <row r="1394" spans="1:17" x14ac:dyDescent="0.25">
      <c r="A1394" s="6">
        <v>1392</v>
      </c>
      <c r="B1394" s="8">
        <v>44183.54791666667</v>
      </c>
      <c r="C1394" s="2">
        <v>368.77</v>
      </c>
      <c r="D1394" s="2">
        <v>368.81</v>
      </c>
      <c r="E1394" s="2">
        <v>368.72</v>
      </c>
      <c r="F1394" s="2">
        <v>368.75889999999998</v>
      </c>
      <c r="G1394" s="1">
        <v>35558</v>
      </c>
      <c r="H1394" s="2">
        <f>testdata1820[[#This Row],[open]]</f>
        <v>368.77</v>
      </c>
      <c r="I1394" s="2">
        <f t="shared" si="30"/>
        <v>372.27</v>
      </c>
      <c r="J1394" s="2">
        <f t="shared" si="31"/>
        <v>367.7</v>
      </c>
      <c r="K1394" s="9">
        <f>(testdata1820[[#This Row],[H]]+testdata1820[[#This Row],[L]]+2*testdata1820[[#This Row],[O]])/4</f>
        <v>369.3775</v>
      </c>
      <c r="L1394" s="9">
        <f>2*testdata1820[[#This Row],[PP]]-testdata1820[[#This Row],[H]]</f>
        <v>366.48500000000001</v>
      </c>
      <c r="M1394" s="9">
        <f>testdata1820[[#This Row],[PP]]-(testdata1820[[#This Row],[H]]-testdata1820[[#This Row],[L]])</f>
        <v>364.8075</v>
      </c>
      <c r="N1394" s="9">
        <f>testdata1820[[#This Row],[L]]-2*(testdata1820[[#This Row],[H]]-testdata1820[[#This Row],[PP]])</f>
        <v>361.91500000000002</v>
      </c>
      <c r="O1394" s="9">
        <f>2*testdata1820[[#This Row],[PP]]-testdata1820[[#This Row],[L]]</f>
        <v>371.05500000000001</v>
      </c>
      <c r="P1394" s="9">
        <f>testdata1820[[#This Row],[PP]]+(testdata1820[[#This Row],[H]]-testdata1820[[#This Row],[L]])</f>
        <v>373.94749999999999</v>
      </c>
      <c r="Q1394" s="9">
        <f>testdata1820[[#This Row],[H]]+2*(testdata1820[[#This Row],[PP]]-testdata1820[[#This Row],[L]])</f>
        <v>375.625</v>
      </c>
    </row>
    <row r="1395" spans="1:17" x14ac:dyDescent="0.25">
      <c r="A1395" s="6">
        <v>1393</v>
      </c>
      <c r="B1395" s="8">
        <v>44183.548611111109</v>
      </c>
      <c r="C1395" s="2">
        <v>368.75189999999998</v>
      </c>
      <c r="D1395" s="2">
        <v>368.81</v>
      </c>
      <c r="E1395" s="2">
        <v>368.73</v>
      </c>
      <c r="F1395" s="2">
        <v>368.79</v>
      </c>
      <c r="G1395" s="1">
        <v>25206</v>
      </c>
      <c r="H1395" s="2">
        <f>testdata1820[[#This Row],[open]]</f>
        <v>368.75189999999998</v>
      </c>
      <c r="I1395" s="2">
        <f t="shared" si="30"/>
        <v>372.27</v>
      </c>
      <c r="J1395" s="2">
        <f t="shared" si="31"/>
        <v>367.7</v>
      </c>
      <c r="K1395" s="9">
        <f>(testdata1820[[#This Row],[H]]+testdata1820[[#This Row],[L]]+2*testdata1820[[#This Row],[O]])/4</f>
        <v>369.36845</v>
      </c>
      <c r="L1395" s="9">
        <f>2*testdata1820[[#This Row],[PP]]-testdata1820[[#This Row],[H]]</f>
        <v>366.46690000000001</v>
      </c>
      <c r="M1395" s="9">
        <f>testdata1820[[#This Row],[PP]]-(testdata1820[[#This Row],[H]]-testdata1820[[#This Row],[L]])</f>
        <v>364.79845</v>
      </c>
      <c r="N1395" s="9">
        <f>testdata1820[[#This Row],[L]]-2*(testdata1820[[#This Row],[H]]-testdata1820[[#This Row],[PP]])</f>
        <v>361.89690000000002</v>
      </c>
      <c r="O1395" s="9">
        <f>2*testdata1820[[#This Row],[PP]]-testdata1820[[#This Row],[L]]</f>
        <v>371.0369</v>
      </c>
      <c r="P1395" s="9">
        <f>testdata1820[[#This Row],[PP]]+(testdata1820[[#This Row],[H]]-testdata1820[[#This Row],[L]])</f>
        <v>373.93844999999999</v>
      </c>
      <c r="Q1395" s="9">
        <f>testdata1820[[#This Row],[H]]+2*(testdata1820[[#This Row],[PP]]-testdata1820[[#This Row],[L]])</f>
        <v>375.6069</v>
      </c>
    </row>
    <row r="1396" spans="1:17" x14ac:dyDescent="0.25">
      <c r="A1396" s="6">
        <v>1394</v>
      </c>
      <c r="B1396" s="8">
        <v>44183.549305555556</v>
      </c>
      <c r="C1396" s="2">
        <v>368.79</v>
      </c>
      <c r="D1396" s="2">
        <v>368.79</v>
      </c>
      <c r="E1396" s="2">
        <v>368.68</v>
      </c>
      <c r="F1396" s="2">
        <v>368.71550000000002</v>
      </c>
      <c r="G1396" s="1">
        <v>51375</v>
      </c>
      <c r="H1396" s="2">
        <f>testdata1820[[#This Row],[open]]</f>
        <v>368.79</v>
      </c>
      <c r="I1396" s="2">
        <f t="shared" si="30"/>
        <v>372.27</v>
      </c>
      <c r="J1396" s="2">
        <f t="shared" si="31"/>
        <v>367.7</v>
      </c>
      <c r="K1396" s="9">
        <f>(testdata1820[[#This Row],[H]]+testdata1820[[#This Row],[L]]+2*testdata1820[[#This Row],[O]])/4</f>
        <v>369.38750000000005</v>
      </c>
      <c r="L1396" s="9">
        <f>2*testdata1820[[#This Row],[PP]]-testdata1820[[#This Row],[H]]</f>
        <v>366.50500000000011</v>
      </c>
      <c r="M1396" s="9">
        <f>testdata1820[[#This Row],[PP]]-(testdata1820[[#This Row],[H]]-testdata1820[[#This Row],[L]])</f>
        <v>364.81750000000005</v>
      </c>
      <c r="N1396" s="9">
        <f>testdata1820[[#This Row],[L]]-2*(testdata1820[[#This Row],[H]]-testdata1820[[#This Row],[PP]])</f>
        <v>361.93500000000012</v>
      </c>
      <c r="O1396" s="9">
        <f>2*testdata1820[[#This Row],[PP]]-testdata1820[[#This Row],[L]]</f>
        <v>371.0750000000001</v>
      </c>
      <c r="P1396" s="9">
        <f>testdata1820[[#This Row],[PP]]+(testdata1820[[#This Row],[H]]-testdata1820[[#This Row],[L]])</f>
        <v>373.95750000000004</v>
      </c>
      <c r="Q1396" s="9">
        <f>testdata1820[[#This Row],[H]]+2*(testdata1820[[#This Row],[PP]]-testdata1820[[#This Row],[L]])</f>
        <v>375.6450000000001</v>
      </c>
    </row>
    <row r="1397" spans="1:17" x14ac:dyDescent="0.25">
      <c r="A1397" s="6">
        <v>1395</v>
      </c>
      <c r="B1397" s="8">
        <v>44183.55</v>
      </c>
      <c r="C1397" s="2">
        <v>368.72</v>
      </c>
      <c r="D1397" s="2">
        <v>368.85</v>
      </c>
      <c r="E1397" s="2">
        <v>368.71</v>
      </c>
      <c r="F1397" s="2">
        <v>368.84989999999999</v>
      </c>
      <c r="G1397" s="1">
        <v>52217</v>
      </c>
      <c r="H1397" s="2">
        <f>testdata1820[[#This Row],[open]]</f>
        <v>368.72</v>
      </c>
      <c r="I1397" s="2">
        <f t="shared" si="30"/>
        <v>372.27</v>
      </c>
      <c r="J1397" s="2">
        <f t="shared" si="31"/>
        <v>367.7</v>
      </c>
      <c r="K1397" s="9">
        <f>(testdata1820[[#This Row],[H]]+testdata1820[[#This Row],[L]]+2*testdata1820[[#This Row],[O]])/4</f>
        <v>369.35250000000002</v>
      </c>
      <c r="L1397" s="9">
        <f>2*testdata1820[[#This Row],[PP]]-testdata1820[[#This Row],[H]]</f>
        <v>366.43500000000006</v>
      </c>
      <c r="M1397" s="9">
        <f>testdata1820[[#This Row],[PP]]-(testdata1820[[#This Row],[H]]-testdata1820[[#This Row],[L]])</f>
        <v>364.78250000000003</v>
      </c>
      <c r="N1397" s="9">
        <f>testdata1820[[#This Row],[L]]-2*(testdata1820[[#This Row],[H]]-testdata1820[[#This Row],[PP]])</f>
        <v>361.86500000000007</v>
      </c>
      <c r="O1397" s="9">
        <f>2*testdata1820[[#This Row],[PP]]-testdata1820[[#This Row],[L]]</f>
        <v>371.00500000000005</v>
      </c>
      <c r="P1397" s="9">
        <f>testdata1820[[#This Row],[PP]]+(testdata1820[[#This Row],[H]]-testdata1820[[#This Row],[L]])</f>
        <v>373.92250000000001</v>
      </c>
      <c r="Q1397" s="9">
        <f>testdata1820[[#This Row],[H]]+2*(testdata1820[[#This Row],[PP]]-testdata1820[[#This Row],[L]])</f>
        <v>375.57500000000005</v>
      </c>
    </row>
    <row r="1398" spans="1:17" x14ac:dyDescent="0.25">
      <c r="A1398" s="6">
        <v>1396</v>
      </c>
      <c r="B1398" s="8">
        <v>44183.550694444442</v>
      </c>
      <c r="C1398" s="2">
        <v>368.85</v>
      </c>
      <c r="D1398" s="2">
        <v>368.87</v>
      </c>
      <c r="E1398" s="2">
        <v>368.79</v>
      </c>
      <c r="F1398" s="2">
        <v>368.8</v>
      </c>
      <c r="G1398" s="1">
        <v>34740</v>
      </c>
      <c r="H1398" s="2">
        <f>testdata1820[[#This Row],[open]]</f>
        <v>368.85</v>
      </c>
      <c r="I1398" s="2">
        <f t="shared" si="30"/>
        <v>372.27</v>
      </c>
      <c r="J1398" s="2">
        <f t="shared" si="31"/>
        <v>367.7</v>
      </c>
      <c r="K1398" s="9">
        <f>(testdata1820[[#This Row],[H]]+testdata1820[[#This Row],[L]]+2*testdata1820[[#This Row],[O]])/4</f>
        <v>369.41750000000002</v>
      </c>
      <c r="L1398" s="9">
        <f>2*testdata1820[[#This Row],[PP]]-testdata1820[[#This Row],[H]]</f>
        <v>366.56500000000005</v>
      </c>
      <c r="M1398" s="9">
        <f>testdata1820[[#This Row],[PP]]-(testdata1820[[#This Row],[H]]-testdata1820[[#This Row],[L]])</f>
        <v>364.84750000000003</v>
      </c>
      <c r="N1398" s="9">
        <f>testdata1820[[#This Row],[L]]-2*(testdata1820[[#This Row],[H]]-testdata1820[[#This Row],[PP]])</f>
        <v>361.99500000000006</v>
      </c>
      <c r="O1398" s="9">
        <f>2*testdata1820[[#This Row],[PP]]-testdata1820[[#This Row],[L]]</f>
        <v>371.13500000000005</v>
      </c>
      <c r="P1398" s="9">
        <f>testdata1820[[#This Row],[PP]]+(testdata1820[[#This Row],[H]]-testdata1820[[#This Row],[L]])</f>
        <v>373.98750000000001</v>
      </c>
      <c r="Q1398" s="9">
        <f>testdata1820[[#This Row],[H]]+2*(testdata1820[[#This Row],[PP]]-testdata1820[[#This Row],[L]])</f>
        <v>375.70500000000004</v>
      </c>
    </row>
    <row r="1399" spans="1:17" x14ac:dyDescent="0.25">
      <c r="A1399" s="6">
        <v>1397</v>
      </c>
      <c r="B1399" s="8">
        <v>44183.551388888889</v>
      </c>
      <c r="C1399" s="2">
        <v>368.8</v>
      </c>
      <c r="D1399" s="2">
        <v>368.82810000000001</v>
      </c>
      <c r="E1399" s="2">
        <v>368.77</v>
      </c>
      <c r="F1399" s="2">
        <v>368.815</v>
      </c>
      <c r="G1399" s="1">
        <v>36186</v>
      </c>
      <c r="H1399" s="2">
        <f>testdata1820[[#This Row],[open]]</f>
        <v>368.8</v>
      </c>
      <c r="I1399" s="2">
        <f t="shared" si="30"/>
        <v>372.27</v>
      </c>
      <c r="J1399" s="2">
        <f t="shared" si="31"/>
        <v>367.7</v>
      </c>
      <c r="K1399" s="9">
        <f>(testdata1820[[#This Row],[H]]+testdata1820[[#This Row],[L]]+2*testdata1820[[#This Row],[O]])/4</f>
        <v>369.39250000000004</v>
      </c>
      <c r="L1399" s="9">
        <f>2*testdata1820[[#This Row],[PP]]-testdata1820[[#This Row],[H]]</f>
        <v>366.5150000000001</v>
      </c>
      <c r="M1399" s="9">
        <f>testdata1820[[#This Row],[PP]]-(testdata1820[[#This Row],[H]]-testdata1820[[#This Row],[L]])</f>
        <v>364.82250000000005</v>
      </c>
      <c r="N1399" s="9">
        <f>testdata1820[[#This Row],[L]]-2*(testdata1820[[#This Row],[H]]-testdata1820[[#This Row],[PP]])</f>
        <v>361.94500000000011</v>
      </c>
      <c r="O1399" s="9">
        <f>2*testdata1820[[#This Row],[PP]]-testdata1820[[#This Row],[L]]</f>
        <v>371.08500000000009</v>
      </c>
      <c r="P1399" s="9">
        <f>testdata1820[[#This Row],[PP]]+(testdata1820[[#This Row],[H]]-testdata1820[[#This Row],[L]])</f>
        <v>373.96250000000003</v>
      </c>
      <c r="Q1399" s="9">
        <f>testdata1820[[#This Row],[H]]+2*(testdata1820[[#This Row],[PP]]-testdata1820[[#This Row],[L]])</f>
        <v>375.65500000000009</v>
      </c>
    </row>
    <row r="1400" spans="1:17" x14ac:dyDescent="0.25">
      <c r="A1400" s="6">
        <v>1398</v>
      </c>
      <c r="B1400" s="8">
        <v>44183.552083333336</v>
      </c>
      <c r="C1400" s="2">
        <v>368.81</v>
      </c>
      <c r="D1400" s="2">
        <v>368.81</v>
      </c>
      <c r="E1400" s="2">
        <v>368.65</v>
      </c>
      <c r="F1400" s="2">
        <v>368.69</v>
      </c>
      <c r="G1400" s="1">
        <v>38526</v>
      </c>
      <c r="H1400" s="2">
        <f>testdata1820[[#This Row],[open]]</f>
        <v>368.81</v>
      </c>
      <c r="I1400" s="2">
        <f t="shared" si="30"/>
        <v>372.27</v>
      </c>
      <c r="J1400" s="2">
        <f t="shared" si="31"/>
        <v>367.7</v>
      </c>
      <c r="K1400" s="9">
        <f>(testdata1820[[#This Row],[H]]+testdata1820[[#This Row],[L]]+2*testdata1820[[#This Row],[O]])/4</f>
        <v>369.39750000000004</v>
      </c>
      <c r="L1400" s="9">
        <f>2*testdata1820[[#This Row],[PP]]-testdata1820[[#This Row],[H]]</f>
        <v>366.52500000000009</v>
      </c>
      <c r="M1400" s="9">
        <f>testdata1820[[#This Row],[PP]]-(testdata1820[[#This Row],[H]]-testdata1820[[#This Row],[L]])</f>
        <v>364.82750000000004</v>
      </c>
      <c r="N1400" s="9">
        <f>testdata1820[[#This Row],[L]]-2*(testdata1820[[#This Row],[H]]-testdata1820[[#This Row],[PP]])</f>
        <v>361.9550000000001</v>
      </c>
      <c r="O1400" s="9">
        <f>2*testdata1820[[#This Row],[PP]]-testdata1820[[#This Row],[L]]</f>
        <v>371.09500000000008</v>
      </c>
      <c r="P1400" s="9">
        <f>testdata1820[[#This Row],[PP]]+(testdata1820[[#This Row],[H]]-testdata1820[[#This Row],[L]])</f>
        <v>373.96750000000003</v>
      </c>
      <c r="Q1400" s="9">
        <f>testdata1820[[#This Row],[H]]+2*(testdata1820[[#This Row],[PP]]-testdata1820[[#This Row],[L]])</f>
        <v>375.66500000000008</v>
      </c>
    </row>
    <row r="1401" spans="1:17" x14ac:dyDescent="0.25">
      <c r="A1401" s="6">
        <v>1399</v>
      </c>
      <c r="B1401" s="8">
        <v>44183.552777777775</v>
      </c>
      <c r="C1401" s="2">
        <v>368.69</v>
      </c>
      <c r="D1401" s="2">
        <v>368.738</v>
      </c>
      <c r="E1401" s="2">
        <v>368.69</v>
      </c>
      <c r="F1401" s="2">
        <v>368.7</v>
      </c>
      <c r="G1401" s="1">
        <v>25435</v>
      </c>
      <c r="H1401" s="2">
        <f>testdata1820[[#This Row],[open]]</f>
        <v>368.69</v>
      </c>
      <c r="I1401" s="2">
        <f t="shared" si="30"/>
        <v>372.27</v>
      </c>
      <c r="J1401" s="2">
        <f t="shared" si="31"/>
        <v>367.7</v>
      </c>
      <c r="K1401" s="9">
        <f>(testdata1820[[#This Row],[H]]+testdata1820[[#This Row],[L]]+2*testdata1820[[#This Row],[O]])/4</f>
        <v>369.33749999999998</v>
      </c>
      <c r="L1401" s="9">
        <f>2*testdata1820[[#This Row],[PP]]-testdata1820[[#This Row],[H]]</f>
        <v>366.40499999999997</v>
      </c>
      <c r="M1401" s="9">
        <f>testdata1820[[#This Row],[PP]]-(testdata1820[[#This Row],[H]]-testdata1820[[#This Row],[L]])</f>
        <v>364.76749999999998</v>
      </c>
      <c r="N1401" s="9">
        <f>testdata1820[[#This Row],[L]]-2*(testdata1820[[#This Row],[H]]-testdata1820[[#This Row],[PP]])</f>
        <v>361.83499999999998</v>
      </c>
      <c r="O1401" s="9">
        <f>2*testdata1820[[#This Row],[PP]]-testdata1820[[#This Row],[L]]</f>
        <v>370.97499999999997</v>
      </c>
      <c r="P1401" s="9">
        <f>testdata1820[[#This Row],[PP]]+(testdata1820[[#This Row],[H]]-testdata1820[[#This Row],[L]])</f>
        <v>373.90749999999997</v>
      </c>
      <c r="Q1401" s="9">
        <f>testdata1820[[#This Row],[H]]+2*(testdata1820[[#This Row],[PP]]-testdata1820[[#This Row],[L]])</f>
        <v>375.54499999999996</v>
      </c>
    </row>
    <row r="1402" spans="1:17" x14ac:dyDescent="0.25">
      <c r="A1402" s="6">
        <v>1400</v>
      </c>
      <c r="B1402" s="8">
        <v>44183.553472222222</v>
      </c>
      <c r="C1402" s="2">
        <v>368.7</v>
      </c>
      <c r="D1402" s="2">
        <v>368.76</v>
      </c>
      <c r="E1402" s="2">
        <v>368.64499999999998</v>
      </c>
      <c r="F1402" s="2">
        <v>368.75819999999999</v>
      </c>
      <c r="G1402" s="1">
        <v>46376</v>
      </c>
      <c r="H1402" s="2">
        <f>testdata1820[[#This Row],[open]]</f>
        <v>368.7</v>
      </c>
      <c r="I1402" s="2">
        <f t="shared" si="30"/>
        <v>372.27</v>
      </c>
      <c r="J1402" s="2">
        <f t="shared" si="31"/>
        <v>367.7</v>
      </c>
      <c r="K1402" s="9">
        <f>(testdata1820[[#This Row],[H]]+testdata1820[[#This Row],[L]]+2*testdata1820[[#This Row],[O]])/4</f>
        <v>369.34249999999997</v>
      </c>
      <c r="L1402" s="9">
        <f>2*testdata1820[[#This Row],[PP]]-testdata1820[[#This Row],[H]]</f>
        <v>366.41499999999996</v>
      </c>
      <c r="M1402" s="9">
        <f>testdata1820[[#This Row],[PP]]-(testdata1820[[#This Row],[H]]-testdata1820[[#This Row],[L]])</f>
        <v>364.77249999999998</v>
      </c>
      <c r="N1402" s="9">
        <f>testdata1820[[#This Row],[L]]-2*(testdata1820[[#This Row],[H]]-testdata1820[[#This Row],[PP]])</f>
        <v>361.84499999999997</v>
      </c>
      <c r="O1402" s="9">
        <f>2*testdata1820[[#This Row],[PP]]-testdata1820[[#This Row],[L]]</f>
        <v>370.98499999999996</v>
      </c>
      <c r="P1402" s="9">
        <f>testdata1820[[#This Row],[PP]]+(testdata1820[[#This Row],[H]]-testdata1820[[#This Row],[L]])</f>
        <v>373.91249999999997</v>
      </c>
      <c r="Q1402" s="9">
        <f>testdata1820[[#This Row],[H]]+2*(testdata1820[[#This Row],[PP]]-testdata1820[[#This Row],[L]])</f>
        <v>375.55499999999995</v>
      </c>
    </row>
    <row r="1403" spans="1:17" x14ac:dyDescent="0.25">
      <c r="A1403" s="6">
        <v>1401</v>
      </c>
      <c r="B1403" s="8">
        <v>44183.554166666669</v>
      </c>
      <c r="C1403" s="2">
        <v>368.75</v>
      </c>
      <c r="D1403" s="2">
        <v>368.75080000000003</v>
      </c>
      <c r="E1403" s="2">
        <v>368.61</v>
      </c>
      <c r="F1403" s="2">
        <v>368.64049999999997</v>
      </c>
      <c r="G1403" s="1">
        <v>50732</v>
      </c>
      <c r="H1403" s="2">
        <f>testdata1820[[#This Row],[open]]</f>
        <v>368.75</v>
      </c>
      <c r="I1403" s="2">
        <f t="shared" si="30"/>
        <v>372.27</v>
      </c>
      <c r="J1403" s="2">
        <f t="shared" si="31"/>
        <v>367.7</v>
      </c>
      <c r="K1403" s="9">
        <f>(testdata1820[[#This Row],[H]]+testdata1820[[#This Row],[L]]+2*testdata1820[[#This Row],[O]])/4</f>
        <v>369.36750000000001</v>
      </c>
      <c r="L1403" s="9">
        <f>2*testdata1820[[#This Row],[PP]]-testdata1820[[#This Row],[H]]</f>
        <v>366.46500000000003</v>
      </c>
      <c r="M1403" s="9">
        <f>testdata1820[[#This Row],[PP]]-(testdata1820[[#This Row],[H]]-testdata1820[[#This Row],[L]])</f>
        <v>364.79750000000001</v>
      </c>
      <c r="N1403" s="9">
        <f>testdata1820[[#This Row],[L]]-2*(testdata1820[[#This Row],[H]]-testdata1820[[#This Row],[PP]])</f>
        <v>361.89500000000004</v>
      </c>
      <c r="O1403" s="9">
        <f>2*testdata1820[[#This Row],[PP]]-testdata1820[[#This Row],[L]]</f>
        <v>371.03500000000003</v>
      </c>
      <c r="P1403" s="9">
        <f>testdata1820[[#This Row],[PP]]+(testdata1820[[#This Row],[H]]-testdata1820[[#This Row],[L]])</f>
        <v>373.9375</v>
      </c>
      <c r="Q1403" s="9">
        <f>testdata1820[[#This Row],[H]]+2*(testdata1820[[#This Row],[PP]]-testdata1820[[#This Row],[L]])</f>
        <v>375.60500000000002</v>
      </c>
    </row>
    <row r="1404" spans="1:17" x14ac:dyDescent="0.25">
      <c r="A1404" s="6">
        <v>1402</v>
      </c>
      <c r="B1404" s="8">
        <v>44183.554861111108</v>
      </c>
      <c r="C1404" s="2">
        <v>368.64</v>
      </c>
      <c r="D1404" s="2">
        <v>368.68</v>
      </c>
      <c r="E1404" s="2">
        <v>368.64</v>
      </c>
      <c r="F1404" s="2">
        <v>368.65</v>
      </c>
      <c r="G1404" s="1">
        <v>27688</v>
      </c>
      <c r="H1404" s="2">
        <f>testdata1820[[#This Row],[open]]</f>
        <v>368.64</v>
      </c>
      <c r="I1404" s="2">
        <f t="shared" si="30"/>
        <v>372.27</v>
      </c>
      <c r="J1404" s="2">
        <f t="shared" si="31"/>
        <v>367.7</v>
      </c>
      <c r="K1404" s="9">
        <f>(testdata1820[[#This Row],[H]]+testdata1820[[#This Row],[L]]+2*testdata1820[[#This Row],[O]])/4</f>
        <v>369.3125</v>
      </c>
      <c r="L1404" s="9">
        <f>2*testdata1820[[#This Row],[PP]]-testdata1820[[#This Row],[H]]</f>
        <v>366.35500000000002</v>
      </c>
      <c r="M1404" s="9">
        <f>testdata1820[[#This Row],[PP]]-(testdata1820[[#This Row],[H]]-testdata1820[[#This Row],[L]])</f>
        <v>364.74250000000001</v>
      </c>
      <c r="N1404" s="9">
        <f>testdata1820[[#This Row],[L]]-2*(testdata1820[[#This Row],[H]]-testdata1820[[#This Row],[PP]])</f>
        <v>361.78500000000003</v>
      </c>
      <c r="O1404" s="9">
        <f>2*testdata1820[[#This Row],[PP]]-testdata1820[[#This Row],[L]]</f>
        <v>370.92500000000001</v>
      </c>
      <c r="P1404" s="9">
        <f>testdata1820[[#This Row],[PP]]+(testdata1820[[#This Row],[H]]-testdata1820[[#This Row],[L]])</f>
        <v>373.88249999999999</v>
      </c>
      <c r="Q1404" s="9">
        <f>testdata1820[[#This Row],[H]]+2*(testdata1820[[#This Row],[PP]]-testdata1820[[#This Row],[L]])</f>
        <v>375.495</v>
      </c>
    </row>
    <row r="1405" spans="1:17" x14ac:dyDescent="0.25">
      <c r="A1405" s="6">
        <v>1403</v>
      </c>
      <c r="B1405" s="8">
        <v>44183.555555555555</v>
      </c>
      <c r="C1405" s="2">
        <v>368.65</v>
      </c>
      <c r="D1405" s="2">
        <v>368.65</v>
      </c>
      <c r="E1405" s="2">
        <v>368.55</v>
      </c>
      <c r="F1405" s="2">
        <v>368.56810000000002</v>
      </c>
      <c r="G1405" s="1">
        <v>63114</v>
      </c>
      <c r="H1405" s="2">
        <f>testdata1820[[#This Row],[open]]</f>
        <v>368.65</v>
      </c>
      <c r="I1405" s="2">
        <f t="shared" si="30"/>
        <v>372.27</v>
      </c>
      <c r="J1405" s="2">
        <f t="shared" si="31"/>
        <v>367.7</v>
      </c>
      <c r="K1405" s="9">
        <f>(testdata1820[[#This Row],[H]]+testdata1820[[#This Row],[L]]+2*testdata1820[[#This Row],[O]])/4</f>
        <v>369.3175</v>
      </c>
      <c r="L1405" s="9">
        <f>2*testdata1820[[#This Row],[PP]]-testdata1820[[#This Row],[H]]</f>
        <v>366.36500000000001</v>
      </c>
      <c r="M1405" s="9">
        <f>testdata1820[[#This Row],[PP]]-(testdata1820[[#This Row],[H]]-testdata1820[[#This Row],[L]])</f>
        <v>364.7475</v>
      </c>
      <c r="N1405" s="9">
        <f>testdata1820[[#This Row],[L]]-2*(testdata1820[[#This Row],[H]]-testdata1820[[#This Row],[PP]])</f>
        <v>361.79500000000002</v>
      </c>
      <c r="O1405" s="9">
        <f>2*testdata1820[[#This Row],[PP]]-testdata1820[[#This Row],[L]]</f>
        <v>370.935</v>
      </c>
      <c r="P1405" s="9">
        <f>testdata1820[[#This Row],[PP]]+(testdata1820[[#This Row],[H]]-testdata1820[[#This Row],[L]])</f>
        <v>373.88749999999999</v>
      </c>
      <c r="Q1405" s="9">
        <f>testdata1820[[#This Row],[H]]+2*(testdata1820[[#This Row],[PP]]-testdata1820[[#This Row],[L]])</f>
        <v>375.505</v>
      </c>
    </row>
    <row r="1406" spans="1:17" x14ac:dyDescent="0.25">
      <c r="A1406" s="6">
        <v>1404</v>
      </c>
      <c r="B1406" s="8">
        <v>44183.556250000001</v>
      </c>
      <c r="C1406" s="2">
        <v>368.56020000000001</v>
      </c>
      <c r="D1406" s="2">
        <v>368.56020000000001</v>
      </c>
      <c r="E1406" s="2">
        <v>368.41</v>
      </c>
      <c r="F1406" s="2">
        <v>368.46</v>
      </c>
      <c r="G1406" s="1">
        <v>107256</v>
      </c>
      <c r="H1406" s="2">
        <f>testdata1820[[#This Row],[open]]</f>
        <v>368.56020000000001</v>
      </c>
      <c r="I1406" s="2">
        <f t="shared" si="30"/>
        <v>372.27</v>
      </c>
      <c r="J1406" s="2">
        <f t="shared" si="31"/>
        <v>367.7</v>
      </c>
      <c r="K1406" s="9">
        <f>(testdata1820[[#This Row],[H]]+testdata1820[[#This Row],[L]]+2*testdata1820[[#This Row],[O]])/4</f>
        <v>369.27260000000001</v>
      </c>
      <c r="L1406" s="9">
        <f>2*testdata1820[[#This Row],[PP]]-testdata1820[[#This Row],[H]]</f>
        <v>366.27520000000004</v>
      </c>
      <c r="M1406" s="9">
        <f>testdata1820[[#This Row],[PP]]-(testdata1820[[#This Row],[H]]-testdata1820[[#This Row],[L]])</f>
        <v>364.70260000000002</v>
      </c>
      <c r="N1406" s="9">
        <f>testdata1820[[#This Row],[L]]-2*(testdata1820[[#This Row],[H]]-testdata1820[[#This Row],[PP]])</f>
        <v>361.70520000000005</v>
      </c>
      <c r="O1406" s="9">
        <f>2*testdata1820[[#This Row],[PP]]-testdata1820[[#This Row],[L]]</f>
        <v>370.84520000000003</v>
      </c>
      <c r="P1406" s="9">
        <f>testdata1820[[#This Row],[PP]]+(testdata1820[[#This Row],[H]]-testdata1820[[#This Row],[L]])</f>
        <v>373.8426</v>
      </c>
      <c r="Q1406" s="9">
        <f>testdata1820[[#This Row],[H]]+2*(testdata1820[[#This Row],[PP]]-testdata1820[[#This Row],[L]])</f>
        <v>375.41520000000003</v>
      </c>
    </row>
    <row r="1407" spans="1:17" x14ac:dyDescent="0.25">
      <c r="A1407" s="6">
        <v>1405</v>
      </c>
      <c r="B1407" s="8">
        <v>44183.556944444441</v>
      </c>
      <c r="C1407" s="2">
        <v>368.46</v>
      </c>
      <c r="D1407" s="2">
        <v>368.48590000000002</v>
      </c>
      <c r="E1407" s="2">
        <v>368.27</v>
      </c>
      <c r="F1407" s="2">
        <v>368.42</v>
      </c>
      <c r="G1407" s="1">
        <v>101990</v>
      </c>
      <c r="H1407" s="2">
        <f>testdata1820[[#This Row],[open]]</f>
        <v>368.46</v>
      </c>
      <c r="I1407" s="2">
        <f t="shared" si="30"/>
        <v>372.27</v>
      </c>
      <c r="J1407" s="2">
        <f t="shared" si="31"/>
        <v>367.7</v>
      </c>
      <c r="K1407" s="9">
        <f>(testdata1820[[#This Row],[H]]+testdata1820[[#This Row],[L]]+2*testdata1820[[#This Row],[O]])/4</f>
        <v>369.22249999999997</v>
      </c>
      <c r="L1407" s="9">
        <f>2*testdata1820[[#This Row],[PP]]-testdata1820[[#This Row],[H]]</f>
        <v>366.17499999999995</v>
      </c>
      <c r="M1407" s="9">
        <f>testdata1820[[#This Row],[PP]]-(testdata1820[[#This Row],[H]]-testdata1820[[#This Row],[L]])</f>
        <v>364.65249999999997</v>
      </c>
      <c r="N1407" s="9">
        <f>testdata1820[[#This Row],[L]]-2*(testdata1820[[#This Row],[H]]-testdata1820[[#This Row],[PP]])</f>
        <v>361.60499999999996</v>
      </c>
      <c r="O1407" s="9">
        <f>2*testdata1820[[#This Row],[PP]]-testdata1820[[#This Row],[L]]</f>
        <v>370.74499999999995</v>
      </c>
      <c r="P1407" s="9">
        <f>testdata1820[[#This Row],[PP]]+(testdata1820[[#This Row],[H]]-testdata1820[[#This Row],[L]])</f>
        <v>373.79249999999996</v>
      </c>
      <c r="Q1407" s="9">
        <f>testdata1820[[#This Row],[H]]+2*(testdata1820[[#This Row],[PP]]-testdata1820[[#This Row],[L]])</f>
        <v>375.31499999999994</v>
      </c>
    </row>
    <row r="1408" spans="1:17" x14ac:dyDescent="0.25">
      <c r="A1408" s="6">
        <v>1406</v>
      </c>
      <c r="B1408" s="8">
        <v>44183.557638888888</v>
      </c>
      <c r="C1408" s="2">
        <v>368.41</v>
      </c>
      <c r="D1408" s="2">
        <v>368.42</v>
      </c>
      <c r="E1408" s="2">
        <v>368.27</v>
      </c>
      <c r="F1408" s="2">
        <v>368.40159999999997</v>
      </c>
      <c r="G1408" s="1">
        <v>88143</v>
      </c>
      <c r="H1408" s="2">
        <f>testdata1820[[#This Row],[open]]</f>
        <v>368.41</v>
      </c>
      <c r="I1408" s="2">
        <f t="shared" si="30"/>
        <v>372.27</v>
      </c>
      <c r="J1408" s="2">
        <f t="shared" si="31"/>
        <v>367.7</v>
      </c>
      <c r="K1408" s="9">
        <f>(testdata1820[[#This Row],[H]]+testdata1820[[#This Row],[L]]+2*testdata1820[[#This Row],[O]])/4</f>
        <v>369.19749999999999</v>
      </c>
      <c r="L1408" s="9">
        <f>2*testdata1820[[#This Row],[PP]]-testdata1820[[#This Row],[H]]</f>
        <v>366.125</v>
      </c>
      <c r="M1408" s="9">
        <f>testdata1820[[#This Row],[PP]]-(testdata1820[[#This Row],[H]]-testdata1820[[#This Row],[L]])</f>
        <v>364.6275</v>
      </c>
      <c r="N1408" s="9">
        <f>testdata1820[[#This Row],[L]]-2*(testdata1820[[#This Row],[H]]-testdata1820[[#This Row],[PP]])</f>
        <v>361.55500000000001</v>
      </c>
      <c r="O1408" s="9">
        <f>2*testdata1820[[#This Row],[PP]]-testdata1820[[#This Row],[L]]</f>
        <v>370.69499999999999</v>
      </c>
      <c r="P1408" s="9">
        <f>testdata1820[[#This Row],[PP]]+(testdata1820[[#This Row],[H]]-testdata1820[[#This Row],[L]])</f>
        <v>373.76749999999998</v>
      </c>
      <c r="Q1408" s="9">
        <f>testdata1820[[#This Row],[H]]+2*(testdata1820[[#This Row],[PP]]-testdata1820[[#This Row],[L]])</f>
        <v>375.26499999999999</v>
      </c>
    </row>
    <row r="1409" spans="1:17" x14ac:dyDescent="0.25">
      <c r="A1409" s="6">
        <v>1407</v>
      </c>
      <c r="B1409" s="8">
        <v>44183.558333333334</v>
      </c>
      <c r="C1409" s="2">
        <v>368.4</v>
      </c>
      <c r="D1409" s="2">
        <v>368.45</v>
      </c>
      <c r="E1409" s="2">
        <v>368.35</v>
      </c>
      <c r="F1409" s="2">
        <v>368.42</v>
      </c>
      <c r="G1409" s="1">
        <v>84711</v>
      </c>
      <c r="H1409" s="2">
        <f>testdata1820[[#This Row],[open]]</f>
        <v>368.4</v>
      </c>
      <c r="I1409" s="2">
        <f t="shared" si="30"/>
        <v>372.27</v>
      </c>
      <c r="J1409" s="2">
        <f t="shared" si="31"/>
        <v>367.7</v>
      </c>
      <c r="K1409" s="9">
        <f>(testdata1820[[#This Row],[H]]+testdata1820[[#This Row],[L]]+2*testdata1820[[#This Row],[O]])/4</f>
        <v>369.1925</v>
      </c>
      <c r="L1409" s="9">
        <f>2*testdata1820[[#This Row],[PP]]-testdata1820[[#This Row],[H]]</f>
        <v>366.11500000000001</v>
      </c>
      <c r="M1409" s="9">
        <f>testdata1820[[#This Row],[PP]]-(testdata1820[[#This Row],[H]]-testdata1820[[#This Row],[L]])</f>
        <v>364.6225</v>
      </c>
      <c r="N1409" s="9">
        <f>testdata1820[[#This Row],[L]]-2*(testdata1820[[#This Row],[H]]-testdata1820[[#This Row],[PP]])</f>
        <v>361.54500000000002</v>
      </c>
      <c r="O1409" s="9">
        <f>2*testdata1820[[#This Row],[PP]]-testdata1820[[#This Row],[L]]</f>
        <v>370.685</v>
      </c>
      <c r="P1409" s="9">
        <f>testdata1820[[#This Row],[PP]]+(testdata1820[[#This Row],[H]]-testdata1820[[#This Row],[L]])</f>
        <v>373.76249999999999</v>
      </c>
      <c r="Q1409" s="9">
        <f>testdata1820[[#This Row],[H]]+2*(testdata1820[[#This Row],[PP]]-testdata1820[[#This Row],[L]])</f>
        <v>375.255</v>
      </c>
    </row>
    <row r="1410" spans="1:17" x14ac:dyDescent="0.25">
      <c r="A1410" s="6">
        <v>1408</v>
      </c>
      <c r="B1410" s="8">
        <v>44183.559027777781</v>
      </c>
      <c r="C1410" s="2">
        <v>368.43</v>
      </c>
      <c r="D1410" s="2">
        <v>368.52</v>
      </c>
      <c r="E1410" s="2">
        <v>368.37</v>
      </c>
      <c r="F1410" s="2">
        <v>368.505</v>
      </c>
      <c r="G1410" s="1">
        <v>54567</v>
      </c>
      <c r="H1410" s="2">
        <f>testdata1820[[#This Row],[open]]</f>
        <v>368.43</v>
      </c>
      <c r="I1410" s="2">
        <f t="shared" si="30"/>
        <v>372.27</v>
      </c>
      <c r="J1410" s="2">
        <f t="shared" si="31"/>
        <v>367.7</v>
      </c>
      <c r="K1410" s="9">
        <f>(testdata1820[[#This Row],[H]]+testdata1820[[#This Row],[L]]+2*testdata1820[[#This Row],[O]])/4</f>
        <v>369.20749999999998</v>
      </c>
      <c r="L1410" s="9">
        <f>2*testdata1820[[#This Row],[PP]]-testdata1820[[#This Row],[H]]</f>
        <v>366.14499999999998</v>
      </c>
      <c r="M1410" s="9">
        <f>testdata1820[[#This Row],[PP]]-(testdata1820[[#This Row],[H]]-testdata1820[[#This Row],[L]])</f>
        <v>364.63749999999999</v>
      </c>
      <c r="N1410" s="9">
        <f>testdata1820[[#This Row],[L]]-2*(testdata1820[[#This Row],[H]]-testdata1820[[#This Row],[PP]])</f>
        <v>361.57499999999999</v>
      </c>
      <c r="O1410" s="9">
        <f>2*testdata1820[[#This Row],[PP]]-testdata1820[[#This Row],[L]]</f>
        <v>370.71499999999997</v>
      </c>
      <c r="P1410" s="9">
        <f>testdata1820[[#This Row],[PP]]+(testdata1820[[#This Row],[H]]-testdata1820[[#This Row],[L]])</f>
        <v>373.77749999999997</v>
      </c>
      <c r="Q1410" s="9">
        <f>testdata1820[[#This Row],[H]]+2*(testdata1820[[#This Row],[PP]]-testdata1820[[#This Row],[L]])</f>
        <v>375.28499999999997</v>
      </c>
    </row>
    <row r="1411" spans="1:17" x14ac:dyDescent="0.25">
      <c r="A1411" s="6">
        <v>1409</v>
      </c>
      <c r="B1411" s="8">
        <v>44183.55972222222</v>
      </c>
      <c r="C1411" s="2">
        <v>368.51</v>
      </c>
      <c r="D1411" s="2">
        <v>368.57</v>
      </c>
      <c r="E1411" s="2">
        <v>368.49</v>
      </c>
      <c r="F1411" s="2">
        <v>368.565</v>
      </c>
      <c r="G1411" s="1">
        <v>51232</v>
      </c>
      <c r="H1411" s="2">
        <f>testdata1820[[#This Row],[open]]</f>
        <v>368.51</v>
      </c>
      <c r="I1411" s="2">
        <f t="shared" si="30"/>
        <v>372.27</v>
      </c>
      <c r="J1411" s="2">
        <f t="shared" si="31"/>
        <v>367.7</v>
      </c>
      <c r="K1411" s="9">
        <f>(testdata1820[[#This Row],[H]]+testdata1820[[#This Row],[L]]+2*testdata1820[[#This Row],[O]])/4</f>
        <v>369.2475</v>
      </c>
      <c r="L1411" s="9">
        <f>2*testdata1820[[#This Row],[PP]]-testdata1820[[#This Row],[H]]</f>
        <v>366.22500000000002</v>
      </c>
      <c r="M1411" s="9">
        <f>testdata1820[[#This Row],[PP]]-(testdata1820[[#This Row],[H]]-testdata1820[[#This Row],[L]])</f>
        <v>364.67750000000001</v>
      </c>
      <c r="N1411" s="9">
        <f>testdata1820[[#This Row],[L]]-2*(testdata1820[[#This Row],[H]]-testdata1820[[#This Row],[PP]])</f>
        <v>361.65500000000003</v>
      </c>
      <c r="O1411" s="9">
        <f>2*testdata1820[[#This Row],[PP]]-testdata1820[[#This Row],[L]]</f>
        <v>370.79500000000002</v>
      </c>
      <c r="P1411" s="9">
        <f>testdata1820[[#This Row],[PP]]+(testdata1820[[#This Row],[H]]-testdata1820[[#This Row],[L]])</f>
        <v>373.8175</v>
      </c>
      <c r="Q1411" s="9">
        <f>testdata1820[[#This Row],[H]]+2*(testdata1820[[#This Row],[PP]]-testdata1820[[#This Row],[L]])</f>
        <v>375.36500000000001</v>
      </c>
    </row>
    <row r="1412" spans="1:17" x14ac:dyDescent="0.25">
      <c r="A1412" s="6">
        <v>1410</v>
      </c>
      <c r="B1412" s="8">
        <v>44183.560416666667</v>
      </c>
      <c r="C1412" s="2">
        <v>368.57</v>
      </c>
      <c r="D1412" s="2">
        <v>368.57</v>
      </c>
      <c r="E1412" s="2">
        <v>368.52</v>
      </c>
      <c r="F1412" s="2">
        <v>368.54500000000002</v>
      </c>
      <c r="G1412" s="1">
        <v>37020</v>
      </c>
      <c r="H1412" s="2">
        <f>testdata1820[[#This Row],[open]]</f>
        <v>368.57</v>
      </c>
      <c r="I1412" s="2">
        <f t="shared" si="30"/>
        <v>372.27</v>
      </c>
      <c r="J1412" s="2">
        <f t="shared" si="31"/>
        <v>367.7</v>
      </c>
      <c r="K1412" s="9">
        <f>(testdata1820[[#This Row],[H]]+testdata1820[[#This Row],[L]]+2*testdata1820[[#This Row],[O]])/4</f>
        <v>369.27750000000003</v>
      </c>
      <c r="L1412" s="9">
        <f>2*testdata1820[[#This Row],[PP]]-testdata1820[[#This Row],[H]]</f>
        <v>366.28500000000008</v>
      </c>
      <c r="M1412" s="9">
        <f>testdata1820[[#This Row],[PP]]-(testdata1820[[#This Row],[H]]-testdata1820[[#This Row],[L]])</f>
        <v>364.70750000000004</v>
      </c>
      <c r="N1412" s="9">
        <f>testdata1820[[#This Row],[L]]-2*(testdata1820[[#This Row],[H]]-testdata1820[[#This Row],[PP]])</f>
        <v>361.71500000000009</v>
      </c>
      <c r="O1412" s="9">
        <f>2*testdata1820[[#This Row],[PP]]-testdata1820[[#This Row],[L]]</f>
        <v>370.85500000000008</v>
      </c>
      <c r="P1412" s="9">
        <f>testdata1820[[#This Row],[PP]]+(testdata1820[[#This Row],[H]]-testdata1820[[#This Row],[L]])</f>
        <v>373.84750000000003</v>
      </c>
      <c r="Q1412" s="9">
        <f>testdata1820[[#This Row],[H]]+2*(testdata1820[[#This Row],[PP]]-testdata1820[[#This Row],[L]])</f>
        <v>375.42500000000007</v>
      </c>
    </row>
    <row r="1413" spans="1:17" x14ac:dyDescent="0.25">
      <c r="A1413" s="6">
        <v>1411</v>
      </c>
      <c r="B1413" s="8">
        <v>44183.561111111114</v>
      </c>
      <c r="C1413" s="2">
        <v>368.55</v>
      </c>
      <c r="D1413" s="2">
        <v>368.61</v>
      </c>
      <c r="E1413" s="2">
        <v>368.53820000000002</v>
      </c>
      <c r="F1413" s="2">
        <v>368.6</v>
      </c>
      <c r="G1413" s="1">
        <v>41485</v>
      </c>
      <c r="H1413" s="2">
        <f>testdata1820[[#This Row],[open]]</f>
        <v>368.55</v>
      </c>
      <c r="I1413" s="2">
        <f t="shared" si="30"/>
        <v>372.27</v>
      </c>
      <c r="J1413" s="2">
        <f t="shared" si="31"/>
        <v>367.7</v>
      </c>
      <c r="K1413" s="9">
        <f>(testdata1820[[#This Row],[H]]+testdata1820[[#This Row],[L]]+2*testdata1820[[#This Row],[O]])/4</f>
        <v>369.26750000000004</v>
      </c>
      <c r="L1413" s="9">
        <f>2*testdata1820[[#This Row],[PP]]-testdata1820[[#This Row],[H]]</f>
        <v>366.2650000000001</v>
      </c>
      <c r="M1413" s="9">
        <f>testdata1820[[#This Row],[PP]]-(testdata1820[[#This Row],[H]]-testdata1820[[#This Row],[L]])</f>
        <v>364.69750000000005</v>
      </c>
      <c r="N1413" s="9">
        <f>testdata1820[[#This Row],[L]]-2*(testdata1820[[#This Row],[H]]-testdata1820[[#This Row],[PP]])</f>
        <v>361.69500000000011</v>
      </c>
      <c r="O1413" s="9">
        <f>2*testdata1820[[#This Row],[PP]]-testdata1820[[#This Row],[L]]</f>
        <v>370.83500000000009</v>
      </c>
      <c r="P1413" s="9">
        <f>testdata1820[[#This Row],[PP]]+(testdata1820[[#This Row],[H]]-testdata1820[[#This Row],[L]])</f>
        <v>373.83750000000003</v>
      </c>
      <c r="Q1413" s="9">
        <f>testdata1820[[#This Row],[H]]+2*(testdata1820[[#This Row],[PP]]-testdata1820[[#This Row],[L]])</f>
        <v>375.40500000000009</v>
      </c>
    </row>
    <row r="1414" spans="1:17" x14ac:dyDescent="0.25">
      <c r="A1414" s="6">
        <v>1412</v>
      </c>
      <c r="B1414" s="8">
        <v>44183.561805555553</v>
      </c>
      <c r="C1414" s="2">
        <v>368.61</v>
      </c>
      <c r="D1414" s="2">
        <v>368.66</v>
      </c>
      <c r="E1414" s="2">
        <v>368.57</v>
      </c>
      <c r="F1414" s="2">
        <v>368.59</v>
      </c>
      <c r="G1414" s="1">
        <v>70668</v>
      </c>
      <c r="H1414" s="2">
        <f>testdata1820[[#This Row],[open]]</f>
        <v>368.61</v>
      </c>
      <c r="I1414" s="2">
        <f t="shared" si="30"/>
        <v>372.27</v>
      </c>
      <c r="J1414" s="2">
        <f t="shared" si="31"/>
        <v>367.7</v>
      </c>
      <c r="K1414" s="9">
        <f>(testdata1820[[#This Row],[H]]+testdata1820[[#This Row],[L]]+2*testdata1820[[#This Row],[O]])/4</f>
        <v>369.29750000000001</v>
      </c>
      <c r="L1414" s="9">
        <f>2*testdata1820[[#This Row],[PP]]-testdata1820[[#This Row],[H]]</f>
        <v>366.32500000000005</v>
      </c>
      <c r="M1414" s="9">
        <f>testdata1820[[#This Row],[PP]]-(testdata1820[[#This Row],[H]]-testdata1820[[#This Row],[L]])</f>
        <v>364.72750000000002</v>
      </c>
      <c r="N1414" s="9">
        <f>testdata1820[[#This Row],[L]]-2*(testdata1820[[#This Row],[H]]-testdata1820[[#This Row],[PP]])</f>
        <v>361.75500000000005</v>
      </c>
      <c r="O1414" s="9">
        <f>2*testdata1820[[#This Row],[PP]]-testdata1820[[#This Row],[L]]</f>
        <v>370.89500000000004</v>
      </c>
      <c r="P1414" s="9">
        <f>testdata1820[[#This Row],[PP]]+(testdata1820[[#This Row],[H]]-testdata1820[[#This Row],[L]])</f>
        <v>373.86750000000001</v>
      </c>
      <c r="Q1414" s="9">
        <f>testdata1820[[#This Row],[H]]+2*(testdata1820[[#This Row],[PP]]-testdata1820[[#This Row],[L]])</f>
        <v>375.46500000000003</v>
      </c>
    </row>
    <row r="1415" spans="1:17" x14ac:dyDescent="0.25">
      <c r="A1415" s="6">
        <v>1413</v>
      </c>
      <c r="B1415" s="8">
        <v>44183.5625</v>
      </c>
      <c r="C1415" s="2">
        <v>368.59</v>
      </c>
      <c r="D1415" s="2">
        <v>368.59</v>
      </c>
      <c r="E1415" s="2">
        <v>368.41</v>
      </c>
      <c r="F1415" s="2">
        <v>368.44</v>
      </c>
      <c r="G1415" s="1">
        <v>45515</v>
      </c>
      <c r="H1415" s="2">
        <f>testdata1820[[#This Row],[open]]</f>
        <v>368.59</v>
      </c>
      <c r="I1415" s="2">
        <f t="shared" si="30"/>
        <v>372.27</v>
      </c>
      <c r="J1415" s="2">
        <f t="shared" si="31"/>
        <v>367.7</v>
      </c>
      <c r="K1415" s="9">
        <f>(testdata1820[[#This Row],[H]]+testdata1820[[#This Row],[L]]+2*testdata1820[[#This Row],[O]])/4</f>
        <v>369.28750000000002</v>
      </c>
      <c r="L1415" s="9">
        <f>2*testdata1820[[#This Row],[PP]]-testdata1820[[#This Row],[H]]</f>
        <v>366.30500000000006</v>
      </c>
      <c r="M1415" s="9">
        <f>testdata1820[[#This Row],[PP]]-(testdata1820[[#This Row],[H]]-testdata1820[[#This Row],[L]])</f>
        <v>364.71750000000003</v>
      </c>
      <c r="N1415" s="9">
        <f>testdata1820[[#This Row],[L]]-2*(testdata1820[[#This Row],[H]]-testdata1820[[#This Row],[PP]])</f>
        <v>361.73500000000007</v>
      </c>
      <c r="O1415" s="9">
        <f>2*testdata1820[[#This Row],[PP]]-testdata1820[[#This Row],[L]]</f>
        <v>370.87500000000006</v>
      </c>
      <c r="P1415" s="9">
        <f>testdata1820[[#This Row],[PP]]+(testdata1820[[#This Row],[H]]-testdata1820[[#This Row],[L]])</f>
        <v>373.85750000000002</v>
      </c>
      <c r="Q1415" s="9">
        <f>testdata1820[[#This Row],[H]]+2*(testdata1820[[#This Row],[PP]]-testdata1820[[#This Row],[L]])</f>
        <v>375.44500000000005</v>
      </c>
    </row>
    <row r="1416" spans="1:17" x14ac:dyDescent="0.25">
      <c r="A1416" s="6">
        <v>1414</v>
      </c>
      <c r="B1416" s="8">
        <v>44183.563194444447</v>
      </c>
      <c r="C1416" s="2">
        <v>368.44909999999999</v>
      </c>
      <c r="D1416" s="2">
        <v>368.44909999999999</v>
      </c>
      <c r="E1416" s="2">
        <v>368.33499999999998</v>
      </c>
      <c r="F1416" s="2">
        <v>368.34890000000001</v>
      </c>
      <c r="G1416" s="1">
        <v>39696</v>
      </c>
      <c r="H1416" s="2">
        <f>testdata1820[[#This Row],[open]]</f>
        <v>368.44909999999999</v>
      </c>
      <c r="I1416" s="2">
        <f t="shared" si="30"/>
        <v>372.27</v>
      </c>
      <c r="J1416" s="2">
        <f t="shared" si="31"/>
        <v>367.7</v>
      </c>
      <c r="K1416" s="9">
        <f>(testdata1820[[#This Row],[H]]+testdata1820[[#This Row],[L]]+2*testdata1820[[#This Row],[O]])/4</f>
        <v>369.21704999999997</v>
      </c>
      <c r="L1416" s="9">
        <f>2*testdata1820[[#This Row],[PP]]-testdata1820[[#This Row],[H]]</f>
        <v>366.16409999999996</v>
      </c>
      <c r="M1416" s="9">
        <f>testdata1820[[#This Row],[PP]]-(testdata1820[[#This Row],[H]]-testdata1820[[#This Row],[L]])</f>
        <v>364.64704999999998</v>
      </c>
      <c r="N1416" s="9">
        <f>testdata1820[[#This Row],[L]]-2*(testdata1820[[#This Row],[H]]-testdata1820[[#This Row],[PP]])</f>
        <v>361.59409999999997</v>
      </c>
      <c r="O1416" s="9">
        <f>2*testdata1820[[#This Row],[PP]]-testdata1820[[#This Row],[L]]</f>
        <v>370.73409999999996</v>
      </c>
      <c r="P1416" s="9">
        <f>testdata1820[[#This Row],[PP]]+(testdata1820[[#This Row],[H]]-testdata1820[[#This Row],[L]])</f>
        <v>373.78704999999997</v>
      </c>
      <c r="Q1416" s="9">
        <f>testdata1820[[#This Row],[H]]+2*(testdata1820[[#This Row],[PP]]-testdata1820[[#This Row],[L]])</f>
        <v>375.30409999999995</v>
      </c>
    </row>
    <row r="1417" spans="1:17" x14ac:dyDescent="0.25">
      <c r="A1417" s="6">
        <v>1415</v>
      </c>
      <c r="B1417" s="8">
        <v>44183.563888888886</v>
      </c>
      <c r="C1417" s="2">
        <v>368.34</v>
      </c>
      <c r="D1417" s="2">
        <v>368.34</v>
      </c>
      <c r="E1417" s="2">
        <v>368.21499999999997</v>
      </c>
      <c r="F1417" s="2">
        <v>368.26</v>
      </c>
      <c r="G1417" s="1">
        <v>109556</v>
      </c>
      <c r="H1417" s="2">
        <f>testdata1820[[#This Row],[open]]</f>
        <v>368.34</v>
      </c>
      <c r="I1417" s="2">
        <f t="shared" si="30"/>
        <v>372.27</v>
      </c>
      <c r="J1417" s="2">
        <f t="shared" si="31"/>
        <v>367.7</v>
      </c>
      <c r="K1417" s="9">
        <f>(testdata1820[[#This Row],[H]]+testdata1820[[#This Row],[L]]+2*testdata1820[[#This Row],[O]])/4</f>
        <v>369.16250000000002</v>
      </c>
      <c r="L1417" s="9">
        <f>2*testdata1820[[#This Row],[PP]]-testdata1820[[#This Row],[H]]</f>
        <v>366.05500000000006</v>
      </c>
      <c r="M1417" s="9">
        <f>testdata1820[[#This Row],[PP]]-(testdata1820[[#This Row],[H]]-testdata1820[[#This Row],[L]])</f>
        <v>364.59250000000003</v>
      </c>
      <c r="N1417" s="9">
        <f>testdata1820[[#This Row],[L]]-2*(testdata1820[[#This Row],[H]]-testdata1820[[#This Row],[PP]])</f>
        <v>361.48500000000007</v>
      </c>
      <c r="O1417" s="9">
        <f>2*testdata1820[[#This Row],[PP]]-testdata1820[[#This Row],[L]]</f>
        <v>370.62500000000006</v>
      </c>
      <c r="P1417" s="9">
        <f>testdata1820[[#This Row],[PP]]+(testdata1820[[#This Row],[H]]-testdata1820[[#This Row],[L]])</f>
        <v>373.73250000000002</v>
      </c>
      <c r="Q1417" s="9">
        <f>testdata1820[[#This Row],[H]]+2*(testdata1820[[#This Row],[PP]]-testdata1820[[#This Row],[L]])</f>
        <v>375.19500000000005</v>
      </c>
    </row>
    <row r="1418" spans="1:17" x14ac:dyDescent="0.25">
      <c r="A1418" s="6">
        <v>1416</v>
      </c>
      <c r="B1418" s="8">
        <v>44183.564583333333</v>
      </c>
      <c r="C1418" s="2">
        <v>368.27</v>
      </c>
      <c r="D1418" s="2">
        <v>368.33</v>
      </c>
      <c r="E1418" s="2">
        <v>368.23500000000001</v>
      </c>
      <c r="F1418" s="2">
        <v>368.255</v>
      </c>
      <c r="G1418" s="1">
        <v>70546</v>
      </c>
      <c r="H1418" s="2">
        <f>testdata1820[[#This Row],[open]]</f>
        <v>368.27</v>
      </c>
      <c r="I1418" s="2">
        <f t="shared" ref="I1418:I1481" si="32">MAX($D1027:$D1401)</f>
        <v>372.27</v>
      </c>
      <c r="J1418" s="2">
        <f t="shared" ref="J1418:J1481" si="33">MIN($E1027:$E1401)</f>
        <v>367.7</v>
      </c>
      <c r="K1418" s="9">
        <f>(testdata1820[[#This Row],[H]]+testdata1820[[#This Row],[L]]+2*testdata1820[[#This Row],[O]])/4</f>
        <v>369.1275</v>
      </c>
      <c r="L1418" s="9">
        <f>2*testdata1820[[#This Row],[PP]]-testdata1820[[#This Row],[H]]</f>
        <v>365.98500000000001</v>
      </c>
      <c r="M1418" s="9">
        <f>testdata1820[[#This Row],[PP]]-(testdata1820[[#This Row],[H]]-testdata1820[[#This Row],[L]])</f>
        <v>364.5575</v>
      </c>
      <c r="N1418" s="9">
        <f>testdata1820[[#This Row],[L]]-2*(testdata1820[[#This Row],[H]]-testdata1820[[#This Row],[PP]])</f>
        <v>361.41500000000002</v>
      </c>
      <c r="O1418" s="9">
        <f>2*testdata1820[[#This Row],[PP]]-testdata1820[[#This Row],[L]]</f>
        <v>370.55500000000001</v>
      </c>
      <c r="P1418" s="9">
        <f>testdata1820[[#This Row],[PP]]+(testdata1820[[#This Row],[H]]-testdata1820[[#This Row],[L]])</f>
        <v>373.69749999999999</v>
      </c>
      <c r="Q1418" s="9">
        <f>testdata1820[[#This Row],[H]]+2*(testdata1820[[#This Row],[PP]]-testdata1820[[#This Row],[L]])</f>
        <v>375.125</v>
      </c>
    </row>
    <row r="1419" spans="1:17" x14ac:dyDescent="0.25">
      <c r="A1419" s="6">
        <v>1417</v>
      </c>
      <c r="B1419" s="8">
        <v>44183.56527777778</v>
      </c>
      <c r="C1419" s="2">
        <v>368.25</v>
      </c>
      <c r="D1419" s="2">
        <v>368.28</v>
      </c>
      <c r="E1419" s="2">
        <v>368.21</v>
      </c>
      <c r="F1419" s="2">
        <v>368.27</v>
      </c>
      <c r="G1419" s="1">
        <v>62577</v>
      </c>
      <c r="H1419" s="2">
        <f>testdata1820[[#This Row],[open]]</f>
        <v>368.25</v>
      </c>
      <c r="I1419" s="2">
        <f t="shared" si="32"/>
        <v>372.27</v>
      </c>
      <c r="J1419" s="2">
        <f t="shared" si="33"/>
        <v>367.7</v>
      </c>
      <c r="K1419" s="9">
        <f>(testdata1820[[#This Row],[H]]+testdata1820[[#This Row],[L]]+2*testdata1820[[#This Row],[O]])/4</f>
        <v>369.11750000000001</v>
      </c>
      <c r="L1419" s="9">
        <f>2*testdata1820[[#This Row],[PP]]-testdata1820[[#This Row],[H]]</f>
        <v>365.96500000000003</v>
      </c>
      <c r="M1419" s="9">
        <f>testdata1820[[#This Row],[PP]]-(testdata1820[[#This Row],[H]]-testdata1820[[#This Row],[L]])</f>
        <v>364.54750000000001</v>
      </c>
      <c r="N1419" s="9">
        <f>testdata1820[[#This Row],[L]]-2*(testdata1820[[#This Row],[H]]-testdata1820[[#This Row],[PP]])</f>
        <v>361.39500000000004</v>
      </c>
      <c r="O1419" s="9">
        <f>2*testdata1820[[#This Row],[PP]]-testdata1820[[#This Row],[L]]</f>
        <v>370.53500000000003</v>
      </c>
      <c r="P1419" s="9">
        <f>testdata1820[[#This Row],[PP]]+(testdata1820[[#This Row],[H]]-testdata1820[[#This Row],[L]])</f>
        <v>373.6875</v>
      </c>
      <c r="Q1419" s="9">
        <f>testdata1820[[#This Row],[H]]+2*(testdata1820[[#This Row],[PP]]-testdata1820[[#This Row],[L]])</f>
        <v>375.10500000000002</v>
      </c>
    </row>
    <row r="1420" spans="1:17" x14ac:dyDescent="0.25">
      <c r="A1420" s="6">
        <v>1418</v>
      </c>
      <c r="B1420" s="8">
        <v>44183.565972222219</v>
      </c>
      <c r="C1420" s="2">
        <v>368.27</v>
      </c>
      <c r="D1420" s="2">
        <v>368.38</v>
      </c>
      <c r="E1420" s="2">
        <v>368.25</v>
      </c>
      <c r="F1420" s="2">
        <v>368.28500000000003</v>
      </c>
      <c r="G1420" s="1">
        <v>82846</v>
      </c>
      <c r="H1420" s="2">
        <f>testdata1820[[#This Row],[open]]</f>
        <v>368.27</v>
      </c>
      <c r="I1420" s="2">
        <f t="shared" si="32"/>
        <v>372.27</v>
      </c>
      <c r="J1420" s="2">
        <f t="shared" si="33"/>
        <v>367.7</v>
      </c>
      <c r="K1420" s="9">
        <f>(testdata1820[[#This Row],[H]]+testdata1820[[#This Row],[L]]+2*testdata1820[[#This Row],[O]])/4</f>
        <v>369.1275</v>
      </c>
      <c r="L1420" s="9">
        <f>2*testdata1820[[#This Row],[PP]]-testdata1820[[#This Row],[H]]</f>
        <v>365.98500000000001</v>
      </c>
      <c r="M1420" s="9">
        <f>testdata1820[[#This Row],[PP]]-(testdata1820[[#This Row],[H]]-testdata1820[[#This Row],[L]])</f>
        <v>364.5575</v>
      </c>
      <c r="N1420" s="9">
        <f>testdata1820[[#This Row],[L]]-2*(testdata1820[[#This Row],[H]]-testdata1820[[#This Row],[PP]])</f>
        <v>361.41500000000002</v>
      </c>
      <c r="O1420" s="9">
        <f>2*testdata1820[[#This Row],[PP]]-testdata1820[[#This Row],[L]]</f>
        <v>370.55500000000001</v>
      </c>
      <c r="P1420" s="9">
        <f>testdata1820[[#This Row],[PP]]+(testdata1820[[#This Row],[H]]-testdata1820[[#This Row],[L]])</f>
        <v>373.69749999999999</v>
      </c>
      <c r="Q1420" s="9">
        <f>testdata1820[[#This Row],[H]]+2*(testdata1820[[#This Row],[PP]]-testdata1820[[#This Row],[L]])</f>
        <v>375.125</v>
      </c>
    </row>
    <row r="1421" spans="1:17" x14ac:dyDescent="0.25">
      <c r="A1421" s="6">
        <v>1419</v>
      </c>
      <c r="B1421" s="8">
        <v>44183.566666666666</v>
      </c>
      <c r="C1421" s="2">
        <v>368.28500000000003</v>
      </c>
      <c r="D1421" s="2">
        <v>368.3</v>
      </c>
      <c r="E1421" s="2">
        <v>368.23</v>
      </c>
      <c r="F1421" s="2">
        <v>368.25</v>
      </c>
      <c r="G1421" s="1">
        <v>48498</v>
      </c>
      <c r="H1421" s="2">
        <f>testdata1820[[#This Row],[open]]</f>
        <v>368.28500000000003</v>
      </c>
      <c r="I1421" s="2">
        <f t="shared" si="32"/>
        <v>372.27</v>
      </c>
      <c r="J1421" s="2">
        <f t="shared" si="33"/>
        <v>367.7</v>
      </c>
      <c r="K1421" s="9">
        <f>(testdata1820[[#This Row],[H]]+testdata1820[[#This Row],[L]]+2*testdata1820[[#This Row],[O]])/4</f>
        <v>369.13499999999999</v>
      </c>
      <c r="L1421" s="9">
        <f>2*testdata1820[[#This Row],[PP]]-testdata1820[[#This Row],[H]]</f>
        <v>366</v>
      </c>
      <c r="M1421" s="9">
        <f>testdata1820[[#This Row],[PP]]-(testdata1820[[#This Row],[H]]-testdata1820[[#This Row],[L]])</f>
        <v>364.565</v>
      </c>
      <c r="N1421" s="9">
        <f>testdata1820[[#This Row],[L]]-2*(testdata1820[[#This Row],[H]]-testdata1820[[#This Row],[PP]])</f>
        <v>361.43</v>
      </c>
      <c r="O1421" s="9">
        <f>2*testdata1820[[#This Row],[PP]]-testdata1820[[#This Row],[L]]</f>
        <v>370.57</v>
      </c>
      <c r="P1421" s="9">
        <f>testdata1820[[#This Row],[PP]]+(testdata1820[[#This Row],[H]]-testdata1820[[#This Row],[L]])</f>
        <v>373.70499999999998</v>
      </c>
      <c r="Q1421" s="9">
        <f>testdata1820[[#This Row],[H]]+2*(testdata1820[[#This Row],[PP]]-testdata1820[[#This Row],[L]])</f>
        <v>375.14</v>
      </c>
    </row>
    <row r="1422" spans="1:17" x14ac:dyDescent="0.25">
      <c r="A1422" s="6">
        <v>1420</v>
      </c>
      <c r="B1422" s="8">
        <v>44183.567361111112</v>
      </c>
      <c r="C1422" s="2">
        <v>368.23500000000001</v>
      </c>
      <c r="D1422" s="2">
        <v>368.23989999999998</v>
      </c>
      <c r="E1422" s="2">
        <v>368.12</v>
      </c>
      <c r="F1422" s="2">
        <v>368.13499999999999</v>
      </c>
      <c r="G1422" s="1">
        <v>115716</v>
      </c>
      <c r="H1422" s="2">
        <f>testdata1820[[#This Row],[open]]</f>
        <v>368.23500000000001</v>
      </c>
      <c r="I1422" s="2">
        <f t="shared" si="32"/>
        <v>372.27</v>
      </c>
      <c r="J1422" s="2">
        <f t="shared" si="33"/>
        <v>367.7</v>
      </c>
      <c r="K1422" s="9">
        <f>(testdata1820[[#This Row],[H]]+testdata1820[[#This Row],[L]]+2*testdata1820[[#This Row],[O]])/4</f>
        <v>369.11</v>
      </c>
      <c r="L1422" s="9">
        <f>2*testdata1820[[#This Row],[PP]]-testdata1820[[#This Row],[H]]</f>
        <v>365.95000000000005</v>
      </c>
      <c r="M1422" s="9">
        <f>testdata1820[[#This Row],[PP]]-(testdata1820[[#This Row],[H]]-testdata1820[[#This Row],[L]])</f>
        <v>364.54</v>
      </c>
      <c r="N1422" s="9">
        <f>testdata1820[[#This Row],[L]]-2*(testdata1820[[#This Row],[H]]-testdata1820[[#This Row],[PP]])</f>
        <v>361.38000000000005</v>
      </c>
      <c r="O1422" s="9">
        <f>2*testdata1820[[#This Row],[PP]]-testdata1820[[#This Row],[L]]</f>
        <v>370.52000000000004</v>
      </c>
      <c r="P1422" s="9">
        <f>testdata1820[[#This Row],[PP]]+(testdata1820[[#This Row],[H]]-testdata1820[[#This Row],[L]])</f>
        <v>373.68</v>
      </c>
      <c r="Q1422" s="9">
        <f>testdata1820[[#This Row],[H]]+2*(testdata1820[[#This Row],[PP]]-testdata1820[[#This Row],[L]])</f>
        <v>375.09000000000003</v>
      </c>
    </row>
    <row r="1423" spans="1:17" x14ac:dyDescent="0.25">
      <c r="A1423" s="6">
        <v>1421</v>
      </c>
      <c r="B1423" s="8">
        <v>44183.568055555559</v>
      </c>
      <c r="C1423" s="2">
        <v>368.13499999999999</v>
      </c>
      <c r="D1423" s="2">
        <v>368.21</v>
      </c>
      <c r="E1423" s="2">
        <v>368.05500000000001</v>
      </c>
      <c r="F1423" s="2">
        <v>368.07499999999999</v>
      </c>
      <c r="G1423" s="1">
        <v>87809</v>
      </c>
      <c r="H1423" s="2">
        <f>testdata1820[[#This Row],[open]]</f>
        <v>368.13499999999999</v>
      </c>
      <c r="I1423" s="2">
        <f t="shared" si="32"/>
        <v>372.27</v>
      </c>
      <c r="J1423" s="2">
        <f t="shared" si="33"/>
        <v>367.7</v>
      </c>
      <c r="K1423" s="9">
        <f>(testdata1820[[#This Row],[H]]+testdata1820[[#This Row],[L]]+2*testdata1820[[#This Row],[O]])/4</f>
        <v>369.06</v>
      </c>
      <c r="L1423" s="9">
        <f>2*testdata1820[[#This Row],[PP]]-testdata1820[[#This Row],[H]]</f>
        <v>365.85</v>
      </c>
      <c r="M1423" s="9">
        <f>testdata1820[[#This Row],[PP]]-(testdata1820[[#This Row],[H]]-testdata1820[[#This Row],[L]])</f>
        <v>364.49</v>
      </c>
      <c r="N1423" s="9">
        <f>testdata1820[[#This Row],[L]]-2*(testdata1820[[#This Row],[H]]-testdata1820[[#This Row],[PP]])</f>
        <v>361.28000000000003</v>
      </c>
      <c r="O1423" s="9">
        <f>2*testdata1820[[#This Row],[PP]]-testdata1820[[#This Row],[L]]</f>
        <v>370.42</v>
      </c>
      <c r="P1423" s="9">
        <f>testdata1820[[#This Row],[PP]]+(testdata1820[[#This Row],[H]]-testdata1820[[#This Row],[L]])</f>
        <v>373.63</v>
      </c>
      <c r="Q1423" s="9">
        <f>testdata1820[[#This Row],[H]]+2*(testdata1820[[#This Row],[PP]]-testdata1820[[#This Row],[L]])</f>
        <v>374.99</v>
      </c>
    </row>
    <row r="1424" spans="1:17" x14ac:dyDescent="0.25">
      <c r="A1424" s="6">
        <v>1422</v>
      </c>
      <c r="B1424" s="8">
        <v>44183.568749999999</v>
      </c>
      <c r="C1424" s="2">
        <v>368.08</v>
      </c>
      <c r="D1424" s="2">
        <v>368.13780000000003</v>
      </c>
      <c r="E1424" s="2">
        <v>367.98</v>
      </c>
      <c r="F1424" s="2">
        <v>368.01589999999999</v>
      </c>
      <c r="G1424" s="1">
        <v>166565</v>
      </c>
      <c r="H1424" s="2">
        <f>testdata1820[[#This Row],[open]]</f>
        <v>368.08</v>
      </c>
      <c r="I1424" s="2">
        <f t="shared" si="32"/>
        <v>372.27</v>
      </c>
      <c r="J1424" s="2">
        <f t="shared" si="33"/>
        <v>367.7</v>
      </c>
      <c r="K1424" s="9">
        <f>(testdata1820[[#This Row],[H]]+testdata1820[[#This Row],[L]]+2*testdata1820[[#This Row],[O]])/4</f>
        <v>369.03250000000003</v>
      </c>
      <c r="L1424" s="9">
        <f>2*testdata1820[[#This Row],[PP]]-testdata1820[[#This Row],[H]]</f>
        <v>365.79500000000007</v>
      </c>
      <c r="M1424" s="9">
        <f>testdata1820[[#This Row],[PP]]-(testdata1820[[#This Row],[H]]-testdata1820[[#This Row],[L]])</f>
        <v>364.46250000000003</v>
      </c>
      <c r="N1424" s="9">
        <f>testdata1820[[#This Row],[L]]-2*(testdata1820[[#This Row],[H]]-testdata1820[[#This Row],[PP]])</f>
        <v>361.22500000000008</v>
      </c>
      <c r="O1424" s="9">
        <f>2*testdata1820[[#This Row],[PP]]-testdata1820[[#This Row],[L]]</f>
        <v>370.36500000000007</v>
      </c>
      <c r="P1424" s="9">
        <f>testdata1820[[#This Row],[PP]]+(testdata1820[[#This Row],[H]]-testdata1820[[#This Row],[L]])</f>
        <v>373.60250000000002</v>
      </c>
      <c r="Q1424" s="9">
        <f>testdata1820[[#This Row],[H]]+2*(testdata1820[[#This Row],[PP]]-testdata1820[[#This Row],[L]])</f>
        <v>374.93500000000006</v>
      </c>
    </row>
    <row r="1425" spans="1:17" x14ac:dyDescent="0.25">
      <c r="A1425" s="6">
        <v>1423</v>
      </c>
      <c r="B1425" s="8">
        <v>44183.569444444445</v>
      </c>
      <c r="C1425" s="2">
        <v>368.02</v>
      </c>
      <c r="D1425" s="2">
        <v>368.22</v>
      </c>
      <c r="E1425" s="2">
        <v>367.99</v>
      </c>
      <c r="F1425" s="2">
        <v>368.21</v>
      </c>
      <c r="G1425" s="1">
        <v>106207</v>
      </c>
      <c r="H1425" s="2">
        <f>testdata1820[[#This Row],[open]]</f>
        <v>368.02</v>
      </c>
      <c r="I1425" s="2">
        <f t="shared" si="32"/>
        <v>372.27</v>
      </c>
      <c r="J1425" s="2">
        <f t="shared" si="33"/>
        <v>367.7</v>
      </c>
      <c r="K1425" s="9">
        <f>(testdata1820[[#This Row],[H]]+testdata1820[[#This Row],[L]]+2*testdata1820[[#This Row],[O]])/4</f>
        <v>369.0025</v>
      </c>
      <c r="L1425" s="9">
        <f>2*testdata1820[[#This Row],[PP]]-testdata1820[[#This Row],[H]]</f>
        <v>365.73500000000001</v>
      </c>
      <c r="M1425" s="9">
        <f>testdata1820[[#This Row],[PP]]-(testdata1820[[#This Row],[H]]-testdata1820[[#This Row],[L]])</f>
        <v>364.4325</v>
      </c>
      <c r="N1425" s="9">
        <f>testdata1820[[#This Row],[L]]-2*(testdata1820[[#This Row],[H]]-testdata1820[[#This Row],[PP]])</f>
        <v>361.16500000000002</v>
      </c>
      <c r="O1425" s="9">
        <f>2*testdata1820[[#This Row],[PP]]-testdata1820[[#This Row],[L]]</f>
        <v>370.30500000000001</v>
      </c>
      <c r="P1425" s="9">
        <f>testdata1820[[#This Row],[PP]]+(testdata1820[[#This Row],[H]]-testdata1820[[#This Row],[L]])</f>
        <v>373.57249999999999</v>
      </c>
      <c r="Q1425" s="9">
        <f>testdata1820[[#This Row],[H]]+2*(testdata1820[[#This Row],[PP]]-testdata1820[[#This Row],[L]])</f>
        <v>374.875</v>
      </c>
    </row>
    <row r="1426" spans="1:17" x14ac:dyDescent="0.25">
      <c r="A1426" s="6">
        <v>1424</v>
      </c>
      <c r="B1426" s="8">
        <v>44183.570138888892</v>
      </c>
      <c r="C1426" s="2">
        <v>368.21620000000001</v>
      </c>
      <c r="D1426" s="2">
        <v>368.28</v>
      </c>
      <c r="E1426" s="2">
        <v>368.11</v>
      </c>
      <c r="F1426" s="2">
        <v>368.15</v>
      </c>
      <c r="G1426" s="1">
        <v>75568</v>
      </c>
      <c r="H1426" s="2">
        <f>testdata1820[[#This Row],[open]]</f>
        <v>368.21620000000001</v>
      </c>
      <c r="I1426" s="2">
        <f t="shared" si="32"/>
        <v>372.27</v>
      </c>
      <c r="J1426" s="2">
        <f t="shared" si="33"/>
        <v>367.7</v>
      </c>
      <c r="K1426" s="9">
        <f>(testdata1820[[#This Row],[H]]+testdata1820[[#This Row],[L]]+2*testdata1820[[#This Row],[O]])/4</f>
        <v>369.10059999999999</v>
      </c>
      <c r="L1426" s="9">
        <f>2*testdata1820[[#This Row],[PP]]-testdata1820[[#This Row],[H]]</f>
        <v>365.93119999999999</v>
      </c>
      <c r="M1426" s="9">
        <f>testdata1820[[#This Row],[PP]]-(testdata1820[[#This Row],[H]]-testdata1820[[#This Row],[L]])</f>
        <v>364.53059999999999</v>
      </c>
      <c r="N1426" s="9">
        <f>testdata1820[[#This Row],[L]]-2*(testdata1820[[#This Row],[H]]-testdata1820[[#This Row],[PP]])</f>
        <v>361.3612</v>
      </c>
      <c r="O1426" s="9">
        <f>2*testdata1820[[#This Row],[PP]]-testdata1820[[#This Row],[L]]</f>
        <v>370.50119999999998</v>
      </c>
      <c r="P1426" s="9">
        <f>testdata1820[[#This Row],[PP]]+(testdata1820[[#This Row],[H]]-testdata1820[[#This Row],[L]])</f>
        <v>373.67059999999998</v>
      </c>
      <c r="Q1426" s="9">
        <f>testdata1820[[#This Row],[H]]+2*(testdata1820[[#This Row],[PP]]-testdata1820[[#This Row],[L]])</f>
        <v>375.07119999999998</v>
      </c>
    </row>
    <row r="1427" spans="1:17" x14ac:dyDescent="0.25">
      <c r="A1427" s="6">
        <v>1425</v>
      </c>
      <c r="B1427" s="8">
        <v>44183.570833333331</v>
      </c>
      <c r="C1427" s="2">
        <v>368.16</v>
      </c>
      <c r="D1427" s="2">
        <v>368.24900000000002</v>
      </c>
      <c r="E1427" s="2">
        <v>368.07</v>
      </c>
      <c r="F1427" s="2">
        <v>368.21</v>
      </c>
      <c r="G1427" s="1">
        <v>90092</v>
      </c>
      <c r="H1427" s="2">
        <f>testdata1820[[#This Row],[open]]</f>
        <v>368.16</v>
      </c>
      <c r="I1427" s="2">
        <f t="shared" si="32"/>
        <v>372.27</v>
      </c>
      <c r="J1427" s="2">
        <f t="shared" si="33"/>
        <v>367.7</v>
      </c>
      <c r="K1427" s="9">
        <f>(testdata1820[[#This Row],[H]]+testdata1820[[#This Row],[L]]+2*testdata1820[[#This Row],[O]])/4</f>
        <v>369.07249999999999</v>
      </c>
      <c r="L1427" s="9">
        <f>2*testdata1820[[#This Row],[PP]]-testdata1820[[#This Row],[H]]</f>
        <v>365.875</v>
      </c>
      <c r="M1427" s="9">
        <f>testdata1820[[#This Row],[PP]]-(testdata1820[[#This Row],[H]]-testdata1820[[#This Row],[L]])</f>
        <v>364.5025</v>
      </c>
      <c r="N1427" s="9">
        <f>testdata1820[[#This Row],[L]]-2*(testdata1820[[#This Row],[H]]-testdata1820[[#This Row],[PP]])</f>
        <v>361.30500000000001</v>
      </c>
      <c r="O1427" s="9">
        <f>2*testdata1820[[#This Row],[PP]]-testdata1820[[#This Row],[L]]</f>
        <v>370.44499999999999</v>
      </c>
      <c r="P1427" s="9">
        <f>testdata1820[[#This Row],[PP]]+(testdata1820[[#This Row],[H]]-testdata1820[[#This Row],[L]])</f>
        <v>373.64249999999998</v>
      </c>
      <c r="Q1427" s="9">
        <f>testdata1820[[#This Row],[H]]+2*(testdata1820[[#This Row],[PP]]-testdata1820[[#This Row],[L]])</f>
        <v>375.01499999999999</v>
      </c>
    </row>
    <row r="1428" spans="1:17" x14ac:dyDescent="0.25">
      <c r="A1428" s="6">
        <v>1426</v>
      </c>
      <c r="B1428" s="8">
        <v>44183.571527777778</v>
      </c>
      <c r="C1428" s="2">
        <v>368.21</v>
      </c>
      <c r="D1428" s="2">
        <v>368.23</v>
      </c>
      <c r="E1428" s="2">
        <v>368.16059999999999</v>
      </c>
      <c r="F1428" s="2">
        <v>368.1977</v>
      </c>
      <c r="G1428" s="1">
        <v>42310</v>
      </c>
      <c r="H1428" s="2">
        <f>testdata1820[[#This Row],[open]]</f>
        <v>368.21</v>
      </c>
      <c r="I1428" s="2">
        <f t="shared" si="32"/>
        <v>372.27</v>
      </c>
      <c r="J1428" s="2">
        <f t="shared" si="33"/>
        <v>367.7</v>
      </c>
      <c r="K1428" s="9">
        <f>(testdata1820[[#This Row],[H]]+testdata1820[[#This Row],[L]]+2*testdata1820[[#This Row],[O]])/4</f>
        <v>369.09749999999997</v>
      </c>
      <c r="L1428" s="9">
        <f>2*testdata1820[[#This Row],[PP]]-testdata1820[[#This Row],[H]]</f>
        <v>365.92499999999995</v>
      </c>
      <c r="M1428" s="9">
        <f>testdata1820[[#This Row],[PP]]-(testdata1820[[#This Row],[H]]-testdata1820[[#This Row],[L]])</f>
        <v>364.52749999999997</v>
      </c>
      <c r="N1428" s="9">
        <f>testdata1820[[#This Row],[L]]-2*(testdata1820[[#This Row],[H]]-testdata1820[[#This Row],[PP]])</f>
        <v>361.35499999999996</v>
      </c>
      <c r="O1428" s="9">
        <f>2*testdata1820[[#This Row],[PP]]-testdata1820[[#This Row],[L]]</f>
        <v>370.49499999999995</v>
      </c>
      <c r="P1428" s="9">
        <f>testdata1820[[#This Row],[PP]]+(testdata1820[[#This Row],[H]]-testdata1820[[#This Row],[L]])</f>
        <v>373.66749999999996</v>
      </c>
      <c r="Q1428" s="9">
        <f>testdata1820[[#This Row],[H]]+2*(testdata1820[[#This Row],[PP]]-testdata1820[[#This Row],[L]])</f>
        <v>375.06499999999994</v>
      </c>
    </row>
    <row r="1429" spans="1:17" x14ac:dyDescent="0.25">
      <c r="A1429" s="6">
        <v>1427</v>
      </c>
      <c r="B1429" s="8">
        <v>44183.572222222225</v>
      </c>
      <c r="C1429" s="2">
        <v>368.2</v>
      </c>
      <c r="D1429" s="2">
        <v>368.26</v>
      </c>
      <c r="E1429" s="2">
        <v>368.16500000000002</v>
      </c>
      <c r="F1429" s="2">
        <v>368.255</v>
      </c>
      <c r="G1429" s="1">
        <v>45734</v>
      </c>
      <c r="H1429" s="2">
        <f>testdata1820[[#This Row],[open]]</f>
        <v>368.2</v>
      </c>
      <c r="I1429" s="2">
        <f t="shared" si="32"/>
        <v>372.27</v>
      </c>
      <c r="J1429" s="2">
        <f t="shared" si="33"/>
        <v>367.7</v>
      </c>
      <c r="K1429" s="9">
        <f>(testdata1820[[#This Row],[H]]+testdata1820[[#This Row],[L]]+2*testdata1820[[#This Row],[O]])/4</f>
        <v>369.09249999999997</v>
      </c>
      <c r="L1429" s="9">
        <f>2*testdata1820[[#This Row],[PP]]-testdata1820[[#This Row],[H]]</f>
        <v>365.91499999999996</v>
      </c>
      <c r="M1429" s="9">
        <f>testdata1820[[#This Row],[PP]]-(testdata1820[[#This Row],[H]]-testdata1820[[#This Row],[L]])</f>
        <v>364.52249999999998</v>
      </c>
      <c r="N1429" s="9">
        <f>testdata1820[[#This Row],[L]]-2*(testdata1820[[#This Row],[H]]-testdata1820[[#This Row],[PP]])</f>
        <v>361.34499999999997</v>
      </c>
      <c r="O1429" s="9">
        <f>2*testdata1820[[#This Row],[PP]]-testdata1820[[#This Row],[L]]</f>
        <v>370.48499999999996</v>
      </c>
      <c r="P1429" s="9">
        <f>testdata1820[[#This Row],[PP]]+(testdata1820[[#This Row],[H]]-testdata1820[[#This Row],[L]])</f>
        <v>373.66249999999997</v>
      </c>
      <c r="Q1429" s="9">
        <f>testdata1820[[#This Row],[H]]+2*(testdata1820[[#This Row],[PP]]-testdata1820[[#This Row],[L]])</f>
        <v>375.05499999999995</v>
      </c>
    </row>
    <row r="1430" spans="1:17" x14ac:dyDescent="0.25">
      <c r="A1430" s="6">
        <v>1428</v>
      </c>
      <c r="B1430" s="8">
        <v>44183.572916666664</v>
      </c>
      <c r="C1430" s="2">
        <v>368.25</v>
      </c>
      <c r="D1430" s="2">
        <v>368.32</v>
      </c>
      <c r="E1430" s="2">
        <v>368.21</v>
      </c>
      <c r="F1430" s="2">
        <v>368.26</v>
      </c>
      <c r="G1430" s="1">
        <v>60404</v>
      </c>
      <c r="H1430" s="2">
        <f>testdata1820[[#This Row],[open]]</f>
        <v>368.25</v>
      </c>
      <c r="I1430" s="2">
        <f t="shared" si="32"/>
        <v>372.27</v>
      </c>
      <c r="J1430" s="2">
        <f t="shared" si="33"/>
        <v>367.7</v>
      </c>
      <c r="K1430" s="9">
        <f>(testdata1820[[#This Row],[H]]+testdata1820[[#This Row],[L]]+2*testdata1820[[#This Row],[O]])/4</f>
        <v>369.11750000000001</v>
      </c>
      <c r="L1430" s="9">
        <f>2*testdata1820[[#This Row],[PP]]-testdata1820[[#This Row],[H]]</f>
        <v>365.96500000000003</v>
      </c>
      <c r="M1430" s="9">
        <f>testdata1820[[#This Row],[PP]]-(testdata1820[[#This Row],[H]]-testdata1820[[#This Row],[L]])</f>
        <v>364.54750000000001</v>
      </c>
      <c r="N1430" s="9">
        <f>testdata1820[[#This Row],[L]]-2*(testdata1820[[#This Row],[H]]-testdata1820[[#This Row],[PP]])</f>
        <v>361.39500000000004</v>
      </c>
      <c r="O1430" s="9">
        <f>2*testdata1820[[#This Row],[PP]]-testdata1820[[#This Row],[L]]</f>
        <v>370.53500000000003</v>
      </c>
      <c r="P1430" s="9">
        <f>testdata1820[[#This Row],[PP]]+(testdata1820[[#This Row],[H]]-testdata1820[[#This Row],[L]])</f>
        <v>373.6875</v>
      </c>
      <c r="Q1430" s="9">
        <f>testdata1820[[#This Row],[H]]+2*(testdata1820[[#This Row],[PP]]-testdata1820[[#This Row],[L]])</f>
        <v>375.10500000000002</v>
      </c>
    </row>
    <row r="1431" spans="1:17" x14ac:dyDescent="0.25">
      <c r="A1431" s="6">
        <v>1429</v>
      </c>
      <c r="B1431" s="8">
        <v>44183.573611111111</v>
      </c>
      <c r="C1431" s="2">
        <v>368.25</v>
      </c>
      <c r="D1431" s="2">
        <v>368.35</v>
      </c>
      <c r="E1431" s="2">
        <v>368.19</v>
      </c>
      <c r="F1431" s="2">
        <v>368.29</v>
      </c>
      <c r="G1431" s="1">
        <v>40460</v>
      </c>
      <c r="H1431" s="2">
        <f>testdata1820[[#This Row],[open]]</f>
        <v>368.25</v>
      </c>
      <c r="I1431" s="2">
        <f t="shared" si="32"/>
        <v>372.27</v>
      </c>
      <c r="J1431" s="2">
        <f t="shared" si="33"/>
        <v>367.7</v>
      </c>
      <c r="K1431" s="9">
        <f>(testdata1820[[#This Row],[H]]+testdata1820[[#This Row],[L]]+2*testdata1820[[#This Row],[O]])/4</f>
        <v>369.11750000000001</v>
      </c>
      <c r="L1431" s="9">
        <f>2*testdata1820[[#This Row],[PP]]-testdata1820[[#This Row],[H]]</f>
        <v>365.96500000000003</v>
      </c>
      <c r="M1431" s="9">
        <f>testdata1820[[#This Row],[PP]]-(testdata1820[[#This Row],[H]]-testdata1820[[#This Row],[L]])</f>
        <v>364.54750000000001</v>
      </c>
      <c r="N1431" s="9">
        <f>testdata1820[[#This Row],[L]]-2*(testdata1820[[#This Row],[H]]-testdata1820[[#This Row],[PP]])</f>
        <v>361.39500000000004</v>
      </c>
      <c r="O1431" s="9">
        <f>2*testdata1820[[#This Row],[PP]]-testdata1820[[#This Row],[L]]</f>
        <v>370.53500000000003</v>
      </c>
      <c r="P1431" s="9">
        <f>testdata1820[[#This Row],[PP]]+(testdata1820[[#This Row],[H]]-testdata1820[[#This Row],[L]])</f>
        <v>373.6875</v>
      </c>
      <c r="Q1431" s="9">
        <f>testdata1820[[#This Row],[H]]+2*(testdata1820[[#This Row],[PP]]-testdata1820[[#This Row],[L]])</f>
        <v>375.10500000000002</v>
      </c>
    </row>
    <row r="1432" spans="1:17" x14ac:dyDescent="0.25">
      <c r="A1432" s="6">
        <v>1430</v>
      </c>
      <c r="B1432" s="8">
        <v>44183.574305555558</v>
      </c>
      <c r="C1432" s="2">
        <v>368.28500000000003</v>
      </c>
      <c r="D1432" s="2">
        <v>368.375</v>
      </c>
      <c r="E1432" s="2">
        <v>368.23</v>
      </c>
      <c r="F1432" s="2">
        <v>368.375</v>
      </c>
      <c r="G1432" s="1">
        <v>96461</v>
      </c>
      <c r="H1432" s="2">
        <f>testdata1820[[#This Row],[open]]</f>
        <v>368.28500000000003</v>
      </c>
      <c r="I1432" s="2">
        <f t="shared" si="32"/>
        <v>372.27</v>
      </c>
      <c r="J1432" s="2">
        <f t="shared" si="33"/>
        <v>367.7</v>
      </c>
      <c r="K1432" s="9">
        <f>(testdata1820[[#This Row],[H]]+testdata1820[[#This Row],[L]]+2*testdata1820[[#This Row],[O]])/4</f>
        <v>369.13499999999999</v>
      </c>
      <c r="L1432" s="9">
        <f>2*testdata1820[[#This Row],[PP]]-testdata1820[[#This Row],[H]]</f>
        <v>366</v>
      </c>
      <c r="M1432" s="9">
        <f>testdata1820[[#This Row],[PP]]-(testdata1820[[#This Row],[H]]-testdata1820[[#This Row],[L]])</f>
        <v>364.565</v>
      </c>
      <c r="N1432" s="9">
        <f>testdata1820[[#This Row],[L]]-2*(testdata1820[[#This Row],[H]]-testdata1820[[#This Row],[PP]])</f>
        <v>361.43</v>
      </c>
      <c r="O1432" s="9">
        <f>2*testdata1820[[#This Row],[PP]]-testdata1820[[#This Row],[L]]</f>
        <v>370.57</v>
      </c>
      <c r="P1432" s="9">
        <f>testdata1820[[#This Row],[PP]]+(testdata1820[[#This Row],[H]]-testdata1820[[#This Row],[L]])</f>
        <v>373.70499999999998</v>
      </c>
      <c r="Q1432" s="9">
        <f>testdata1820[[#This Row],[H]]+2*(testdata1820[[#This Row],[PP]]-testdata1820[[#This Row],[L]])</f>
        <v>375.14</v>
      </c>
    </row>
    <row r="1433" spans="1:17" x14ac:dyDescent="0.25">
      <c r="A1433" s="6">
        <v>1431</v>
      </c>
      <c r="B1433" s="8">
        <v>44183.574999999997</v>
      </c>
      <c r="C1433" s="2">
        <v>368.38</v>
      </c>
      <c r="D1433" s="2">
        <v>368.39</v>
      </c>
      <c r="E1433" s="2">
        <v>368.26499999999999</v>
      </c>
      <c r="F1433" s="2">
        <v>368.29500000000002</v>
      </c>
      <c r="G1433" s="1">
        <v>60979</v>
      </c>
      <c r="H1433" s="2">
        <f>testdata1820[[#This Row],[open]]</f>
        <v>368.38</v>
      </c>
      <c r="I1433" s="2">
        <f t="shared" si="32"/>
        <v>372.27</v>
      </c>
      <c r="J1433" s="2">
        <f t="shared" si="33"/>
        <v>367.7</v>
      </c>
      <c r="K1433" s="9">
        <f>(testdata1820[[#This Row],[H]]+testdata1820[[#This Row],[L]]+2*testdata1820[[#This Row],[O]])/4</f>
        <v>369.1825</v>
      </c>
      <c r="L1433" s="9">
        <f>2*testdata1820[[#This Row],[PP]]-testdata1820[[#This Row],[H]]</f>
        <v>366.09500000000003</v>
      </c>
      <c r="M1433" s="9">
        <f>testdata1820[[#This Row],[PP]]-(testdata1820[[#This Row],[H]]-testdata1820[[#This Row],[L]])</f>
        <v>364.61250000000001</v>
      </c>
      <c r="N1433" s="9">
        <f>testdata1820[[#This Row],[L]]-2*(testdata1820[[#This Row],[H]]-testdata1820[[#This Row],[PP]])</f>
        <v>361.52500000000003</v>
      </c>
      <c r="O1433" s="9">
        <f>2*testdata1820[[#This Row],[PP]]-testdata1820[[#This Row],[L]]</f>
        <v>370.66500000000002</v>
      </c>
      <c r="P1433" s="9">
        <f>testdata1820[[#This Row],[PP]]+(testdata1820[[#This Row],[H]]-testdata1820[[#This Row],[L]])</f>
        <v>373.7525</v>
      </c>
      <c r="Q1433" s="9">
        <f>testdata1820[[#This Row],[H]]+2*(testdata1820[[#This Row],[PP]]-testdata1820[[#This Row],[L]])</f>
        <v>375.23500000000001</v>
      </c>
    </row>
    <row r="1434" spans="1:17" x14ac:dyDescent="0.25">
      <c r="A1434" s="6">
        <v>1432</v>
      </c>
      <c r="B1434" s="8">
        <v>44183.575694444444</v>
      </c>
      <c r="C1434" s="2">
        <v>368.3</v>
      </c>
      <c r="D1434" s="2">
        <v>368.3</v>
      </c>
      <c r="E1434" s="2">
        <v>368.21</v>
      </c>
      <c r="F1434" s="2">
        <v>368.22</v>
      </c>
      <c r="G1434" s="1">
        <v>61183</v>
      </c>
      <c r="H1434" s="2">
        <f>testdata1820[[#This Row],[open]]</f>
        <v>368.3</v>
      </c>
      <c r="I1434" s="2">
        <f t="shared" si="32"/>
        <v>372.27</v>
      </c>
      <c r="J1434" s="2">
        <f t="shared" si="33"/>
        <v>367.7</v>
      </c>
      <c r="K1434" s="9">
        <f>(testdata1820[[#This Row],[H]]+testdata1820[[#This Row],[L]]+2*testdata1820[[#This Row],[O]])/4</f>
        <v>369.14250000000004</v>
      </c>
      <c r="L1434" s="9">
        <f>2*testdata1820[[#This Row],[PP]]-testdata1820[[#This Row],[H]]</f>
        <v>366.0150000000001</v>
      </c>
      <c r="M1434" s="9">
        <f>testdata1820[[#This Row],[PP]]-(testdata1820[[#This Row],[H]]-testdata1820[[#This Row],[L]])</f>
        <v>364.57250000000005</v>
      </c>
      <c r="N1434" s="9">
        <f>testdata1820[[#This Row],[L]]-2*(testdata1820[[#This Row],[H]]-testdata1820[[#This Row],[PP]])</f>
        <v>361.44500000000011</v>
      </c>
      <c r="O1434" s="9">
        <f>2*testdata1820[[#This Row],[PP]]-testdata1820[[#This Row],[L]]</f>
        <v>370.58500000000009</v>
      </c>
      <c r="P1434" s="9">
        <f>testdata1820[[#This Row],[PP]]+(testdata1820[[#This Row],[H]]-testdata1820[[#This Row],[L]])</f>
        <v>373.71250000000003</v>
      </c>
      <c r="Q1434" s="9">
        <f>testdata1820[[#This Row],[H]]+2*(testdata1820[[#This Row],[PP]]-testdata1820[[#This Row],[L]])</f>
        <v>375.15500000000009</v>
      </c>
    </row>
    <row r="1435" spans="1:17" x14ac:dyDescent="0.25">
      <c r="A1435" s="6">
        <v>1433</v>
      </c>
      <c r="B1435" s="8">
        <v>44183.576388888891</v>
      </c>
      <c r="C1435" s="2">
        <v>368.22</v>
      </c>
      <c r="D1435" s="2">
        <v>368.28</v>
      </c>
      <c r="E1435" s="2">
        <v>368.17</v>
      </c>
      <c r="F1435" s="2">
        <v>368.20499999999998</v>
      </c>
      <c r="G1435" s="1">
        <v>83635</v>
      </c>
      <c r="H1435" s="2">
        <f>testdata1820[[#This Row],[open]]</f>
        <v>368.22</v>
      </c>
      <c r="I1435" s="2">
        <f t="shared" si="32"/>
        <v>372.27</v>
      </c>
      <c r="J1435" s="2">
        <f t="shared" si="33"/>
        <v>367.7</v>
      </c>
      <c r="K1435" s="9">
        <f>(testdata1820[[#This Row],[H]]+testdata1820[[#This Row],[L]]+2*testdata1820[[#This Row],[O]])/4</f>
        <v>369.10250000000002</v>
      </c>
      <c r="L1435" s="9">
        <f>2*testdata1820[[#This Row],[PP]]-testdata1820[[#This Row],[H]]</f>
        <v>365.93500000000006</v>
      </c>
      <c r="M1435" s="9">
        <f>testdata1820[[#This Row],[PP]]-(testdata1820[[#This Row],[H]]-testdata1820[[#This Row],[L]])</f>
        <v>364.53250000000003</v>
      </c>
      <c r="N1435" s="9">
        <f>testdata1820[[#This Row],[L]]-2*(testdata1820[[#This Row],[H]]-testdata1820[[#This Row],[PP]])</f>
        <v>361.36500000000007</v>
      </c>
      <c r="O1435" s="9">
        <f>2*testdata1820[[#This Row],[PP]]-testdata1820[[#This Row],[L]]</f>
        <v>370.50500000000005</v>
      </c>
      <c r="P1435" s="9">
        <f>testdata1820[[#This Row],[PP]]+(testdata1820[[#This Row],[H]]-testdata1820[[#This Row],[L]])</f>
        <v>373.67250000000001</v>
      </c>
      <c r="Q1435" s="9">
        <f>testdata1820[[#This Row],[H]]+2*(testdata1820[[#This Row],[PP]]-testdata1820[[#This Row],[L]])</f>
        <v>375.07500000000005</v>
      </c>
    </row>
    <row r="1436" spans="1:17" x14ac:dyDescent="0.25">
      <c r="A1436" s="6">
        <v>1434</v>
      </c>
      <c r="B1436" s="8">
        <v>44183.57708333333</v>
      </c>
      <c r="C1436" s="2">
        <v>368.21</v>
      </c>
      <c r="D1436" s="2">
        <v>368.33</v>
      </c>
      <c r="E1436" s="2">
        <v>368.21</v>
      </c>
      <c r="F1436" s="2">
        <v>368.22</v>
      </c>
      <c r="G1436" s="1">
        <v>54137</v>
      </c>
      <c r="H1436" s="2">
        <f>testdata1820[[#This Row],[open]]</f>
        <v>368.21</v>
      </c>
      <c r="I1436" s="2">
        <f t="shared" si="32"/>
        <v>372.27</v>
      </c>
      <c r="J1436" s="2">
        <f t="shared" si="33"/>
        <v>367.7</v>
      </c>
      <c r="K1436" s="9">
        <f>(testdata1820[[#This Row],[H]]+testdata1820[[#This Row],[L]]+2*testdata1820[[#This Row],[O]])/4</f>
        <v>369.09749999999997</v>
      </c>
      <c r="L1436" s="9">
        <f>2*testdata1820[[#This Row],[PP]]-testdata1820[[#This Row],[H]]</f>
        <v>365.92499999999995</v>
      </c>
      <c r="M1436" s="9">
        <f>testdata1820[[#This Row],[PP]]-(testdata1820[[#This Row],[H]]-testdata1820[[#This Row],[L]])</f>
        <v>364.52749999999997</v>
      </c>
      <c r="N1436" s="9">
        <f>testdata1820[[#This Row],[L]]-2*(testdata1820[[#This Row],[H]]-testdata1820[[#This Row],[PP]])</f>
        <v>361.35499999999996</v>
      </c>
      <c r="O1436" s="9">
        <f>2*testdata1820[[#This Row],[PP]]-testdata1820[[#This Row],[L]]</f>
        <v>370.49499999999995</v>
      </c>
      <c r="P1436" s="9">
        <f>testdata1820[[#This Row],[PP]]+(testdata1820[[#This Row],[H]]-testdata1820[[#This Row],[L]])</f>
        <v>373.66749999999996</v>
      </c>
      <c r="Q1436" s="9">
        <f>testdata1820[[#This Row],[H]]+2*(testdata1820[[#This Row],[PP]]-testdata1820[[#This Row],[L]])</f>
        <v>375.06499999999994</v>
      </c>
    </row>
    <row r="1437" spans="1:17" x14ac:dyDescent="0.25">
      <c r="A1437" s="6">
        <v>1435</v>
      </c>
      <c r="B1437" s="8">
        <v>44183.577777777777</v>
      </c>
      <c r="C1437" s="2">
        <v>368.21010000000001</v>
      </c>
      <c r="D1437" s="2">
        <v>368.25</v>
      </c>
      <c r="E1437" s="2">
        <v>368.19</v>
      </c>
      <c r="F1437" s="2">
        <v>368.23</v>
      </c>
      <c r="G1437" s="1">
        <v>37816</v>
      </c>
      <c r="H1437" s="2">
        <f>testdata1820[[#This Row],[open]]</f>
        <v>368.21010000000001</v>
      </c>
      <c r="I1437" s="2">
        <f t="shared" si="32"/>
        <v>372.27</v>
      </c>
      <c r="J1437" s="2">
        <f t="shared" si="33"/>
        <v>367.7</v>
      </c>
      <c r="K1437" s="9">
        <f>(testdata1820[[#This Row],[H]]+testdata1820[[#This Row],[L]]+2*testdata1820[[#This Row],[O]])/4</f>
        <v>369.09755000000001</v>
      </c>
      <c r="L1437" s="9">
        <f>2*testdata1820[[#This Row],[PP]]-testdata1820[[#This Row],[H]]</f>
        <v>365.92510000000004</v>
      </c>
      <c r="M1437" s="9">
        <f>testdata1820[[#This Row],[PP]]-(testdata1820[[#This Row],[H]]-testdata1820[[#This Row],[L]])</f>
        <v>364.52755000000002</v>
      </c>
      <c r="N1437" s="9">
        <f>testdata1820[[#This Row],[L]]-2*(testdata1820[[#This Row],[H]]-testdata1820[[#This Row],[PP]])</f>
        <v>361.35510000000005</v>
      </c>
      <c r="O1437" s="9">
        <f>2*testdata1820[[#This Row],[PP]]-testdata1820[[#This Row],[L]]</f>
        <v>370.49510000000004</v>
      </c>
      <c r="P1437" s="9">
        <f>testdata1820[[#This Row],[PP]]+(testdata1820[[#This Row],[H]]-testdata1820[[#This Row],[L]])</f>
        <v>373.66755000000001</v>
      </c>
      <c r="Q1437" s="9">
        <f>testdata1820[[#This Row],[H]]+2*(testdata1820[[#This Row],[PP]]-testdata1820[[#This Row],[L]])</f>
        <v>375.06510000000003</v>
      </c>
    </row>
    <row r="1438" spans="1:17" x14ac:dyDescent="0.25">
      <c r="A1438" s="6">
        <v>1436</v>
      </c>
      <c r="B1438" s="8">
        <v>44183.578472222223</v>
      </c>
      <c r="C1438" s="2">
        <v>368.22500000000002</v>
      </c>
      <c r="D1438" s="2">
        <v>368.24</v>
      </c>
      <c r="E1438" s="2">
        <v>368.11</v>
      </c>
      <c r="F1438" s="2">
        <v>368.15</v>
      </c>
      <c r="G1438" s="1">
        <v>72516</v>
      </c>
      <c r="H1438" s="2">
        <f>testdata1820[[#This Row],[open]]</f>
        <v>368.22500000000002</v>
      </c>
      <c r="I1438" s="2">
        <f t="shared" si="32"/>
        <v>372.27</v>
      </c>
      <c r="J1438" s="2">
        <f t="shared" si="33"/>
        <v>367.7</v>
      </c>
      <c r="K1438" s="9">
        <f>(testdata1820[[#This Row],[H]]+testdata1820[[#This Row],[L]]+2*testdata1820[[#This Row],[O]])/4</f>
        <v>369.10500000000002</v>
      </c>
      <c r="L1438" s="9">
        <f>2*testdata1820[[#This Row],[PP]]-testdata1820[[#This Row],[H]]</f>
        <v>365.94000000000005</v>
      </c>
      <c r="M1438" s="9">
        <f>testdata1820[[#This Row],[PP]]-(testdata1820[[#This Row],[H]]-testdata1820[[#This Row],[L]])</f>
        <v>364.53500000000003</v>
      </c>
      <c r="N1438" s="9">
        <f>testdata1820[[#This Row],[L]]-2*(testdata1820[[#This Row],[H]]-testdata1820[[#This Row],[PP]])</f>
        <v>361.37000000000006</v>
      </c>
      <c r="O1438" s="9">
        <f>2*testdata1820[[#This Row],[PP]]-testdata1820[[#This Row],[L]]</f>
        <v>370.51000000000005</v>
      </c>
      <c r="P1438" s="9">
        <f>testdata1820[[#This Row],[PP]]+(testdata1820[[#This Row],[H]]-testdata1820[[#This Row],[L]])</f>
        <v>373.67500000000001</v>
      </c>
      <c r="Q1438" s="9">
        <f>testdata1820[[#This Row],[H]]+2*(testdata1820[[#This Row],[PP]]-testdata1820[[#This Row],[L]])</f>
        <v>375.08000000000004</v>
      </c>
    </row>
    <row r="1439" spans="1:17" x14ac:dyDescent="0.25">
      <c r="A1439" s="6">
        <v>1437</v>
      </c>
      <c r="B1439" s="8">
        <v>44183.57916666667</v>
      </c>
      <c r="C1439" s="2">
        <v>368.14</v>
      </c>
      <c r="D1439" s="2">
        <v>368.23</v>
      </c>
      <c r="E1439" s="2">
        <v>368.14</v>
      </c>
      <c r="F1439" s="2">
        <v>368.22899999999998</v>
      </c>
      <c r="G1439" s="1">
        <v>52580</v>
      </c>
      <c r="H1439" s="2">
        <f>testdata1820[[#This Row],[open]]</f>
        <v>368.14</v>
      </c>
      <c r="I1439" s="2">
        <f t="shared" si="32"/>
        <v>372.27</v>
      </c>
      <c r="J1439" s="2">
        <f t="shared" si="33"/>
        <v>367.7</v>
      </c>
      <c r="K1439" s="9">
        <f>(testdata1820[[#This Row],[H]]+testdata1820[[#This Row],[L]]+2*testdata1820[[#This Row],[O]])/4</f>
        <v>369.0625</v>
      </c>
      <c r="L1439" s="9">
        <f>2*testdata1820[[#This Row],[PP]]-testdata1820[[#This Row],[H]]</f>
        <v>365.85500000000002</v>
      </c>
      <c r="M1439" s="9">
        <f>testdata1820[[#This Row],[PP]]-(testdata1820[[#This Row],[H]]-testdata1820[[#This Row],[L]])</f>
        <v>364.49250000000001</v>
      </c>
      <c r="N1439" s="9">
        <f>testdata1820[[#This Row],[L]]-2*(testdata1820[[#This Row],[H]]-testdata1820[[#This Row],[PP]])</f>
        <v>361.28500000000003</v>
      </c>
      <c r="O1439" s="9">
        <f>2*testdata1820[[#This Row],[PP]]-testdata1820[[#This Row],[L]]</f>
        <v>370.42500000000001</v>
      </c>
      <c r="P1439" s="9">
        <f>testdata1820[[#This Row],[PP]]+(testdata1820[[#This Row],[H]]-testdata1820[[#This Row],[L]])</f>
        <v>373.63249999999999</v>
      </c>
      <c r="Q1439" s="9">
        <f>testdata1820[[#This Row],[H]]+2*(testdata1820[[#This Row],[PP]]-testdata1820[[#This Row],[L]])</f>
        <v>374.995</v>
      </c>
    </row>
    <row r="1440" spans="1:17" x14ac:dyDescent="0.25">
      <c r="A1440" s="6">
        <v>1438</v>
      </c>
      <c r="B1440" s="8">
        <v>44183.579861111109</v>
      </c>
      <c r="C1440" s="2">
        <v>368.22</v>
      </c>
      <c r="D1440" s="2">
        <v>368.27</v>
      </c>
      <c r="E1440" s="2">
        <v>368.18</v>
      </c>
      <c r="F1440" s="2">
        <v>368.23</v>
      </c>
      <c r="G1440" s="1">
        <v>45352</v>
      </c>
      <c r="H1440" s="2">
        <f>testdata1820[[#This Row],[open]]</f>
        <v>368.22</v>
      </c>
      <c r="I1440" s="2">
        <f t="shared" si="32"/>
        <v>372.27</v>
      </c>
      <c r="J1440" s="2">
        <f t="shared" si="33"/>
        <v>367.7</v>
      </c>
      <c r="K1440" s="9">
        <f>(testdata1820[[#This Row],[H]]+testdata1820[[#This Row],[L]]+2*testdata1820[[#This Row],[O]])/4</f>
        <v>369.10250000000002</v>
      </c>
      <c r="L1440" s="9">
        <f>2*testdata1820[[#This Row],[PP]]-testdata1820[[#This Row],[H]]</f>
        <v>365.93500000000006</v>
      </c>
      <c r="M1440" s="9">
        <f>testdata1820[[#This Row],[PP]]-(testdata1820[[#This Row],[H]]-testdata1820[[#This Row],[L]])</f>
        <v>364.53250000000003</v>
      </c>
      <c r="N1440" s="9">
        <f>testdata1820[[#This Row],[L]]-2*(testdata1820[[#This Row],[H]]-testdata1820[[#This Row],[PP]])</f>
        <v>361.36500000000007</v>
      </c>
      <c r="O1440" s="9">
        <f>2*testdata1820[[#This Row],[PP]]-testdata1820[[#This Row],[L]]</f>
        <v>370.50500000000005</v>
      </c>
      <c r="P1440" s="9">
        <f>testdata1820[[#This Row],[PP]]+(testdata1820[[#This Row],[H]]-testdata1820[[#This Row],[L]])</f>
        <v>373.67250000000001</v>
      </c>
      <c r="Q1440" s="9">
        <f>testdata1820[[#This Row],[H]]+2*(testdata1820[[#This Row],[PP]]-testdata1820[[#This Row],[L]])</f>
        <v>375.07500000000005</v>
      </c>
    </row>
    <row r="1441" spans="1:17" x14ac:dyDescent="0.25">
      <c r="A1441" s="6">
        <v>1439</v>
      </c>
      <c r="B1441" s="8">
        <v>44183.580555555556</v>
      </c>
      <c r="C1441" s="2">
        <v>368.23</v>
      </c>
      <c r="D1441" s="2">
        <v>368.33</v>
      </c>
      <c r="E1441" s="2">
        <v>368.21499999999997</v>
      </c>
      <c r="F1441" s="2">
        <v>368.32</v>
      </c>
      <c r="G1441" s="1">
        <v>41170</v>
      </c>
      <c r="H1441" s="2">
        <f>testdata1820[[#This Row],[open]]</f>
        <v>368.23</v>
      </c>
      <c r="I1441" s="2">
        <f t="shared" si="32"/>
        <v>372.27</v>
      </c>
      <c r="J1441" s="2">
        <f t="shared" si="33"/>
        <v>367.7</v>
      </c>
      <c r="K1441" s="9">
        <f>(testdata1820[[#This Row],[H]]+testdata1820[[#This Row],[L]]+2*testdata1820[[#This Row],[O]])/4</f>
        <v>369.10750000000002</v>
      </c>
      <c r="L1441" s="9">
        <f>2*testdata1820[[#This Row],[PP]]-testdata1820[[#This Row],[H]]</f>
        <v>365.94500000000005</v>
      </c>
      <c r="M1441" s="9">
        <f>testdata1820[[#This Row],[PP]]-(testdata1820[[#This Row],[H]]-testdata1820[[#This Row],[L]])</f>
        <v>364.53750000000002</v>
      </c>
      <c r="N1441" s="9">
        <f>testdata1820[[#This Row],[L]]-2*(testdata1820[[#This Row],[H]]-testdata1820[[#This Row],[PP]])</f>
        <v>361.37500000000006</v>
      </c>
      <c r="O1441" s="9">
        <f>2*testdata1820[[#This Row],[PP]]-testdata1820[[#This Row],[L]]</f>
        <v>370.51500000000004</v>
      </c>
      <c r="P1441" s="9">
        <f>testdata1820[[#This Row],[PP]]+(testdata1820[[#This Row],[H]]-testdata1820[[#This Row],[L]])</f>
        <v>373.67750000000001</v>
      </c>
      <c r="Q1441" s="9">
        <f>testdata1820[[#This Row],[H]]+2*(testdata1820[[#This Row],[PP]]-testdata1820[[#This Row],[L]])</f>
        <v>375.08500000000004</v>
      </c>
    </row>
    <row r="1442" spans="1:17" x14ac:dyDescent="0.25">
      <c r="A1442" s="6">
        <v>1440</v>
      </c>
      <c r="B1442" s="8">
        <v>44183.581250000003</v>
      </c>
      <c r="C1442" s="2">
        <v>368.32</v>
      </c>
      <c r="D1442" s="2">
        <v>368.33</v>
      </c>
      <c r="E1442" s="2">
        <v>368.27499999999998</v>
      </c>
      <c r="F1442" s="2">
        <v>368.27550000000002</v>
      </c>
      <c r="G1442" s="1">
        <v>43730</v>
      </c>
      <c r="H1442" s="2">
        <f>testdata1820[[#This Row],[open]]</f>
        <v>368.32</v>
      </c>
      <c r="I1442" s="2">
        <f t="shared" si="32"/>
        <v>372.27</v>
      </c>
      <c r="J1442" s="2">
        <f t="shared" si="33"/>
        <v>367.7</v>
      </c>
      <c r="K1442" s="9">
        <f>(testdata1820[[#This Row],[H]]+testdata1820[[#This Row],[L]]+2*testdata1820[[#This Row],[O]])/4</f>
        <v>369.15250000000003</v>
      </c>
      <c r="L1442" s="9">
        <f>2*testdata1820[[#This Row],[PP]]-testdata1820[[#This Row],[H]]</f>
        <v>366.03500000000008</v>
      </c>
      <c r="M1442" s="9">
        <f>testdata1820[[#This Row],[PP]]-(testdata1820[[#This Row],[H]]-testdata1820[[#This Row],[L]])</f>
        <v>364.58250000000004</v>
      </c>
      <c r="N1442" s="9">
        <f>testdata1820[[#This Row],[L]]-2*(testdata1820[[#This Row],[H]]-testdata1820[[#This Row],[PP]])</f>
        <v>361.46500000000009</v>
      </c>
      <c r="O1442" s="9">
        <f>2*testdata1820[[#This Row],[PP]]-testdata1820[[#This Row],[L]]</f>
        <v>370.60500000000008</v>
      </c>
      <c r="P1442" s="9">
        <f>testdata1820[[#This Row],[PP]]+(testdata1820[[#This Row],[H]]-testdata1820[[#This Row],[L]])</f>
        <v>373.72250000000003</v>
      </c>
      <c r="Q1442" s="9">
        <f>testdata1820[[#This Row],[H]]+2*(testdata1820[[#This Row],[PP]]-testdata1820[[#This Row],[L]])</f>
        <v>375.17500000000007</v>
      </c>
    </row>
    <row r="1443" spans="1:17" x14ac:dyDescent="0.25">
      <c r="A1443" s="6">
        <v>1441</v>
      </c>
      <c r="B1443" s="8">
        <v>44183.581944444442</v>
      </c>
      <c r="C1443" s="2">
        <v>368.28</v>
      </c>
      <c r="D1443" s="2">
        <v>368.33499999999998</v>
      </c>
      <c r="E1443" s="2">
        <v>368.25</v>
      </c>
      <c r="F1443" s="2">
        <v>368.255</v>
      </c>
      <c r="G1443" s="1">
        <v>33144</v>
      </c>
      <c r="H1443" s="2">
        <f>testdata1820[[#This Row],[open]]</f>
        <v>368.28</v>
      </c>
      <c r="I1443" s="2">
        <f t="shared" si="32"/>
        <v>372.27</v>
      </c>
      <c r="J1443" s="2">
        <f t="shared" si="33"/>
        <v>367.7</v>
      </c>
      <c r="K1443" s="9">
        <f>(testdata1820[[#This Row],[H]]+testdata1820[[#This Row],[L]]+2*testdata1820[[#This Row],[O]])/4</f>
        <v>369.13249999999999</v>
      </c>
      <c r="L1443" s="9">
        <f>2*testdata1820[[#This Row],[PP]]-testdata1820[[#This Row],[H]]</f>
        <v>365.995</v>
      </c>
      <c r="M1443" s="9">
        <f>testdata1820[[#This Row],[PP]]-(testdata1820[[#This Row],[H]]-testdata1820[[#This Row],[L]])</f>
        <v>364.5625</v>
      </c>
      <c r="N1443" s="9">
        <f>testdata1820[[#This Row],[L]]-2*(testdata1820[[#This Row],[H]]-testdata1820[[#This Row],[PP]])</f>
        <v>361.42500000000001</v>
      </c>
      <c r="O1443" s="9">
        <f>2*testdata1820[[#This Row],[PP]]-testdata1820[[#This Row],[L]]</f>
        <v>370.565</v>
      </c>
      <c r="P1443" s="9">
        <f>testdata1820[[#This Row],[PP]]+(testdata1820[[#This Row],[H]]-testdata1820[[#This Row],[L]])</f>
        <v>373.70249999999999</v>
      </c>
      <c r="Q1443" s="9">
        <f>testdata1820[[#This Row],[H]]+2*(testdata1820[[#This Row],[PP]]-testdata1820[[#This Row],[L]])</f>
        <v>375.13499999999999</v>
      </c>
    </row>
    <row r="1444" spans="1:17" x14ac:dyDescent="0.25">
      <c r="A1444" s="6">
        <v>1442</v>
      </c>
      <c r="B1444" s="8">
        <v>44183.582638888889</v>
      </c>
      <c r="C1444" s="2">
        <v>368.26</v>
      </c>
      <c r="D1444" s="2">
        <v>368.35</v>
      </c>
      <c r="E1444" s="2">
        <v>368.255</v>
      </c>
      <c r="F1444" s="2">
        <v>368.35</v>
      </c>
      <c r="G1444" s="1">
        <v>63822</v>
      </c>
      <c r="H1444" s="2">
        <f>testdata1820[[#This Row],[open]]</f>
        <v>368.26</v>
      </c>
      <c r="I1444" s="2">
        <f t="shared" si="32"/>
        <v>372.27</v>
      </c>
      <c r="J1444" s="2">
        <f t="shared" si="33"/>
        <v>367.7</v>
      </c>
      <c r="K1444" s="9">
        <f>(testdata1820[[#This Row],[H]]+testdata1820[[#This Row],[L]]+2*testdata1820[[#This Row],[O]])/4</f>
        <v>369.1225</v>
      </c>
      <c r="L1444" s="9">
        <f>2*testdata1820[[#This Row],[PP]]-testdata1820[[#This Row],[H]]</f>
        <v>365.97500000000002</v>
      </c>
      <c r="M1444" s="9">
        <f>testdata1820[[#This Row],[PP]]-(testdata1820[[#This Row],[H]]-testdata1820[[#This Row],[L]])</f>
        <v>364.55250000000001</v>
      </c>
      <c r="N1444" s="9">
        <f>testdata1820[[#This Row],[L]]-2*(testdata1820[[#This Row],[H]]-testdata1820[[#This Row],[PP]])</f>
        <v>361.40500000000003</v>
      </c>
      <c r="O1444" s="9">
        <f>2*testdata1820[[#This Row],[PP]]-testdata1820[[#This Row],[L]]</f>
        <v>370.54500000000002</v>
      </c>
      <c r="P1444" s="9">
        <f>testdata1820[[#This Row],[PP]]+(testdata1820[[#This Row],[H]]-testdata1820[[#This Row],[L]])</f>
        <v>373.6925</v>
      </c>
      <c r="Q1444" s="9">
        <f>testdata1820[[#This Row],[H]]+2*(testdata1820[[#This Row],[PP]]-testdata1820[[#This Row],[L]])</f>
        <v>375.11500000000001</v>
      </c>
    </row>
    <row r="1445" spans="1:17" x14ac:dyDescent="0.25">
      <c r="A1445" s="6">
        <v>1443</v>
      </c>
      <c r="B1445" s="8">
        <v>44183.583333333336</v>
      </c>
      <c r="C1445" s="2">
        <v>368.35</v>
      </c>
      <c r="D1445" s="2">
        <v>368.36</v>
      </c>
      <c r="E1445" s="2">
        <v>368.0301</v>
      </c>
      <c r="F1445" s="2">
        <v>368.09</v>
      </c>
      <c r="G1445" s="1">
        <v>145558</v>
      </c>
      <c r="H1445" s="2">
        <f>testdata1820[[#This Row],[open]]</f>
        <v>368.35</v>
      </c>
      <c r="I1445" s="2">
        <f t="shared" si="32"/>
        <v>372.27</v>
      </c>
      <c r="J1445" s="2">
        <f t="shared" si="33"/>
        <v>367.7</v>
      </c>
      <c r="K1445" s="9">
        <f>(testdata1820[[#This Row],[H]]+testdata1820[[#This Row],[L]]+2*testdata1820[[#This Row],[O]])/4</f>
        <v>369.16750000000002</v>
      </c>
      <c r="L1445" s="9">
        <f>2*testdata1820[[#This Row],[PP]]-testdata1820[[#This Row],[H]]</f>
        <v>366.06500000000005</v>
      </c>
      <c r="M1445" s="9">
        <f>testdata1820[[#This Row],[PP]]-(testdata1820[[#This Row],[H]]-testdata1820[[#This Row],[L]])</f>
        <v>364.59750000000003</v>
      </c>
      <c r="N1445" s="9">
        <f>testdata1820[[#This Row],[L]]-2*(testdata1820[[#This Row],[H]]-testdata1820[[#This Row],[PP]])</f>
        <v>361.49500000000006</v>
      </c>
      <c r="O1445" s="9">
        <f>2*testdata1820[[#This Row],[PP]]-testdata1820[[#This Row],[L]]</f>
        <v>370.63500000000005</v>
      </c>
      <c r="P1445" s="9">
        <f>testdata1820[[#This Row],[PP]]+(testdata1820[[#This Row],[H]]-testdata1820[[#This Row],[L]])</f>
        <v>373.73750000000001</v>
      </c>
      <c r="Q1445" s="9">
        <f>testdata1820[[#This Row],[H]]+2*(testdata1820[[#This Row],[PP]]-testdata1820[[#This Row],[L]])</f>
        <v>375.20500000000004</v>
      </c>
    </row>
    <row r="1446" spans="1:17" x14ac:dyDescent="0.25">
      <c r="A1446" s="6">
        <v>1444</v>
      </c>
      <c r="B1446" s="8">
        <v>44183.584027777775</v>
      </c>
      <c r="C1446" s="2">
        <v>368.09620000000001</v>
      </c>
      <c r="D1446" s="2">
        <v>368.11</v>
      </c>
      <c r="E1446" s="2">
        <v>367.96</v>
      </c>
      <c r="F1446" s="2">
        <v>368.03</v>
      </c>
      <c r="G1446" s="1">
        <v>104012</v>
      </c>
      <c r="H1446" s="2">
        <f>testdata1820[[#This Row],[open]]</f>
        <v>368.09620000000001</v>
      </c>
      <c r="I1446" s="2">
        <f t="shared" si="32"/>
        <v>372.27</v>
      </c>
      <c r="J1446" s="2">
        <f t="shared" si="33"/>
        <v>367.7</v>
      </c>
      <c r="K1446" s="9">
        <f>(testdata1820[[#This Row],[H]]+testdata1820[[#This Row],[L]]+2*testdata1820[[#This Row],[O]])/4</f>
        <v>369.04060000000004</v>
      </c>
      <c r="L1446" s="9">
        <f>2*testdata1820[[#This Row],[PP]]-testdata1820[[#This Row],[H]]</f>
        <v>365.8112000000001</v>
      </c>
      <c r="M1446" s="9">
        <f>testdata1820[[#This Row],[PP]]-(testdata1820[[#This Row],[H]]-testdata1820[[#This Row],[L]])</f>
        <v>364.47060000000005</v>
      </c>
      <c r="N1446" s="9">
        <f>testdata1820[[#This Row],[L]]-2*(testdata1820[[#This Row],[H]]-testdata1820[[#This Row],[PP]])</f>
        <v>361.24120000000011</v>
      </c>
      <c r="O1446" s="9">
        <f>2*testdata1820[[#This Row],[PP]]-testdata1820[[#This Row],[L]]</f>
        <v>370.38120000000009</v>
      </c>
      <c r="P1446" s="9">
        <f>testdata1820[[#This Row],[PP]]+(testdata1820[[#This Row],[H]]-testdata1820[[#This Row],[L]])</f>
        <v>373.61060000000003</v>
      </c>
      <c r="Q1446" s="9">
        <f>testdata1820[[#This Row],[H]]+2*(testdata1820[[#This Row],[PP]]-testdata1820[[#This Row],[L]])</f>
        <v>374.95120000000009</v>
      </c>
    </row>
    <row r="1447" spans="1:17" x14ac:dyDescent="0.25">
      <c r="A1447" s="6">
        <v>1445</v>
      </c>
      <c r="B1447" s="8">
        <v>44183.584722222222</v>
      </c>
      <c r="C1447" s="2">
        <v>368.03</v>
      </c>
      <c r="D1447" s="2">
        <v>368.03</v>
      </c>
      <c r="E1447" s="2">
        <v>367.84</v>
      </c>
      <c r="F1447" s="2">
        <v>367.935</v>
      </c>
      <c r="G1447" s="1">
        <v>106606</v>
      </c>
      <c r="H1447" s="2">
        <f>testdata1820[[#This Row],[open]]</f>
        <v>368.03</v>
      </c>
      <c r="I1447" s="2">
        <f t="shared" si="32"/>
        <v>372.27</v>
      </c>
      <c r="J1447" s="2">
        <f t="shared" si="33"/>
        <v>367.7</v>
      </c>
      <c r="K1447" s="9">
        <f>(testdata1820[[#This Row],[H]]+testdata1820[[#This Row],[L]]+2*testdata1820[[#This Row],[O]])/4</f>
        <v>369.00749999999999</v>
      </c>
      <c r="L1447" s="9">
        <f>2*testdata1820[[#This Row],[PP]]-testdata1820[[#This Row],[H]]</f>
        <v>365.745</v>
      </c>
      <c r="M1447" s="9">
        <f>testdata1820[[#This Row],[PP]]-(testdata1820[[#This Row],[H]]-testdata1820[[#This Row],[L]])</f>
        <v>364.4375</v>
      </c>
      <c r="N1447" s="9">
        <f>testdata1820[[#This Row],[L]]-2*(testdata1820[[#This Row],[H]]-testdata1820[[#This Row],[PP]])</f>
        <v>361.17500000000001</v>
      </c>
      <c r="O1447" s="9">
        <f>2*testdata1820[[#This Row],[PP]]-testdata1820[[#This Row],[L]]</f>
        <v>370.315</v>
      </c>
      <c r="P1447" s="9">
        <f>testdata1820[[#This Row],[PP]]+(testdata1820[[#This Row],[H]]-testdata1820[[#This Row],[L]])</f>
        <v>373.57749999999999</v>
      </c>
      <c r="Q1447" s="9">
        <f>testdata1820[[#This Row],[H]]+2*(testdata1820[[#This Row],[PP]]-testdata1820[[#This Row],[L]])</f>
        <v>374.88499999999999</v>
      </c>
    </row>
    <row r="1448" spans="1:17" x14ac:dyDescent="0.25">
      <c r="A1448" s="6">
        <v>1446</v>
      </c>
      <c r="B1448" s="8">
        <v>44183.585416666669</v>
      </c>
      <c r="C1448" s="2">
        <v>367.935</v>
      </c>
      <c r="D1448" s="2">
        <v>368.04</v>
      </c>
      <c r="E1448" s="2">
        <v>367.82</v>
      </c>
      <c r="F1448" s="2">
        <v>367.82</v>
      </c>
      <c r="G1448" s="1">
        <v>70344</v>
      </c>
      <c r="H1448" s="2">
        <f>testdata1820[[#This Row],[open]]</f>
        <v>367.935</v>
      </c>
      <c r="I1448" s="2">
        <f t="shared" si="32"/>
        <v>372.27</v>
      </c>
      <c r="J1448" s="2">
        <f t="shared" si="33"/>
        <v>367.7</v>
      </c>
      <c r="K1448" s="9">
        <f>(testdata1820[[#This Row],[H]]+testdata1820[[#This Row],[L]]+2*testdata1820[[#This Row],[O]])/4</f>
        <v>368.96000000000004</v>
      </c>
      <c r="L1448" s="9">
        <f>2*testdata1820[[#This Row],[PP]]-testdata1820[[#This Row],[H]]</f>
        <v>365.65000000000009</v>
      </c>
      <c r="M1448" s="9">
        <f>testdata1820[[#This Row],[PP]]-(testdata1820[[#This Row],[H]]-testdata1820[[#This Row],[L]])</f>
        <v>364.39000000000004</v>
      </c>
      <c r="N1448" s="9">
        <f>testdata1820[[#This Row],[L]]-2*(testdata1820[[#This Row],[H]]-testdata1820[[#This Row],[PP]])</f>
        <v>361.0800000000001</v>
      </c>
      <c r="O1448" s="9">
        <f>2*testdata1820[[#This Row],[PP]]-testdata1820[[#This Row],[L]]</f>
        <v>370.22000000000008</v>
      </c>
      <c r="P1448" s="9">
        <f>testdata1820[[#This Row],[PP]]+(testdata1820[[#This Row],[H]]-testdata1820[[#This Row],[L]])</f>
        <v>373.53000000000003</v>
      </c>
      <c r="Q1448" s="9">
        <f>testdata1820[[#This Row],[H]]+2*(testdata1820[[#This Row],[PP]]-testdata1820[[#This Row],[L]])</f>
        <v>374.79000000000008</v>
      </c>
    </row>
    <row r="1449" spans="1:17" x14ac:dyDescent="0.25">
      <c r="A1449" s="6">
        <v>1447</v>
      </c>
      <c r="B1449" s="8">
        <v>44183.586111111108</v>
      </c>
      <c r="C1449" s="2">
        <v>367.83</v>
      </c>
      <c r="D1449" s="2">
        <v>367.83</v>
      </c>
      <c r="E1449" s="2">
        <v>367.7</v>
      </c>
      <c r="F1449" s="2">
        <v>367.755</v>
      </c>
      <c r="G1449" s="1">
        <v>140601</v>
      </c>
      <c r="H1449" s="2">
        <f>testdata1820[[#This Row],[open]]</f>
        <v>367.83</v>
      </c>
      <c r="I1449" s="2">
        <f t="shared" si="32"/>
        <v>372.27</v>
      </c>
      <c r="J1449" s="2">
        <f t="shared" si="33"/>
        <v>367.7</v>
      </c>
      <c r="K1449" s="9">
        <f>(testdata1820[[#This Row],[H]]+testdata1820[[#This Row],[L]]+2*testdata1820[[#This Row],[O]])/4</f>
        <v>368.90750000000003</v>
      </c>
      <c r="L1449" s="9">
        <f>2*testdata1820[[#This Row],[PP]]-testdata1820[[#This Row],[H]]</f>
        <v>365.54500000000007</v>
      </c>
      <c r="M1449" s="9">
        <f>testdata1820[[#This Row],[PP]]-(testdata1820[[#This Row],[H]]-testdata1820[[#This Row],[L]])</f>
        <v>364.33750000000003</v>
      </c>
      <c r="N1449" s="9">
        <f>testdata1820[[#This Row],[L]]-2*(testdata1820[[#This Row],[H]]-testdata1820[[#This Row],[PP]])</f>
        <v>360.97500000000008</v>
      </c>
      <c r="O1449" s="9">
        <f>2*testdata1820[[#This Row],[PP]]-testdata1820[[#This Row],[L]]</f>
        <v>370.11500000000007</v>
      </c>
      <c r="P1449" s="9">
        <f>testdata1820[[#This Row],[PP]]+(testdata1820[[#This Row],[H]]-testdata1820[[#This Row],[L]])</f>
        <v>373.47750000000002</v>
      </c>
      <c r="Q1449" s="9">
        <f>testdata1820[[#This Row],[H]]+2*(testdata1820[[#This Row],[PP]]-testdata1820[[#This Row],[L]])</f>
        <v>374.68500000000006</v>
      </c>
    </row>
    <row r="1450" spans="1:17" x14ac:dyDescent="0.25">
      <c r="A1450" s="6">
        <v>1448</v>
      </c>
      <c r="B1450" s="8">
        <v>44183.586805555555</v>
      </c>
      <c r="C1450" s="2">
        <v>367.76</v>
      </c>
      <c r="D1450" s="2">
        <v>367.89</v>
      </c>
      <c r="E1450" s="2">
        <v>367.76</v>
      </c>
      <c r="F1450" s="2">
        <v>367.85</v>
      </c>
      <c r="G1450" s="1">
        <v>72711</v>
      </c>
      <c r="H1450" s="2">
        <f>testdata1820[[#This Row],[open]]</f>
        <v>367.76</v>
      </c>
      <c r="I1450" s="2">
        <f t="shared" si="32"/>
        <v>372.27</v>
      </c>
      <c r="J1450" s="2">
        <f t="shared" si="33"/>
        <v>367.7</v>
      </c>
      <c r="K1450" s="9">
        <f>(testdata1820[[#This Row],[H]]+testdata1820[[#This Row],[L]]+2*testdata1820[[#This Row],[O]])/4</f>
        <v>368.8725</v>
      </c>
      <c r="L1450" s="9">
        <f>2*testdata1820[[#This Row],[PP]]-testdata1820[[#This Row],[H]]</f>
        <v>365.47500000000002</v>
      </c>
      <c r="M1450" s="9">
        <f>testdata1820[[#This Row],[PP]]-(testdata1820[[#This Row],[H]]-testdata1820[[#This Row],[L]])</f>
        <v>364.30250000000001</v>
      </c>
      <c r="N1450" s="9">
        <f>testdata1820[[#This Row],[L]]-2*(testdata1820[[#This Row],[H]]-testdata1820[[#This Row],[PP]])</f>
        <v>360.90500000000003</v>
      </c>
      <c r="O1450" s="9">
        <f>2*testdata1820[[#This Row],[PP]]-testdata1820[[#This Row],[L]]</f>
        <v>370.04500000000002</v>
      </c>
      <c r="P1450" s="9">
        <f>testdata1820[[#This Row],[PP]]+(testdata1820[[#This Row],[H]]-testdata1820[[#This Row],[L]])</f>
        <v>373.4425</v>
      </c>
      <c r="Q1450" s="9">
        <f>testdata1820[[#This Row],[H]]+2*(testdata1820[[#This Row],[PP]]-testdata1820[[#This Row],[L]])</f>
        <v>374.61500000000001</v>
      </c>
    </row>
    <row r="1451" spans="1:17" x14ac:dyDescent="0.25">
      <c r="A1451" s="6">
        <v>1449</v>
      </c>
      <c r="B1451" s="8">
        <v>44183.587500000001</v>
      </c>
      <c r="C1451" s="2">
        <v>367.84500000000003</v>
      </c>
      <c r="D1451" s="2">
        <v>367.91</v>
      </c>
      <c r="E1451" s="2">
        <v>367.78</v>
      </c>
      <c r="F1451" s="2">
        <v>367.91</v>
      </c>
      <c r="G1451" s="1">
        <v>77599</v>
      </c>
      <c r="H1451" s="2">
        <f>testdata1820[[#This Row],[open]]</f>
        <v>367.84500000000003</v>
      </c>
      <c r="I1451" s="2">
        <f t="shared" si="32"/>
        <v>372.27</v>
      </c>
      <c r="J1451" s="2">
        <f t="shared" si="33"/>
        <v>367.7</v>
      </c>
      <c r="K1451" s="9">
        <f>(testdata1820[[#This Row],[H]]+testdata1820[[#This Row],[L]]+2*testdata1820[[#This Row],[O]])/4</f>
        <v>368.91500000000002</v>
      </c>
      <c r="L1451" s="9">
        <f>2*testdata1820[[#This Row],[PP]]-testdata1820[[#This Row],[H]]</f>
        <v>365.56000000000006</v>
      </c>
      <c r="M1451" s="9">
        <f>testdata1820[[#This Row],[PP]]-(testdata1820[[#This Row],[H]]-testdata1820[[#This Row],[L]])</f>
        <v>364.34500000000003</v>
      </c>
      <c r="N1451" s="9">
        <f>testdata1820[[#This Row],[L]]-2*(testdata1820[[#This Row],[H]]-testdata1820[[#This Row],[PP]])</f>
        <v>360.99000000000007</v>
      </c>
      <c r="O1451" s="9">
        <f>2*testdata1820[[#This Row],[PP]]-testdata1820[[#This Row],[L]]</f>
        <v>370.13000000000005</v>
      </c>
      <c r="P1451" s="9">
        <f>testdata1820[[#This Row],[PP]]+(testdata1820[[#This Row],[H]]-testdata1820[[#This Row],[L]])</f>
        <v>373.48500000000001</v>
      </c>
      <c r="Q1451" s="9">
        <f>testdata1820[[#This Row],[H]]+2*(testdata1820[[#This Row],[PP]]-testdata1820[[#This Row],[L]])</f>
        <v>374.70000000000005</v>
      </c>
    </row>
    <row r="1452" spans="1:17" x14ac:dyDescent="0.25">
      <c r="A1452" s="6">
        <v>1450</v>
      </c>
      <c r="B1452" s="8">
        <v>44183.588194444441</v>
      </c>
      <c r="C1452" s="2">
        <v>367.91</v>
      </c>
      <c r="D1452" s="2">
        <v>368.02</v>
      </c>
      <c r="E1452" s="2">
        <v>367.88</v>
      </c>
      <c r="F1452" s="2">
        <v>368</v>
      </c>
      <c r="G1452" s="1">
        <v>77481</v>
      </c>
      <c r="H1452" s="2">
        <f>testdata1820[[#This Row],[open]]</f>
        <v>367.91</v>
      </c>
      <c r="I1452" s="2">
        <f t="shared" si="32"/>
        <v>372.27</v>
      </c>
      <c r="J1452" s="2">
        <f t="shared" si="33"/>
        <v>367.7</v>
      </c>
      <c r="K1452" s="9">
        <f>(testdata1820[[#This Row],[H]]+testdata1820[[#This Row],[L]]+2*testdata1820[[#This Row],[O]])/4</f>
        <v>368.94749999999999</v>
      </c>
      <c r="L1452" s="9">
        <f>2*testdata1820[[#This Row],[PP]]-testdata1820[[#This Row],[H]]</f>
        <v>365.625</v>
      </c>
      <c r="M1452" s="9">
        <f>testdata1820[[#This Row],[PP]]-(testdata1820[[#This Row],[H]]-testdata1820[[#This Row],[L]])</f>
        <v>364.3775</v>
      </c>
      <c r="N1452" s="9">
        <f>testdata1820[[#This Row],[L]]-2*(testdata1820[[#This Row],[H]]-testdata1820[[#This Row],[PP]])</f>
        <v>361.05500000000001</v>
      </c>
      <c r="O1452" s="9">
        <f>2*testdata1820[[#This Row],[PP]]-testdata1820[[#This Row],[L]]</f>
        <v>370.19499999999999</v>
      </c>
      <c r="P1452" s="9">
        <f>testdata1820[[#This Row],[PP]]+(testdata1820[[#This Row],[H]]-testdata1820[[#This Row],[L]])</f>
        <v>373.51749999999998</v>
      </c>
      <c r="Q1452" s="9">
        <f>testdata1820[[#This Row],[H]]+2*(testdata1820[[#This Row],[PP]]-testdata1820[[#This Row],[L]])</f>
        <v>374.76499999999999</v>
      </c>
    </row>
    <row r="1453" spans="1:17" x14ac:dyDescent="0.25">
      <c r="A1453" s="6">
        <v>1451</v>
      </c>
      <c r="B1453" s="8">
        <v>44183.588888888888</v>
      </c>
      <c r="C1453" s="2">
        <v>367.99</v>
      </c>
      <c r="D1453" s="2">
        <v>368.14</v>
      </c>
      <c r="E1453" s="2">
        <v>367.97</v>
      </c>
      <c r="F1453" s="2">
        <v>368.03</v>
      </c>
      <c r="G1453" s="1">
        <v>93285</v>
      </c>
      <c r="H1453" s="2">
        <f>testdata1820[[#This Row],[open]]</f>
        <v>367.99</v>
      </c>
      <c r="I1453" s="2">
        <f t="shared" si="32"/>
        <v>372.27</v>
      </c>
      <c r="J1453" s="2">
        <f t="shared" si="33"/>
        <v>367.7</v>
      </c>
      <c r="K1453" s="9">
        <f>(testdata1820[[#This Row],[H]]+testdata1820[[#This Row],[L]]+2*testdata1820[[#This Row],[O]])/4</f>
        <v>368.98750000000001</v>
      </c>
      <c r="L1453" s="9">
        <f>2*testdata1820[[#This Row],[PP]]-testdata1820[[#This Row],[H]]</f>
        <v>365.70500000000004</v>
      </c>
      <c r="M1453" s="9">
        <f>testdata1820[[#This Row],[PP]]-(testdata1820[[#This Row],[H]]-testdata1820[[#This Row],[L]])</f>
        <v>364.41750000000002</v>
      </c>
      <c r="N1453" s="9">
        <f>testdata1820[[#This Row],[L]]-2*(testdata1820[[#This Row],[H]]-testdata1820[[#This Row],[PP]])</f>
        <v>361.13500000000005</v>
      </c>
      <c r="O1453" s="9">
        <f>2*testdata1820[[#This Row],[PP]]-testdata1820[[#This Row],[L]]</f>
        <v>370.27500000000003</v>
      </c>
      <c r="P1453" s="9">
        <f>testdata1820[[#This Row],[PP]]+(testdata1820[[#This Row],[H]]-testdata1820[[#This Row],[L]])</f>
        <v>373.5575</v>
      </c>
      <c r="Q1453" s="9">
        <f>testdata1820[[#This Row],[H]]+2*(testdata1820[[#This Row],[PP]]-testdata1820[[#This Row],[L]])</f>
        <v>374.84500000000003</v>
      </c>
    </row>
    <row r="1454" spans="1:17" x14ac:dyDescent="0.25">
      <c r="A1454" s="6">
        <v>1452</v>
      </c>
      <c r="B1454" s="8">
        <v>44183.589583333334</v>
      </c>
      <c r="C1454" s="2">
        <v>368.04</v>
      </c>
      <c r="D1454" s="2">
        <v>368.04</v>
      </c>
      <c r="E1454" s="2">
        <v>367.94</v>
      </c>
      <c r="F1454" s="2">
        <v>367.995</v>
      </c>
      <c r="G1454" s="1">
        <v>58189</v>
      </c>
      <c r="H1454" s="2">
        <f>testdata1820[[#This Row],[open]]</f>
        <v>368.04</v>
      </c>
      <c r="I1454" s="2">
        <f t="shared" si="32"/>
        <v>372.27</v>
      </c>
      <c r="J1454" s="2">
        <f t="shared" si="33"/>
        <v>367.7</v>
      </c>
      <c r="K1454" s="9">
        <f>(testdata1820[[#This Row],[H]]+testdata1820[[#This Row],[L]]+2*testdata1820[[#This Row],[O]])/4</f>
        <v>369.01250000000005</v>
      </c>
      <c r="L1454" s="9">
        <f>2*testdata1820[[#This Row],[PP]]-testdata1820[[#This Row],[H]]</f>
        <v>365.75500000000011</v>
      </c>
      <c r="M1454" s="9">
        <f>testdata1820[[#This Row],[PP]]-(testdata1820[[#This Row],[H]]-testdata1820[[#This Row],[L]])</f>
        <v>364.44250000000005</v>
      </c>
      <c r="N1454" s="9">
        <f>testdata1820[[#This Row],[L]]-2*(testdata1820[[#This Row],[H]]-testdata1820[[#This Row],[PP]])</f>
        <v>361.18500000000012</v>
      </c>
      <c r="O1454" s="9">
        <f>2*testdata1820[[#This Row],[PP]]-testdata1820[[#This Row],[L]]</f>
        <v>370.3250000000001</v>
      </c>
      <c r="P1454" s="9">
        <f>testdata1820[[#This Row],[PP]]+(testdata1820[[#This Row],[H]]-testdata1820[[#This Row],[L]])</f>
        <v>373.58250000000004</v>
      </c>
      <c r="Q1454" s="9">
        <f>testdata1820[[#This Row],[H]]+2*(testdata1820[[#This Row],[PP]]-testdata1820[[#This Row],[L]])</f>
        <v>374.8950000000001</v>
      </c>
    </row>
    <row r="1455" spans="1:17" x14ac:dyDescent="0.25">
      <c r="A1455" s="6">
        <v>1453</v>
      </c>
      <c r="B1455" s="8">
        <v>44183.590277777781</v>
      </c>
      <c r="C1455" s="2">
        <v>368</v>
      </c>
      <c r="D1455" s="2">
        <v>368.03</v>
      </c>
      <c r="E1455" s="2">
        <v>367.89</v>
      </c>
      <c r="F1455" s="2">
        <v>367.92</v>
      </c>
      <c r="G1455" s="1">
        <v>125705</v>
      </c>
      <c r="H1455" s="2">
        <f>testdata1820[[#This Row],[open]]</f>
        <v>368</v>
      </c>
      <c r="I1455" s="2">
        <f t="shared" si="32"/>
        <v>372.27</v>
      </c>
      <c r="J1455" s="2">
        <f t="shared" si="33"/>
        <v>367.7</v>
      </c>
      <c r="K1455" s="9">
        <f>(testdata1820[[#This Row],[H]]+testdata1820[[#This Row],[L]]+2*testdata1820[[#This Row],[O]])/4</f>
        <v>368.99250000000001</v>
      </c>
      <c r="L1455" s="9">
        <f>2*testdata1820[[#This Row],[PP]]-testdata1820[[#This Row],[H]]</f>
        <v>365.71500000000003</v>
      </c>
      <c r="M1455" s="9">
        <f>testdata1820[[#This Row],[PP]]-(testdata1820[[#This Row],[H]]-testdata1820[[#This Row],[L]])</f>
        <v>364.42250000000001</v>
      </c>
      <c r="N1455" s="9">
        <f>testdata1820[[#This Row],[L]]-2*(testdata1820[[#This Row],[H]]-testdata1820[[#This Row],[PP]])</f>
        <v>361.14500000000004</v>
      </c>
      <c r="O1455" s="9">
        <f>2*testdata1820[[#This Row],[PP]]-testdata1820[[#This Row],[L]]</f>
        <v>370.28500000000003</v>
      </c>
      <c r="P1455" s="9">
        <f>testdata1820[[#This Row],[PP]]+(testdata1820[[#This Row],[H]]-testdata1820[[#This Row],[L]])</f>
        <v>373.5625</v>
      </c>
      <c r="Q1455" s="9">
        <f>testdata1820[[#This Row],[H]]+2*(testdata1820[[#This Row],[PP]]-testdata1820[[#This Row],[L]])</f>
        <v>374.85500000000002</v>
      </c>
    </row>
    <row r="1456" spans="1:17" x14ac:dyDescent="0.25">
      <c r="A1456" s="6">
        <v>1454</v>
      </c>
      <c r="B1456" s="8">
        <v>44183.59097222222</v>
      </c>
      <c r="C1456" s="2">
        <v>367.92189999999999</v>
      </c>
      <c r="D1456" s="2">
        <v>367.96499999999997</v>
      </c>
      <c r="E1456" s="2">
        <v>367.875</v>
      </c>
      <c r="F1456" s="2">
        <v>367.89</v>
      </c>
      <c r="G1456" s="1">
        <v>57930</v>
      </c>
      <c r="H1456" s="2">
        <f>testdata1820[[#This Row],[open]]</f>
        <v>367.92189999999999</v>
      </c>
      <c r="I1456" s="2">
        <f t="shared" si="32"/>
        <v>372.27</v>
      </c>
      <c r="J1456" s="2">
        <f t="shared" si="33"/>
        <v>367.7</v>
      </c>
      <c r="K1456" s="9">
        <f>(testdata1820[[#This Row],[H]]+testdata1820[[#This Row],[L]]+2*testdata1820[[#This Row],[O]])/4</f>
        <v>368.95344999999998</v>
      </c>
      <c r="L1456" s="9">
        <f>2*testdata1820[[#This Row],[PP]]-testdata1820[[#This Row],[H]]</f>
        <v>365.63689999999997</v>
      </c>
      <c r="M1456" s="9">
        <f>testdata1820[[#This Row],[PP]]-(testdata1820[[#This Row],[H]]-testdata1820[[#This Row],[L]])</f>
        <v>364.38344999999998</v>
      </c>
      <c r="N1456" s="9">
        <f>testdata1820[[#This Row],[L]]-2*(testdata1820[[#This Row],[H]]-testdata1820[[#This Row],[PP]])</f>
        <v>361.06689999999998</v>
      </c>
      <c r="O1456" s="9">
        <f>2*testdata1820[[#This Row],[PP]]-testdata1820[[#This Row],[L]]</f>
        <v>370.20689999999996</v>
      </c>
      <c r="P1456" s="9">
        <f>testdata1820[[#This Row],[PP]]+(testdata1820[[#This Row],[H]]-testdata1820[[#This Row],[L]])</f>
        <v>373.52344999999997</v>
      </c>
      <c r="Q1456" s="9">
        <f>testdata1820[[#This Row],[H]]+2*(testdata1820[[#This Row],[PP]]-testdata1820[[#This Row],[L]])</f>
        <v>374.77689999999996</v>
      </c>
    </row>
    <row r="1457" spans="1:17" x14ac:dyDescent="0.25">
      <c r="A1457" s="6">
        <v>1455</v>
      </c>
      <c r="B1457" s="8">
        <v>44183.591666666667</v>
      </c>
      <c r="C1457" s="2">
        <v>367.87</v>
      </c>
      <c r="D1457" s="2">
        <v>367.89</v>
      </c>
      <c r="E1457" s="2">
        <v>367.78</v>
      </c>
      <c r="F1457" s="2">
        <v>367.81</v>
      </c>
      <c r="G1457" s="1">
        <v>85164</v>
      </c>
      <c r="H1457" s="2">
        <f>testdata1820[[#This Row],[open]]</f>
        <v>367.87</v>
      </c>
      <c r="I1457" s="2">
        <f t="shared" si="32"/>
        <v>372.27</v>
      </c>
      <c r="J1457" s="2">
        <f t="shared" si="33"/>
        <v>367.7</v>
      </c>
      <c r="K1457" s="9">
        <f>(testdata1820[[#This Row],[H]]+testdata1820[[#This Row],[L]]+2*testdata1820[[#This Row],[O]])/4</f>
        <v>368.92750000000001</v>
      </c>
      <c r="L1457" s="9">
        <f>2*testdata1820[[#This Row],[PP]]-testdata1820[[#This Row],[H]]</f>
        <v>365.58500000000004</v>
      </c>
      <c r="M1457" s="9">
        <f>testdata1820[[#This Row],[PP]]-(testdata1820[[#This Row],[H]]-testdata1820[[#This Row],[L]])</f>
        <v>364.35750000000002</v>
      </c>
      <c r="N1457" s="9">
        <f>testdata1820[[#This Row],[L]]-2*(testdata1820[[#This Row],[H]]-testdata1820[[#This Row],[PP]])</f>
        <v>361.01500000000004</v>
      </c>
      <c r="O1457" s="9">
        <f>2*testdata1820[[#This Row],[PP]]-testdata1820[[#This Row],[L]]</f>
        <v>370.15500000000003</v>
      </c>
      <c r="P1457" s="9">
        <f>testdata1820[[#This Row],[PP]]+(testdata1820[[#This Row],[H]]-testdata1820[[#This Row],[L]])</f>
        <v>373.4975</v>
      </c>
      <c r="Q1457" s="9">
        <f>testdata1820[[#This Row],[H]]+2*(testdata1820[[#This Row],[PP]]-testdata1820[[#This Row],[L]])</f>
        <v>374.72500000000002</v>
      </c>
    </row>
    <row r="1458" spans="1:17" x14ac:dyDescent="0.25">
      <c r="A1458" s="6">
        <v>1456</v>
      </c>
      <c r="B1458" s="8">
        <v>44183.592361111114</v>
      </c>
      <c r="C1458" s="2">
        <v>367.79</v>
      </c>
      <c r="D1458" s="2">
        <v>367.79</v>
      </c>
      <c r="E1458" s="2">
        <v>367.71</v>
      </c>
      <c r="F1458" s="2">
        <v>367.77499999999998</v>
      </c>
      <c r="G1458" s="1">
        <v>87619</v>
      </c>
      <c r="H1458" s="2">
        <f>testdata1820[[#This Row],[open]]</f>
        <v>367.79</v>
      </c>
      <c r="I1458" s="2">
        <f t="shared" si="32"/>
        <v>372.27</v>
      </c>
      <c r="J1458" s="2">
        <f t="shared" si="33"/>
        <v>367.7</v>
      </c>
      <c r="K1458" s="9">
        <f>(testdata1820[[#This Row],[H]]+testdata1820[[#This Row],[L]]+2*testdata1820[[#This Row],[O]])/4</f>
        <v>368.88750000000005</v>
      </c>
      <c r="L1458" s="9">
        <f>2*testdata1820[[#This Row],[PP]]-testdata1820[[#This Row],[H]]</f>
        <v>365.50500000000011</v>
      </c>
      <c r="M1458" s="9">
        <f>testdata1820[[#This Row],[PP]]-(testdata1820[[#This Row],[H]]-testdata1820[[#This Row],[L]])</f>
        <v>364.31750000000005</v>
      </c>
      <c r="N1458" s="9">
        <f>testdata1820[[#This Row],[L]]-2*(testdata1820[[#This Row],[H]]-testdata1820[[#This Row],[PP]])</f>
        <v>360.93500000000012</v>
      </c>
      <c r="O1458" s="9">
        <f>2*testdata1820[[#This Row],[PP]]-testdata1820[[#This Row],[L]]</f>
        <v>370.0750000000001</v>
      </c>
      <c r="P1458" s="9">
        <f>testdata1820[[#This Row],[PP]]+(testdata1820[[#This Row],[H]]-testdata1820[[#This Row],[L]])</f>
        <v>373.45750000000004</v>
      </c>
      <c r="Q1458" s="9">
        <f>testdata1820[[#This Row],[H]]+2*(testdata1820[[#This Row],[PP]]-testdata1820[[#This Row],[L]])</f>
        <v>374.6450000000001</v>
      </c>
    </row>
    <row r="1459" spans="1:17" x14ac:dyDescent="0.25">
      <c r="A1459" s="6">
        <v>1457</v>
      </c>
      <c r="B1459" s="8">
        <v>44183.593055555553</v>
      </c>
      <c r="C1459" s="2">
        <v>367.77499999999998</v>
      </c>
      <c r="D1459" s="2">
        <v>367.95</v>
      </c>
      <c r="E1459" s="2">
        <v>367.77499999999998</v>
      </c>
      <c r="F1459" s="2">
        <v>367.90499999999997</v>
      </c>
      <c r="G1459" s="1">
        <v>144434</v>
      </c>
      <c r="H1459" s="2">
        <f>testdata1820[[#This Row],[open]]</f>
        <v>367.77499999999998</v>
      </c>
      <c r="I1459" s="2">
        <f t="shared" si="32"/>
        <v>372.27</v>
      </c>
      <c r="J1459" s="2">
        <f t="shared" si="33"/>
        <v>367.7</v>
      </c>
      <c r="K1459" s="9">
        <f>(testdata1820[[#This Row],[H]]+testdata1820[[#This Row],[L]]+2*testdata1820[[#This Row],[O]])/4</f>
        <v>368.88</v>
      </c>
      <c r="L1459" s="9">
        <f>2*testdata1820[[#This Row],[PP]]-testdata1820[[#This Row],[H]]</f>
        <v>365.49</v>
      </c>
      <c r="M1459" s="9">
        <f>testdata1820[[#This Row],[PP]]-(testdata1820[[#This Row],[H]]-testdata1820[[#This Row],[L]])</f>
        <v>364.31</v>
      </c>
      <c r="N1459" s="9">
        <f>testdata1820[[#This Row],[L]]-2*(testdata1820[[#This Row],[H]]-testdata1820[[#This Row],[PP]])</f>
        <v>360.92</v>
      </c>
      <c r="O1459" s="9">
        <f>2*testdata1820[[#This Row],[PP]]-testdata1820[[#This Row],[L]]</f>
        <v>370.06</v>
      </c>
      <c r="P1459" s="9">
        <f>testdata1820[[#This Row],[PP]]+(testdata1820[[#This Row],[H]]-testdata1820[[#This Row],[L]])</f>
        <v>373.45</v>
      </c>
      <c r="Q1459" s="9">
        <f>testdata1820[[#This Row],[H]]+2*(testdata1820[[#This Row],[PP]]-testdata1820[[#This Row],[L]])</f>
        <v>374.63</v>
      </c>
    </row>
    <row r="1460" spans="1:17" x14ac:dyDescent="0.25">
      <c r="A1460" s="6">
        <v>1458</v>
      </c>
      <c r="B1460" s="8">
        <v>44183.59375</v>
      </c>
      <c r="C1460" s="2">
        <v>367.89749999999998</v>
      </c>
      <c r="D1460" s="2">
        <v>367.91</v>
      </c>
      <c r="E1460" s="2">
        <v>367.745</v>
      </c>
      <c r="F1460" s="2">
        <v>367.76499999999999</v>
      </c>
      <c r="G1460" s="1">
        <v>126777</v>
      </c>
      <c r="H1460" s="2">
        <f>testdata1820[[#This Row],[open]]</f>
        <v>367.89749999999998</v>
      </c>
      <c r="I1460" s="2">
        <f t="shared" si="32"/>
        <v>372.27</v>
      </c>
      <c r="J1460" s="2">
        <f t="shared" si="33"/>
        <v>367.7</v>
      </c>
      <c r="K1460" s="9">
        <f>(testdata1820[[#This Row],[H]]+testdata1820[[#This Row],[L]]+2*testdata1820[[#This Row],[O]])/4</f>
        <v>368.94124999999997</v>
      </c>
      <c r="L1460" s="9">
        <f>2*testdata1820[[#This Row],[PP]]-testdata1820[[#This Row],[H]]</f>
        <v>365.61249999999995</v>
      </c>
      <c r="M1460" s="9">
        <f>testdata1820[[#This Row],[PP]]-(testdata1820[[#This Row],[H]]-testdata1820[[#This Row],[L]])</f>
        <v>364.37124999999997</v>
      </c>
      <c r="N1460" s="9">
        <f>testdata1820[[#This Row],[L]]-2*(testdata1820[[#This Row],[H]]-testdata1820[[#This Row],[PP]])</f>
        <v>361.04249999999996</v>
      </c>
      <c r="O1460" s="9">
        <f>2*testdata1820[[#This Row],[PP]]-testdata1820[[#This Row],[L]]</f>
        <v>370.18249999999995</v>
      </c>
      <c r="P1460" s="9">
        <f>testdata1820[[#This Row],[PP]]+(testdata1820[[#This Row],[H]]-testdata1820[[#This Row],[L]])</f>
        <v>373.51124999999996</v>
      </c>
      <c r="Q1460" s="9">
        <f>testdata1820[[#This Row],[H]]+2*(testdata1820[[#This Row],[PP]]-testdata1820[[#This Row],[L]])</f>
        <v>374.75249999999994</v>
      </c>
    </row>
    <row r="1461" spans="1:17" x14ac:dyDescent="0.25">
      <c r="A1461" s="6">
        <v>1459</v>
      </c>
      <c r="B1461" s="8">
        <v>44183.594444444447</v>
      </c>
      <c r="C1461" s="2">
        <v>367.76499999999999</v>
      </c>
      <c r="D1461" s="2">
        <v>367.76499999999999</v>
      </c>
      <c r="E1461" s="2">
        <v>367.57</v>
      </c>
      <c r="F1461" s="2">
        <v>367.63</v>
      </c>
      <c r="G1461" s="1">
        <v>290950</v>
      </c>
      <c r="H1461" s="2">
        <f>testdata1820[[#This Row],[open]]</f>
        <v>367.76499999999999</v>
      </c>
      <c r="I1461" s="2">
        <f t="shared" si="32"/>
        <v>372.27</v>
      </c>
      <c r="J1461" s="2">
        <f t="shared" si="33"/>
        <v>367.7</v>
      </c>
      <c r="K1461" s="9">
        <f>(testdata1820[[#This Row],[H]]+testdata1820[[#This Row],[L]]+2*testdata1820[[#This Row],[O]])/4</f>
        <v>368.875</v>
      </c>
      <c r="L1461" s="9">
        <f>2*testdata1820[[#This Row],[PP]]-testdata1820[[#This Row],[H]]</f>
        <v>365.48</v>
      </c>
      <c r="M1461" s="9">
        <f>testdata1820[[#This Row],[PP]]-(testdata1820[[#This Row],[H]]-testdata1820[[#This Row],[L]])</f>
        <v>364.30500000000001</v>
      </c>
      <c r="N1461" s="9">
        <f>testdata1820[[#This Row],[L]]-2*(testdata1820[[#This Row],[H]]-testdata1820[[#This Row],[PP]])</f>
        <v>360.91</v>
      </c>
      <c r="O1461" s="9">
        <f>2*testdata1820[[#This Row],[PP]]-testdata1820[[#This Row],[L]]</f>
        <v>370.05</v>
      </c>
      <c r="P1461" s="9">
        <f>testdata1820[[#This Row],[PP]]+(testdata1820[[#This Row],[H]]-testdata1820[[#This Row],[L]])</f>
        <v>373.44499999999999</v>
      </c>
      <c r="Q1461" s="9">
        <f>testdata1820[[#This Row],[H]]+2*(testdata1820[[#This Row],[PP]]-testdata1820[[#This Row],[L]])</f>
        <v>374.62</v>
      </c>
    </row>
    <row r="1462" spans="1:17" x14ac:dyDescent="0.25">
      <c r="A1462" s="6">
        <v>1460</v>
      </c>
      <c r="B1462" s="8">
        <v>44183.595138888886</v>
      </c>
      <c r="C1462" s="2">
        <v>367.63749999999999</v>
      </c>
      <c r="D1462" s="2">
        <v>367.81</v>
      </c>
      <c r="E1462" s="2">
        <v>367.63</v>
      </c>
      <c r="F1462" s="2">
        <v>367.80810000000002</v>
      </c>
      <c r="G1462" s="1">
        <v>119420</v>
      </c>
      <c r="H1462" s="2">
        <f>testdata1820[[#This Row],[open]]</f>
        <v>367.63749999999999</v>
      </c>
      <c r="I1462" s="2">
        <f t="shared" si="32"/>
        <v>372.27</v>
      </c>
      <c r="J1462" s="2">
        <f t="shared" si="33"/>
        <v>367.7</v>
      </c>
      <c r="K1462" s="9">
        <f>(testdata1820[[#This Row],[H]]+testdata1820[[#This Row],[L]]+2*testdata1820[[#This Row],[O]])/4</f>
        <v>368.81124999999997</v>
      </c>
      <c r="L1462" s="9">
        <f>2*testdata1820[[#This Row],[PP]]-testdata1820[[#This Row],[H]]</f>
        <v>365.35249999999996</v>
      </c>
      <c r="M1462" s="9">
        <f>testdata1820[[#This Row],[PP]]-(testdata1820[[#This Row],[H]]-testdata1820[[#This Row],[L]])</f>
        <v>364.24124999999998</v>
      </c>
      <c r="N1462" s="9">
        <f>testdata1820[[#This Row],[L]]-2*(testdata1820[[#This Row],[H]]-testdata1820[[#This Row],[PP]])</f>
        <v>360.78249999999997</v>
      </c>
      <c r="O1462" s="9">
        <f>2*testdata1820[[#This Row],[PP]]-testdata1820[[#This Row],[L]]</f>
        <v>369.92249999999996</v>
      </c>
      <c r="P1462" s="9">
        <f>testdata1820[[#This Row],[PP]]+(testdata1820[[#This Row],[H]]-testdata1820[[#This Row],[L]])</f>
        <v>373.38124999999997</v>
      </c>
      <c r="Q1462" s="9">
        <f>testdata1820[[#This Row],[H]]+2*(testdata1820[[#This Row],[PP]]-testdata1820[[#This Row],[L]])</f>
        <v>374.49249999999995</v>
      </c>
    </row>
    <row r="1463" spans="1:17" x14ac:dyDescent="0.25">
      <c r="A1463" s="6">
        <v>1461</v>
      </c>
      <c r="B1463" s="8">
        <v>44183.595833333333</v>
      </c>
      <c r="C1463" s="2">
        <v>367.80040000000002</v>
      </c>
      <c r="D1463" s="2">
        <v>367.9</v>
      </c>
      <c r="E1463" s="2">
        <v>367.79059999999998</v>
      </c>
      <c r="F1463" s="2">
        <v>367.86</v>
      </c>
      <c r="G1463" s="1">
        <v>130376</v>
      </c>
      <c r="H1463" s="2">
        <f>testdata1820[[#This Row],[open]]</f>
        <v>367.80040000000002</v>
      </c>
      <c r="I1463" s="2">
        <f t="shared" si="32"/>
        <v>372.27</v>
      </c>
      <c r="J1463" s="2">
        <f t="shared" si="33"/>
        <v>367.7</v>
      </c>
      <c r="K1463" s="9">
        <f>(testdata1820[[#This Row],[H]]+testdata1820[[#This Row],[L]]+2*testdata1820[[#This Row],[O]])/4</f>
        <v>368.89269999999999</v>
      </c>
      <c r="L1463" s="9">
        <f>2*testdata1820[[#This Row],[PP]]-testdata1820[[#This Row],[H]]</f>
        <v>365.5154</v>
      </c>
      <c r="M1463" s="9">
        <f>testdata1820[[#This Row],[PP]]-(testdata1820[[#This Row],[H]]-testdata1820[[#This Row],[L]])</f>
        <v>364.3227</v>
      </c>
      <c r="N1463" s="9">
        <f>testdata1820[[#This Row],[L]]-2*(testdata1820[[#This Row],[H]]-testdata1820[[#This Row],[PP]])</f>
        <v>360.94540000000001</v>
      </c>
      <c r="O1463" s="9">
        <f>2*testdata1820[[#This Row],[PP]]-testdata1820[[#This Row],[L]]</f>
        <v>370.08539999999999</v>
      </c>
      <c r="P1463" s="9">
        <f>testdata1820[[#This Row],[PP]]+(testdata1820[[#This Row],[H]]-testdata1820[[#This Row],[L]])</f>
        <v>373.46269999999998</v>
      </c>
      <c r="Q1463" s="9">
        <f>testdata1820[[#This Row],[H]]+2*(testdata1820[[#This Row],[PP]]-testdata1820[[#This Row],[L]])</f>
        <v>374.65539999999999</v>
      </c>
    </row>
    <row r="1464" spans="1:17" x14ac:dyDescent="0.25">
      <c r="A1464" s="6">
        <v>1462</v>
      </c>
      <c r="B1464" s="8">
        <v>44183.59652777778</v>
      </c>
      <c r="C1464" s="2">
        <v>367.86</v>
      </c>
      <c r="D1464" s="2">
        <v>367.89</v>
      </c>
      <c r="E1464" s="2">
        <v>367.81</v>
      </c>
      <c r="F1464" s="2">
        <v>367.81099999999998</v>
      </c>
      <c r="G1464" s="1">
        <v>95650</v>
      </c>
      <c r="H1464" s="2">
        <f>testdata1820[[#This Row],[open]]</f>
        <v>367.86</v>
      </c>
      <c r="I1464" s="2">
        <f t="shared" si="32"/>
        <v>372.27</v>
      </c>
      <c r="J1464" s="2">
        <f t="shared" si="33"/>
        <v>367.7</v>
      </c>
      <c r="K1464" s="9">
        <f>(testdata1820[[#This Row],[H]]+testdata1820[[#This Row],[L]]+2*testdata1820[[#This Row],[O]])/4</f>
        <v>368.92250000000001</v>
      </c>
      <c r="L1464" s="9">
        <f>2*testdata1820[[#This Row],[PP]]-testdata1820[[#This Row],[H]]</f>
        <v>365.57500000000005</v>
      </c>
      <c r="M1464" s="9">
        <f>testdata1820[[#This Row],[PP]]-(testdata1820[[#This Row],[H]]-testdata1820[[#This Row],[L]])</f>
        <v>364.35250000000002</v>
      </c>
      <c r="N1464" s="9">
        <f>testdata1820[[#This Row],[L]]-2*(testdata1820[[#This Row],[H]]-testdata1820[[#This Row],[PP]])</f>
        <v>361.00500000000005</v>
      </c>
      <c r="O1464" s="9">
        <f>2*testdata1820[[#This Row],[PP]]-testdata1820[[#This Row],[L]]</f>
        <v>370.14500000000004</v>
      </c>
      <c r="P1464" s="9">
        <f>testdata1820[[#This Row],[PP]]+(testdata1820[[#This Row],[H]]-testdata1820[[#This Row],[L]])</f>
        <v>373.49250000000001</v>
      </c>
      <c r="Q1464" s="9">
        <f>testdata1820[[#This Row],[H]]+2*(testdata1820[[#This Row],[PP]]-testdata1820[[#This Row],[L]])</f>
        <v>374.71500000000003</v>
      </c>
    </row>
    <row r="1465" spans="1:17" x14ac:dyDescent="0.25">
      <c r="A1465" s="6">
        <v>1463</v>
      </c>
      <c r="B1465" s="8">
        <v>44183.597222222219</v>
      </c>
      <c r="C1465" s="2">
        <v>367.82</v>
      </c>
      <c r="D1465" s="2">
        <v>367.98</v>
      </c>
      <c r="E1465" s="2">
        <v>367.82</v>
      </c>
      <c r="F1465" s="2">
        <v>367.96499999999997</v>
      </c>
      <c r="G1465" s="1">
        <v>92766</v>
      </c>
      <c r="H1465" s="2">
        <f>testdata1820[[#This Row],[open]]</f>
        <v>367.82</v>
      </c>
      <c r="I1465" s="2">
        <f t="shared" si="32"/>
        <v>372.27</v>
      </c>
      <c r="J1465" s="2">
        <f t="shared" si="33"/>
        <v>367.7</v>
      </c>
      <c r="K1465" s="9">
        <f>(testdata1820[[#This Row],[H]]+testdata1820[[#This Row],[L]]+2*testdata1820[[#This Row],[O]])/4</f>
        <v>368.90250000000003</v>
      </c>
      <c r="L1465" s="9">
        <f>2*testdata1820[[#This Row],[PP]]-testdata1820[[#This Row],[H]]</f>
        <v>365.53500000000008</v>
      </c>
      <c r="M1465" s="9">
        <f>testdata1820[[#This Row],[PP]]-(testdata1820[[#This Row],[H]]-testdata1820[[#This Row],[L]])</f>
        <v>364.33250000000004</v>
      </c>
      <c r="N1465" s="9">
        <f>testdata1820[[#This Row],[L]]-2*(testdata1820[[#This Row],[H]]-testdata1820[[#This Row],[PP]])</f>
        <v>360.96500000000009</v>
      </c>
      <c r="O1465" s="9">
        <f>2*testdata1820[[#This Row],[PP]]-testdata1820[[#This Row],[L]]</f>
        <v>370.10500000000008</v>
      </c>
      <c r="P1465" s="9">
        <f>testdata1820[[#This Row],[PP]]+(testdata1820[[#This Row],[H]]-testdata1820[[#This Row],[L]])</f>
        <v>373.47250000000003</v>
      </c>
      <c r="Q1465" s="9">
        <f>testdata1820[[#This Row],[H]]+2*(testdata1820[[#This Row],[PP]]-testdata1820[[#This Row],[L]])</f>
        <v>374.67500000000007</v>
      </c>
    </row>
    <row r="1466" spans="1:17" x14ac:dyDescent="0.25">
      <c r="A1466" s="6">
        <v>1464</v>
      </c>
      <c r="B1466" s="8">
        <v>44183.597916666666</v>
      </c>
      <c r="C1466" s="2">
        <v>367.96</v>
      </c>
      <c r="D1466" s="2">
        <v>367.995</v>
      </c>
      <c r="E1466" s="2">
        <v>367.91500000000002</v>
      </c>
      <c r="F1466" s="2">
        <v>367.995</v>
      </c>
      <c r="G1466" s="1">
        <v>81425</v>
      </c>
      <c r="H1466" s="2">
        <f>testdata1820[[#This Row],[open]]</f>
        <v>367.96</v>
      </c>
      <c r="I1466" s="2">
        <f t="shared" si="32"/>
        <v>372.27</v>
      </c>
      <c r="J1466" s="2">
        <f t="shared" si="33"/>
        <v>367.7</v>
      </c>
      <c r="K1466" s="9">
        <f>(testdata1820[[#This Row],[H]]+testdata1820[[#This Row],[L]]+2*testdata1820[[#This Row],[O]])/4</f>
        <v>368.97249999999997</v>
      </c>
      <c r="L1466" s="9">
        <f>2*testdata1820[[#This Row],[PP]]-testdata1820[[#This Row],[H]]</f>
        <v>365.67499999999995</v>
      </c>
      <c r="M1466" s="9">
        <f>testdata1820[[#This Row],[PP]]-(testdata1820[[#This Row],[H]]-testdata1820[[#This Row],[L]])</f>
        <v>364.40249999999997</v>
      </c>
      <c r="N1466" s="9">
        <f>testdata1820[[#This Row],[L]]-2*(testdata1820[[#This Row],[H]]-testdata1820[[#This Row],[PP]])</f>
        <v>361.10499999999996</v>
      </c>
      <c r="O1466" s="9">
        <f>2*testdata1820[[#This Row],[PP]]-testdata1820[[#This Row],[L]]</f>
        <v>370.24499999999995</v>
      </c>
      <c r="P1466" s="9">
        <f>testdata1820[[#This Row],[PP]]+(testdata1820[[#This Row],[H]]-testdata1820[[#This Row],[L]])</f>
        <v>373.54249999999996</v>
      </c>
      <c r="Q1466" s="9">
        <f>testdata1820[[#This Row],[H]]+2*(testdata1820[[#This Row],[PP]]-testdata1820[[#This Row],[L]])</f>
        <v>374.81499999999994</v>
      </c>
    </row>
    <row r="1467" spans="1:17" x14ac:dyDescent="0.25">
      <c r="A1467" s="6">
        <v>1465</v>
      </c>
      <c r="B1467" s="8">
        <v>44183.598611111112</v>
      </c>
      <c r="C1467" s="2">
        <v>367.99</v>
      </c>
      <c r="D1467" s="2">
        <v>368.08</v>
      </c>
      <c r="E1467" s="2">
        <v>367.98</v>
      </c>
      <c r="F1467" s="2">
        <v>367.99</v>
      </c>
      <c r="G1467" s="1">
        <v>97962</v>
      </c>
      <c r="H1467" s="2">
        <f>testdata1820[[#This Row],[open]]</f>
        <v>367.99</v>
      </c>
      <c r="I1467" s="2">
        <f t="shared" si="32"/>
        <v>372.27</v>
      </c>
      <c r="J1467" s="2">
        <f t="shared" si="33"/>
        <v>367.7</v>
      </c>
      <c r="K1467" s="9">
        <f>(testdata1820[[#This Row],[H]]+testdata1820[[#This Row],[L]]+2*testdata1820[[#This Row],[O]])/4</f>
        <v>368.98750000000001</v>
      </c>
      <c r="L1467" s="9">
        <f>2*testdata1820[[#This Row],[PP]]-testdata1820[[#This Row],[H]]</f>
        <v>365.70500000000004</v>
      </c>
      <c r="M1467" s="9">
        <f>testdata1820[[#This Row],[PP]]-(testdata1820[[#This Row],[H]]-testdata1820[[#This Row],[L]])</f>
        <v>364.41750000000002</v>
      </c>
      <c r="N1467" s="9">
        <f>testdata1820[[#This Row],[L]]-2*(testdata1820[[#This Row],[H]]-testdata1820[[#This Row],[PP]])</f>
        <v>361.13500000000005</v>
      </c>
      <c r="O1467" s="9">
        <f>2*testdata1820[[#This Row],[PP]]-testdata1820[[#This Row],[L]]</f>
        <v>370.27500000000003</v>
      </c>
      <c r="P1467" s="9">
        <f>testdata1820[[#This Row],[PP]]+(testdata1820[[#This Row],[H]]-testdata1820[[#This Row],[L]])</f>
        <v>373.5575</v>
      </c>
      <c r="Q1467" s="9">
        <f>testdata1820[[#This Row],[H]]+2*(testdata1820[[#This Row],[PP]]-testdata1820[[#This Row],[L]])</f>
        <v>374.84500000000003</v>
      </c>
    </row>
    <row r="1468" spans="1:17" x14ac:dyDescent="0.25">
      <c r="A1468" s="6">
        <v>1466</v>
      </c>
      <c r="B1468" s="8">
        <v>44183.599305555559</v>
      </c>
      <c r="C1468" s="2">
        <v>367.99</v>
      </c>
      <c r="D1468" s="2">
        <v>367.99</v>
      </c>
      <c r="E1468" s="2">
        <v>367.89</v>
      </c>
      <c r="F1468" s="2">
        <v>367.90499999999997</v>
      </c>
      <c r="G1468" s="1">
        <v>96697</v>
      </c>
      <c r="H1468" s="2">
        <f>testdata1820[[#This Row],[open]]</f>
        <v>367.99</v>
      </c>
      <c r="I1468" s="2">
        <f t="shared" si="32"/>
        <v>372.27</v>
      </c>
      <c r="J1468" s="2">
        <f t="shared" si="33"/>
        <v>367.7</v>
      </c>
      <c r="K1468" s="9">
        <f>(testdata1820[[#This Row],[H]]+testdata1820[[#This Row],[L]]+2*testdata1820[[#This Row],[O]])/4</f>
        <v>368.98750000000001</v>
      </c>
      <c r="L1468" s="9">
        <f>2*testdata1820[[#This Row],[PP]]-testdata1820[[#This Row],[H]]</f>
        <v>365.70500000000004</v>
      </c>
      <c r="M1468" s="9">
        <f>testdata1820[[#This Row],[PP]]-(testdata1820[[#This Row],[H]]-testdata1820[[#This Row],[L]])</f>
        <v>364.41750000000002</v>
      </c>
      <c r="N1468" s="9">
        <f>testdata1820[[#This Row],[L]]-2*(testdata1820[[#This Row],[H]]-testdata1820[[#This Row],[PP]])</f>
        <v>361.13500000000005</v>
      </c>
      <c r="O1468" s="9">
        <f>2*testdata1820[[#This Row],[PP]]-testdata1820[[#This Row],[L]]</f>
        <v>370.27500000000003</v>
      </c>
      <c r="P1468" s="9">
        <f>testdata1820[[#This Row],[PP]]+(testdata1820[[#This Row],[H]]-testdata1820[[#This Row],[L]])</f>
        <v>373.5575</v>
      </c>
      <c r="Q1468" s="9">
        <f>testdata1820[[#This Row],[H]]+2*(testdata1820[[#This Row],[PP]]-testdata1820[[#This Row],[L]])</f>
        <v>374.84500000000003</v>
      </c>
    </row>
    <row r="1469" spans="1:17" x14ac:dyDescent="0.25">
      <c r="A1469" s="6">
        <v>1467</v>
      </c>
      <c r="B1469" s="8">
        <v>44183.6</v>
      </c>
      <c r="C1469" s="2">
        <v>367.9</v>
      </c>
      <c r="D1469" s="2">
        <v>367.93</v>
      </c>
      <c r="E1469" s="2">
        <v>367.86</v>
      </c>
      <c r="F1469" s="2">
        <v>367.86500000000001</v>
      </c>
      <c r="G1469" s="1">
        <v>77387</v>
      </c>
      <c r="H1469" s="2">
        <f>testdata1820[[#This Row],[open]]</f>
        <v>367.9</v>
      </c>
      <c r="I1469" s="2">
        <f t="shared" si="32"/>
        <v>372.27</v>
      </c>
      <c r="J1469" s="2">
        <f t="shared" si="33"/>
        <v>367.7</v>
      </c>
      <c r="K1469" s="9">
        <f>(testdata1820[[#This Row],[H]]+testdata1820[[#This Row],[L]]+2*testdata1820[[#This Row],[O]])/4</f>
        <v>368.9425</v>
      </c>
      <c r="L1469" s="9">
        <f>2*testdata1820[[#This Row],[PP]]-testdata1820[[#This Row],[H]]</f>
        <v>365.61500000000001</v>
      </c>
      <c r="M1469" s="9">
        <f>testdata1820[[#This Row],[PP]]-(testdata1820[[#This Row],[H]]-testdata1820[[#This Row],[L]])</f>
        <v>364.3725</v>
      </c>
      <c r="N1469" s="9">
        <f>testdata1820[[#This Row],[L]]-2*(testdata1820[[#This Row],[H]]-testdata1820[[#This Row],[PP]])</f>
        <v>361.04500000000002</v>
      </c>
      <c r="O1469" s="9">
        <f>2*testdata1820[[#This Row],[PP]]-testdata1820[[#This Row],[L]]</f>
        <v>370.185</v>
      </c>
      <c r="P1469" s="9">
        <f>testdata1820[[#This Row],[PP]]+(testdata1820[[#This Row],[H]]-testdata1820[[#This Row],[L]])</f>
        <v>373.51249999999999</v>
      </c>
      <c r="Q1469" s="9">
        <f>testdata1820[[#This Row],[H]]+2*(testdata1820[[#This Row],[PP]]-testdata1820[[#This Row],[L]])</f>
        <v>374.755</v>
      </c>
    </row>
    <row r="1470" spans="1:17" x14ac:dyDescent="0.25">
      <c r="A1470" s="6">
        <v>1468</v>
      </c>
      <c r="B1470" s="8">
        <v>44183.600694444445</v>
      </c>
      <c r="C1470" s="2">
        <v>367.86</v>
      </c>
      <c r="D1470" s="2">
        <v>367.92</v>
      </c>
      <c r="E1470" s="2">
        <v>367.82</v>
      </c>
      <c r="F1470" s="2">
        <v>367.84500000000003</v>
      </c>
      <c r="G1470" s="1">
        <v>95003</v>
      </c>
      <c r="H1470" s="2">
        <f>testdata1820[[#This Row],[open]]</f>
        <v>367.86</v>
      </c>
      <c r="I1470" s="2">
        <f t="shared" si="32"/>
        <v>372.27</v>
      </c>
      <c r="J1470" s="2">
        <f t="shared" si="33"/>
        <v>367.7</v>
      </c>
      <c r="K1470" s="9">
        <f>(testdata1820[[#This Row],[H]]+testdata1820[[#This Row],[L]]+2*testdata1820[[#This Row],[O]])/4</f>
        <v>368.92250000000001</v>
      </c>
      <c r="L1470" s="9">
        <f>2*testdata1820[[#This Row],[PP]]-testdata1820[[#This Row],[H]]</f>
        <v>365.57500000000005</v>
      </c>
      <c r="M1470" s="9">
        <f>testdata1820[[#This Row],[PP]]-(testdata1820[[#This Row],[H]]-testdata1820[[#This Row],[L]])</f>
        <v>364.35250000000002</v>
      </c>
      <c r="N1470" s="9">
        <f>testdata1820[[#This Row],[L]]-2*(testdata1820[[#This Row],[H]]-testdata1820[[#This Row],[PP]])</f>
        <v>361.00500000000005</v>
      </c>
      <c r="O1470" s="9">
        <f>2*testdata1820[[#This Row],[PP]]-testdata1820[[#This Row],[L]]</f>
        <v>370.14500000000004</v>
      </c>
      <c r="P1470" s="9">
        <f>testdata1820[[#This Row],[PP]]+(testdata1820[[#This Row],[H]]-testdata1820[[#This Row],[L]])</f>
        <v>373.49250000000001</v>
      </c>
      <c r="Q1470" s="9">
        <f>testdata1820[[#This Row],[H]]+2*(testdata1820[[#This Row],[PP]]-testdata1820[[#This Row],[L]])</f>
        <v>374.71500000000003</v>
      </c>
    </row>
    <row r="1471" spans="1:17" x14ac:dyDescent="0.25">
      <c r="A1471" s="6">
        <v>1469</v>
      </c>
      <c r="B1471" s="8">
        <v>44183.601388888892</v>
      </c>
      <c r="C1471" s="2">
        <v>367.85</v>
      </c>
      <c r="D1471" s="2">
        <v>367.85</v>
      </c>
      <c r="E1471" s="2">
        <v>367.7</v>
      </c>
      <c r="F1471" s="2">
        <v>367.70499999999998</v>
      </c>
      <c r="G1471" s="1">
        <v>187035</v>
      </c>
      <c r="H1471" s="2">
        <f>testdata1820[[#This Row],[open]]</f>
        <v>367.85</v>
      </c>
      <c r="I1471" s="2">
        <f t="shared" si="32"/>
        <v>372.27</v>
      </c>
      <c r="J1471" s="2">
        <f t="shared" si="33"/>
        <v>367.7</v>
      </c>
      <c r="K1471" s="9">
        <f>(testdata1820[[#This Row],[H]]+testdata1820[[#This Row],[L]]+2*testdata1820[[#This Row],[O]])/4</f>
        <v>368.91750000000002</v>
      </c>
      <c r="L1471" s="9">
        <f>2*testdata1820[[#This Row],[PP]]-testdata1820[[#This Row],[H]]</f>
        <v>365.56500000000005</v>
      </c>
      <c r="M1471" s="9">
        <f>testdata1820[[#This Row],[PP]]-(testdata1820[[#This Row],[H]]-testdata1820[[#This Row],[L]])</f>
        <v>364.34750000000003</v>
      </c>
      <c r="N1471" s="9">
        <f>testdata1820[[#This Row],[L]]-2*(testdata1820[[#This Row],[H]]-testdata1820[[#This Row],[PP]])</f>
        <v>360.99500000000006</v>
      </c>
      <c r="O1471" s="9">
        <f>2*testdata1820[[#This Row],[PP]]-testdata1820[[#This Row],[L]]</f>
        <v>370.13500000000005</v>
      </c>
      <c r="P1471" s="9">
        <f>testdata1820[[#This Row],[PP]]+(testdata1820[[#This Row],[H]]-testdata1820[[#This Row],[L]])</f>
        <v>373.48750000000001</v>
      </c>
      <c r="Q1471" s="9">
        <f>testdata1820[[#This Row],[H]]+2*(testdata1820[[#This Row],[PP]]-testdata1820[[#This Row],[L]])</f>
        <v>374.70500000000004</v>
      </c>
    </row>
    <row r="1472" spans="1:17" x14ac:dyDescent="0.25">
      <c r="A1472" s="6">
        <v>1470</v>
      </c>
      <c r="B1472" s="8">
        <v>44183.602083333331</v>
      </c>
      <c r="C1472" s="2">
        <v>367.71</v>
      </c>
      <c r="D1472" s="2">
        <v>367.86989999999997</v>
      </c>
      <c r="E1472" s="2">
        <v>367.69</v>
      </c>
      <c r="F1472" s="2">
        <v>367.78</v>
      </c>
      <c r="G1472" s="1">
        <v>94322</v>
      </c>
      <c r="H1472" s="2">
        <f>testdata1820[[#This Row],[open]]</f>
        <v>367.71</v>
      </c>
      <c r="I1472" s="2">
        <f t="shared" si="32"/>
        <v>372.27</v>
      </c>
      <c r="J1472" s="2">
        <f t="shared" si="33"/>
        <v>367.7</v>
      </c>
      <c r="K1472" s="9">
        <f>(testdata1820[[#This Row],[H]]+testdata1820[[#This Row],[L]]+2*testdata1820[[#This Row],[O]])/4</f>
        <v>368.84749999999997</v>
      </c>
      <c r="L1472" s="9">
        <f>2*testdata1820[[#This Row],[PP]]-testdata1820[[#This Row],[H]]</f>
        <v>365.42499999999995</v>
      </c>
      <c r="M1472" s="9">
        <f>testdata1820[[#This Row],[PP]]-(testdata1820[[#This Row],[H]]-testdata1820[[#This Row],[L]])</f>
        <v>364.27749999999997</v>
      </c>
      <c r="N1472" s="9">
        <f>testdata1820[[#This Row],[L]]-2*(testdata1820[[#This Row],[H]]-testdata1820[[#This Row],[PP]])</f>
        <v>360.85499999999996</v>
      </c>
      <c r="O1472" s="9">
        <f>2*testdata1820[[#This Row],[PP]]-testdata1820[[#This Row],[L]]</f>
        <v>369.99499999999995</v>
      </c>
      <c r="P1472" s="9">
        <f>testdata1820[[#This Row],[PP]]+(testdata1820[[#This Row],[H]]-testdata1820[[#This Row],[L]])</f>
        <v>373.41749999999996</v>
      </c>
      <c r="Q1472" s="9">
        <f>testdata1820[[#This Row],[H]]+2*(testdata1820[[#This Row],[PP]]-testdata1820[[#This Row],[L]])</f>
        <v>374.56499999999994</v>
      </c>
    </row>
    <row r="1473" spans="1:17" x14ac:dyDescent="0.25">
      <c r="A1473" s="6">
        <v>1471</v>
      </c>
      <c r="B1473" s="8">
        <v>44183.602777777778</v>
      </c>
      <c r="C1473" s="2">
        <v>367.78</v>
      </c>
      <c r="D1473" s="2">
        <v>367.9</v>
      </c>
      <c r="E1473" s="2">
        <v>367.78</v>
      </c>
      <c r="F1473" s="2">
        <v>367.88499999999999</v>
      </c>
      <c r="G1473" s="1">
        <v>74861</v>
      </c>
      <c r="H1473" s="2">
        <f>testdata1820[[#This Row],[open]]</f>
        <v>367.78</v>
      </c>
      <c r="I1473" s="2">
        <f t="shared" si="32"/>
        <v>372.27</v>
      </c>
      <c r="J1473" s="2">
        <f t="shared" si="33"/>
        <v>367.7</v>
      </c>
      <c r="K1473" s="9">
        <f>(testdata1820[[#This Row],[H]]+testdata1820[[#This Row],[L]]+2*testdata1820[[#This Row],[O]])/4</f>
        <v>368.88249999999999</v>
      </c>
      <c r="L1473" s="9">
        <f>2*testdata1820[[#This Row],[PP]]-testdata1820[[#This Row],[H]]</f>
        <v>365.495</v>
      </c>
      <c r="M1473" s="9">
        <f>testdata1820[[#This Row],[PP]]-(testdata1820[[#This Row],[H]]-testdata1820[[#This Row],[L]])</f>
        <v>364.3125</v>
      </c>
      <c r="N1473" s="9">
        <f>testdata1820[[#This Row],[L]]-2*(testdata1820[[#This Row],[H]]-testdata1820[[#This Row],[PP]])</f>
        <v>360.92500000000001</v>
      </c>
      <c r="O1473" s="9">
        <f>2*testdata1820[[#This Row],[PP]]-testdata1820[[#This Row],[L]]</f>
        <v>370.065</v>
      </c>
      <c r="P1473" s="9">
        <f>testdata1820[[#This Row],[PP]]+(testdata1820[[#This Row],[H]]-testdata1820[[#This Row],[L]])</f>
        <v>373.45249999999999</v>
      </c>
      <c r="Q1473" s="9">
        <f>testdata1820[[#This Row],[H]]+2*(testdata1820[[#This Row],[PP]]-testdata1820[[#This Row],[L]])</f>
        <v>374.63499999999999</v>
      </c>
    </row>
    <row r="1474" spans="1:17" x14ac:dyDescent="0.25">
      <c r="A1474" s="6">
        <v>1472</v>
      </c>
      <c r="B1474" s="8">
        <v>44183.603472222225</v>
      </c>
      <c r="C1474" s="2">
        <v>367.88</v>
      </c>
      <c r="D1474" s="2">
        <v>367.93</v>
      </c>
      <c r="E1474" s="2">
        <v>367.84</v>
      </c>
      <c r="F1474" s="2">
        <v>367.84500000000003</v>
      </c>
      <c r="G1474" s="1">
        <v>71499</v>
      </c>
      <c r="H1474" s="2">
        <f>testdata1820[[#This Row],[open]]</f>
        <v>367.88</v>
      </c>
      <c r="I1474" s="2">
        <f t="shared" si="32"/>
        <v>372.27</v>
      </c>
      <c r="J1474" s="2">
        <f t="shared" si="33"/>
        <v>367.7</v>
      </c>
      <c r="K1474" s="9">
        <f>(testdata1820[[#This Row],[H]]+testdata1820[[#This Row],[L]]+2*testdata1820[[#This Row],[O]])/4</f>
        <v>368.9325</v>
      </c>
      <c r="L1474" s="9">
        <f>2*testdata1820[[#This Row],[PP]]-testdata1820[[#This Row],[H]]</f>
        <v>365.59500000000003</v>
      </c>
      <c r="M1474" s="9">
        <f>testdata1820[[#This Row],[PP]]-(testdata1820[[#This Row],[H]]-testdata1820[[#This Row],[L]])</f>
        <v>364.36250000000001</v>
      </c>
      <c r="N1474" s="9">
        <f>testdata1820[[#This Row],[L]]-2*(testdata1820[[#This Row],[H]]-testdata1820[[#This Row],[PP]])</f>
        <v>361.02500000000003</v>
      </c>
      <c r="O1474" s="9">
        <f>2*testdata1820[[#This Row],[PP]]-testdata1820[[#This Row],[L]]</f>
        <v>370.16500000000002</v>
      </c>
      <c r="P1474" s="9">
        <f>testdata1820[[#This Row],[PP]]+(testdata1820[[#This Row],[H]]-testdata1820[[#This Row],[L]])</f>
        <v>373.5025</v>
      </c>
      <c r="Q1474" s="9">
        <f>testdata1820[[#This Row],[H]]+2*(testdata1820[[#This Row],[PP]]-testdata1820[[#This Row],[L]])</f>
        <v>374.73500000000001</v>
      </c>
    </row>
    <row r="1475" spans="1:17" x14ac:dyDescent="0.25">
      <c r="A1475" s="6">
        <v>1473</v>
      </c>
      <c r="B1475" s="8">
        <v>44183.604166666664</v>
      </c>
      <c r="C1475" s="2">
        <v>367.85</v>
      </c>
      <c r="D1475" s="2">
        <v>368.03</v>
      </c>
      <c r="E1475" s="2">
        <v>367.80099999999999</v>
      </c>
      <c r="F1475" s="2">
        <v>368.01</v>
      </c>
      <c r="G1475" s="1">
        <v>109203</v>
      </c>
      <c r="H1475" s="2">
        <f>testdata1820[[#This Row],[open]]</f>
        <v>367.85</v>
      </c>
      <c r="I1475" s="2">
        <f t="shared" si="32"/>
        <v>372.27</v>
      </c>
      <c r="J1475" s="2">
        <f t="shared" si="33"/>
        <v>367.7</v>
      </c>
      <c r="K1475" s="9">
        <f>(testdata1820[[#This Row],[H]]+testdata1820[[#This Row],[L]]+2*testdata1820[[#This Row],[O]])/4</f>
        <v>368.91750000000002</v>
      </c>
      <c r="L1475" s="9">
        <f>2*testdata1820[[#This Row],[PP]]-testdata1820[[#This Row],[H]]</f>
        <v>365.56500000000005</v>
      </c>
      <c r="M1475" s="9">
        <f>testdata1820[[#This Row],[PP]]-(testdata1820[[#This Row],[H]]-testdata1820[[#This Row],[L]])</f>
        <v>364.34750000000003</v>
      </c>
      <c r="N1475" s="9">
        <f>testdata1820[[#This Row],[L]]-2*(testdata1820[[#This Row],[H]]-testdata1820[[#This Row],[PP]])</f>
        <v>360.99500000000006</v>
      </c>
      <c r="O1475" s="9">
        <f>2*testdata1820[[#This Row],[PP]]-testdata1820[[#This Row],[L]]</f>
        <v>370.13500000000005</v>
      </c>
      <c r="P1475" s="9">
        <f>testdata1820[[#This Row],[PP]]+(testdata1820[[#This Row],[H]]-testdata1820[[#This Row],[L]])</f>
        <v>373.48750000000001</v>
      </c>
      <c r="Q1475" s="9">
        <f>testdata1820[[#This Row],[H]]+2*(testdata1820[[#This Row],[PP]]-testdata1820[[#This Row],[L]])</f>
        <v>374.70500000000004</v>
      </c>
    </row>
    <row r="1476" spans="1:17" x14ac:dyDescent="0.25">
      <c r="A1476" s="6">
        <v>1474</v>
      </c>
      <c r="B1476" s="8">
        <v>44183.604861111111</v>
      </c>
      <c r="C1476" s="2">
        <v>368</v>
      </c>
      <c r="D1476" s="2">
        <v>368.08</v>
      </c>
      <c r="E1476" s="2">
        <v>367.97190000000001</v>
      </c>
      <c r="F1476" s="2">
        <v>368.03500000000003</v>
      </c>
      <c r="G1476" s="1">
        <v>103911</v>
      </c>
      <c r="H1476" s="2">
        <f>testdata1820[[#This Row],[open]]</f>
        <v>368</v>
      </c>
      <c r="I1476" s="2">
        <f t="shared" si="32"/>
        <v>372.27</v>
      </c>
      <c r="J1476" s="2">
        <f t="shared" si="33"/>
        <v>367.7</v>
      </c>
      <c r="K1476" s="9">
        <f>(testdata1820[[#This Row],[H]]+testdata1820[[#This Row],[L]]+2*testdata1820[[#This Row],[O]])/4</f>
        <v>368.99250000000001</v>
      </c>
      <c r="L1476" s="9">
        <f>2*testdata1820[[#This Row],[PP]]-testdata1820[[#This Row],[H]]</f>
        <v>365.71500000000003</v>
      </c>
      <c r="M1476" s="9">
        <f>testdata1820[[#This Row],[PP]]-(testdata1820[[#This Row],[H]]-testdata1820[[#This Row],[L]])</f>
        <v>364.42250000000001</v>
      </c>
      <c r="N1476" s="9">
        <f>testdata1820[[#This Row],[L]]-2*(testdata1820[[#This Row],[H]]-testdata1820[[#This Row],[PP]])</f>
        <v>361.14500000000004</v>
      </c>
      <c r="O1476" s="9">
        <f>2*testdata1820[[#This Row],[PP]]-testdata1820[[#This Row],[L]]</f>
        <v>370.28500000000003</v>
      </c>
      <c r="P1476" s="9">
        <f>testdata1820[[#This Row],[PP]]+(testdata1820[[#This Row],[H]]-testdata1820[[#This Row],[L]])</f>
        <v>373.5625</v>
      </c>
      <c r="Q1476" s="9">
        <f>testdata1820[[#This Row],[H]]+2*(testdata1820[[#This Row],[PP]]-testdata1820[[#This Row],[L]])</f>
        <v>374.85500000000002</v>
      </c>
    </row>
    <row r="1477" spans="1:17" x14ac:dyDescent="0.25">
      <c r="A1477" s="6">
        <v>1475</v>
      </c>
      <c r="B1477" s="8">
        <v>44183.605555555558</v>
      </c>
      <c r="C1477" s="2">
        <v>368.03</v>
      </c>
      <c r="D1477" s="2">
        <v>368.12</v>
      </c>
      <c r="E1477" s="2">
        <v>367.995</v>
      </c>
      <c r="F1477" s="2">
        <v>368.01</v>
      </c>
      <c r="G1477" s="1">
        <v>125436</v>
      </c>
      <c r="H1477" s="2">
        <f>testdata1820[[#This Row],[open]]</f>
        <v>368.03</v>
      </c>
      <c r="I1477" s="2">
        <f t="shared" si="32"/>
        <v>372.27</v>
      </c>
      <c r="J1477" s="2">
        <f t="shared" si="33"/>
        <v>367.7</v>
      </c>
      <c r="K1477" s="9">
        <f>(testdata1820[[#This Row],[H]]+testdata1820[[#This Row],[L]]+2*testdata1820[[#This Row],[O]])/4</f>
        <v>369.00749999999999</v>
      </c>
      <c r="L1477" s="9">
        <f>2*testdata1820[[#This Row],[PP]]-testdata1820[[#This Row],[H]]</f>
        <v>365.745</v>
      </c>
      <c r="M1477" s="9">
        <f>testdata1820[[#This Row],[PP]]-(testdata1820[[#This Row],[H]]-testdata1820[[#This Row],[L]])</f>
        <v>364.4375</v>
      </c>
      <c r="N1477" s="9">
        <f>testdata1820[[#This Row],[L]]-2*(testdata1820[[#This Row],[H]]-testdata1820[[#This Row],[PP]])</f>
        <v>361.17500000000001</v>
      </c>
      <c r="O1477" s="9">
        <f>2*testdata1820[[#This Row],[PP]]-testdata1820[[#This Row],[L]]</f>
        <v>370.315</v>
      </c>
      <c r="P1477" s="9">
        <f>testdata1820[[#This Row],[PP]]+(testdata1820[[#This Row],[H]]-testdata1820[[#This Row],[L]])</f>
        <v>373.57749999999999</v>
      </c>
      <c r="Q1477" s="9">
        <f>testdata1820[[#This Row],[H]]+2*(testdata1820[[#This Row],[PP]]-testdata1820[[#This Row],[L]])</f>
        <v>374.88499999999999</v>
      </c>
    </row>
    <row r="1478" spans="1:17" x14ac:dyDescent="0.25">
      <c r="A1478" s="6">
        <v>1476</v>
      </c>
      <c r="B1478" s="8">
        <v>44183.606249999997</v>
      </c>
      <c r="C1478" s="2">
        <v>368.01</v>
      </c>
      <c r="D1478" s="2">
        <v>368.08</v>
      </c>
      <c r="E1478" s="2">
        <v>367.99099999999999</v>
      </c>
      <c r="F1478" s="2">
        <v>368.03</v>
      </c>
      <c r="G1478" s="1">
        <v>114467</v>
      </c>
      <c r="H1478" s="2">
        <f>testdata1820[[#This Row],[open]]</f>
        <v>368.01</v>
      </c>
      <c r="I1478" s="2">
        <f t="shared" si="32"/>
        <v>372.27</v>
      </c>
      <c r="J1478" s="2">
        <f t="shared" si="33"/>
        <v>367.57</v>
      </c>
      <c r="K1478" s="9">
        <f>(testdata1820[[#This Row],[H]]+testdata1820[[#This Row],[L]]+2*testdata1820[[#This Row],[O]])/4</f>
        <v>368.96499999999997</v>
      </c>
      <c r="L1478" s="9">
        <f>2*testdata1820[[#This Row],[PP]]-testdata1820[[#This Row],[H]]</f>
        <v>365.65999999999997</v>
      </c>
      <c r="M1478" s="9">
        <f>testdata1820[[#This Row],[PP]]-(testdata1820[[#This Row],[H]]-testdata1820[[#This Row],[L]])</f>
        <v>364.26499999999999</v>
      </c>
      <c r="N1478" s="9">
        <f>testdata1820[[#This Row],[L]]-2*(testdata1820[[#This Row],[H]]-testdata1820[[#This Row],[PP]])</f>
        <v>360.96</v>
      </c>
      <c r="O1478" s="9">
        <f>2*testdata1820[[#This Row],[PP]]-testdata1820[[#This Row],[L]]</f>
        <v>370.35999999999996</v>
      </c>
      <c r="P1478" s="9">
        <f>testdata1820[[#This Row],[PP]]+(testdata1820[[#This Row],[H]]-testdata1820[[#This Row],[L]])</f>
        <v>373.66499999999996</v>
      </c>
      <c r="Q1478" s="9">
        <f>testdata1820[[#This Row],[H]]+2*(testdata1820[[#This Row],[PP]]-testdata1820[[#This Row],[L]])</f>
        <v>375.05999999999995</v>
      </c>
    </row>
    <row r="1479" spans="1:17" x14ac:dyDescent="0.25">
      <c r="A1479" s="6">
        <v>1477</v>
      </c>
      <c r="B1479" s="8">
        <v>44183.606944444444</v>
      </c>
      <c r="C1479" s="2">
        <v>368.03</v>
      </c>
      <c r="D1479" s="2">
        <v>368.04500000000002</v>
      </c>
      <c r="E1479" s="2">
        <v>367.97500000000002</v>
      </c>
      <c r="F1479" s="2">
        <v>367.99</v>
      </c>
      <c r="G1479" s="1">
        <v>82956</v>
      </c>
      <c r="H1479" s="2">
        <f>testdata1820[[#This Row],[open]]</f>
        <v>368.03</v>
      </c>
      <c r="I1479" s="2">
        <f t="shared" si="32"/>
        <v>372.27</v>
      </c>
      <c r="J1479" s="2">
        <f t="shared" si="33"/>
        <v>367.57</v>
      </c>
      <c r="K1479" s="9">
        <f>(testdata1820[[#This Row],[H]]+testdata1820[[#This Row],[L]]+2*testdata1820[[#This Row],[O]])/4</f>
        <v>368.97499999999997</v>
      </c>
      <c r="L1479" s="9">
        <f>2*testdata1820[[#This Row],[PP]]-testdata1820[[#This Row],[H]]</f>
        <v>365.67999999999995</v>
      </c>
      <c r="M1479" s="9">
        <f>testdata1820[[#This Row],[PP]]-(testdata1820[[#This Row],[H]]-testdata1820[[#This Row],[L]])</f>
        <v>364.27499999999998</v>
      </c>
      <c r="N1479" s="9">
        <f>testdata1820[[#This Row],[L]]-2*(testdata1820[[#This Row],[H]]-testdata1820[[#This Row],[PP]])</f>
        <v>360.97999999999996</v>
      </c>
      <c r="O1479" s="9">
        <f>2*testdata1820[[#This Row],[PP]]-testdata1820[[#This Row],[L]]</f>
        <v>370.37999999999994</v>
      </c>
      <c r="P1479" s="9">
        <f>testdata1820[[#This Row],[PP]]+(testdata1820[[#This Row],[H]]-testdata1820[[#This Row],[L]])</f>
        <v>373.67499999999995</v>
      </c>
      <c r="Q1479" s="9">
        <f>testdata1820[[#This Row],[H]]+2*(testdata1820[[#This Row],[PP]]-testdata1820[[#This Row],[L]])</f>
        <v>375.07999999999993</v>
      </c>
    </row>
    <row r="1480" spans="1:17" x14ac:dyDescent="0.25">
      <c r="A1480" s="6">
        <v>1478</v>
      </c>
      <c r="B1480" s="8">
        <v>44183.607638888891</v>
      </c>
      <c r="C1480" s="2">
        <v>368</v>
      </c>
      <c r="D1480" s="2">
        <v>368.15</v>
      </c>
      <c r="E1480" s="2">
        <v>367.98</v>
      </c>
      <c r="F1480" s="2">
        <v>368.14499999999998</v>
      </c>
      <c r="G1480" s="1">
        <v>120966</v>
      </c>
      <c r="H1480" s="2">
        <f>testdata1820[[#This Row],[open]]</f>
        <v>368</v>
      </c>
      <c r="I1480" s="2">
        <f t="shared" si="32"/>
        <v>372.27</v>
      </c>
      <c r="J1480" s="2">
        <f t="shared" si="33"/>
        <v>367.57</v>
      </c>
      <c r="K1480" s="9">
        <f>(testdata1820[[#This Row],[H]]+testdata1820[[#This Row],[L]]+2*testdata1820[[#This Row],[O]])/4</f>
        <v>368.96</v>
      </c>
      <c r="L1480" s="9">
        <f>2*testdata1820[[#This Row],[PP]]-testdata1820[[#This Row],[H]]</f>
        <v>365.65</v>
      </c>
      <c r="M1480" s="9">
        <f>testdata1820[[#This Row],[PP]]-(testdata1820[[#This Row],[H]]-testdata1820[[#This Row],[L]])</f>
        <v>364.26</v>
      </c>
      <c r="N1480" s="9">
        <f>testdata1820[[#This Row],[L]]-2*(testdata1820[[#This Row],[H]]-testdata1820[[#This Row],[PP]])</f>
        <v>360.95</v>
      </c>
      <c r="O1480" s="9">
        <f>2*testdata1820[[#This Row],[PP]]-testdata1820[[#This Row],[L]]</f>
        <v>370.34999999999997</v>
      </c>
      <c r="P1480" s="9">
        <f>testdata1820[[#This Row],[PP]]+(testdata1820[[#This Row],[H]]-testdata1820[[#This Row],[L]])</f>
        <v>373.65999999999997</v>
      </c>
      <c r="Q1480" s="9">
        <f>testdata1820[[#This Row],[H]]+2*(testdata1820[[#This Row],[PP]]-testdata1820[[#This Row],[L]])</f>
        <v>375.04999999999995</v>
      </c>
    </row>
    <row r="1481" spans="1:17" x14ac:dyDescent="0.25">
      <c r="A1481" s="6">
        <v>1479</v>
      </c>
      <c r="B1481" s="8">
        <v>44183.60833333333</v>
      </c>
      <c r="C1481" s="2">
        <v>368.13</v>
      </c>
      <c r="D1481" s="2">
        <v>368.18020000000001</v>
      </c>
      <c r="E1481" s="2">
        <v>368.02</v>
      </c>
      <c r="F1481" s="2">
        <v>368.03</v>
      </c>
      <c r="G1481" s="1">
        <v>83919</v>
      </c>
      <c r="H1481" s="2">
        <f>testdata1820[[#This Row],[open]]</f>
        <v>368.13</v>
      </c>
      <c r="I1481" s="2">
        <f t="shared" si="32"/>
        <v>372.27</v>
      </c>
      <c r="J1481" s="2">
        <f t="shared" si="33"/>
        <v>367.57</v>
      </c>
      <c r="K1481" s="9">
        <f>(testdata1820[[#This Row],[H]]+testdata1820[[#This Row],[L]]+2*testdata1820[[#This Row],[O]])/4</f>
        <v>369.02499999999998</v>
      </c>
      <c r="L1481" s="9">
        <f>2*testdata1820[[#This Row],[PP]]-testdata1820[[#This Row],[H]]</f>
        <v>365.78</v>
      </c>
      <c r="M1481" s="9">
        <f>testdata1820[[#This Row],[PP]]-(testdata1820[[#This Row],[H]]-testdata1820[[#This Row],[L]])</f>
        <v>364.32499999999999</v>
      </c>
      <c r="N1481" s="9">
        <f>testdata1820[[#This Row],[L]]-2*(testdata1820[[#This Row],[H]]-testdata1820[[#This Row],[PP]])</f>
        <v>361.08</v>
      </c>
      <c r="O1481" s="9">
        <f>2*testdata1820[[#This Row],[PP]]-testdata1820[[#This Row],[L]]</f>
        <v>370.47999999999996</v>
      </c>
      <c r="P1481" s="9">
        <f>testdata1820[[#This Row],[PP]]+(testdata1820[[#This Row],[H]]-testdata1820[[#This Row],[L]])</f>
        <v>373.72499999999997</v>
      </c>
      <c r="Q1481" s="9">
        <f>testdata1820[[#This Row],[H]]+2*(testdata1820[[#This Row],[PP]]-testdata1820[[#This Row],[L]])</f>
        <v>375.17999999999995</v>
      </c>
    </row>
    <row r="1482" spans="1:17" x14ac:dyDescent="0.25">
      <c r="A1482" s="6">
        <v>1480</v>
      </c>
      <c r="B1482" s="8">
        <v>44183.609027777777</v>
      </c>
      <c r="C1482" s="2">
        <v>368.03</v>
      </c>
      <c r="D1482" s="2">
        <v>368.15</v>
      </c>
      <c r="E1482" s="2">
        <v>367.98</v>
      </c>
      <c r="F1482" s="2">
        <v>368.14499999999998</v>
      </c>
      <c r="G1482" s="1">
        <v>70312</v>
      </c>
      <c r="H1482" s="2">
        <f>testdata1820[[#This Row],[open]]</f>
        <v>368.03</v>
      </c>
      <c r="I1482" s="2">
        <f t="shared" ref="I1482:I1545" si="34">MAX($D1091:$D1465)</f>
        <v>372.27</v>
      </c>
      <c r="J1482" s="2">
        <f t="shared" ref="J1482:J1545" si="35">MIN($E1091:$E1465)</f>
        <v>367.57</v>
      </c>
      <c r="K1482" s="9">
        <f>(testdata1820[[#This Row],[H]]+testdata1820[[#This Row],[L]]+2*testdata1820[[#This Row],[O]])/4</f>
        <v>368.97499999999997</v>
      </c>
      <c r="L1482" s="9">
        <f>2*testdata1820[[#This Row],[PP]]-testdata1820[[#This Row],[H]]</f>
        <v>365.67999999999995</v>
      </c>
      <c r="M1482" s="9">
        <f>testdata1820[[#This Row],[PP]]-(testdata1820[[#This Row],[H]]-testdata1820[[#This Row],[L]])</f>
        <v>364.27499999999998</v>
      </c>
      <c r="N1482" s="9">
        <f>testdata1820[[#This Row],[L]]-2*(testdata1820[[#This Row],[H]]-testdata1820[[#This Row],[PP]])</f>
        <v>360.97999999999996</v>
      </c>
      <c r="O1482" s="9">
        <f>2*testdata1820[[#This Row],[PP]]-testdata1820[[#This Row],[L]]</f>
        <v>370.37999999999994</v>
      </c>
      <c r="P1482" s="9">
        <f>testdata1820[[#This Row],[PP]]+(testdata1820[[#This Row],[H]]-testdata1820[[#This Row],[L]])</f>
        <v>373.67499999999995</v>
      </c>
      <c r="Q1482" s="9">
        <f>testdata1820[[#This Row],[H]]+2*(testdata1820[[#This Row],[PP]]-testdata1820[[#This Row],[L]])</f>
        <v>375.07999999999993</v>
      </c>
    </row>
    <row r="1483" spans="1:17" x14ac:dyDescent="0.25">
      <c r="A1483" s="6">
        <v>1481</v>
      </c>
      <c r="B1483" s="8">
        <v>44183.609722222223</v>
      </c>
      <c r="C1483" s="2">
        <v>368.14</v>
      </c>
      <c r="D1483" s="2">
        <v>368.14499999999998</v>
      </c>
      <c r="E1483" s="2">
        <v>368.06</v>
      </c>
      <c r="F1483" s="2">
        <v>368.12950000000001</v>
      </c>
      <c r="G1483" s="1">
        <v>89269</v>
      </c>
      <c r="H1483" s="2">
        <f>testdata1820[[#This Row],[open]]</f>
        <v>368.14</v>
      </c>
      <c r="I1483" s="2">
        <f t="shared" si="34"/>
        <v>372.27</v>
      </c>
      <c r="J1483" s="2">
        <f t="shared" si="35"/>
        <v>367.57</v>
      </c>
      <c r="K1483" s="9">
        <f>(testdata1820[[#This Row],[H]]+testdata1820[[#This Row],[L]]+2*testdata1820[[#This Row],[O]])/4</f>
        <v>369.03</v>
      </c>
      <c r="L1483" s="9">
        <f>2*testdata1820[[#This Row],[PP]]-testdata1820[[#This Row],[H]]</f>
        <v>365.78999999999996</v>
      </c>
      <c r="M1483" s="9">
        <f>testdata1820[[#This Row],[PP]]-(testdata1820[[#This Row],[H]]-testdata1820[[#This Row],[L]])</f>
        <v>364.33</v>
      </c>
      <c r="N1483" s="9">
        <f>testdata1820[[#This Row],[L]]-2*(testdata1820[[#This Row],[H]]-testdata1820[[#This Row],[PP]])</f>
        <v>361.09</v>
      </c>
      <c r="O1483" s="9">
        <f>2*testdata1820[[#This Row],[PP]]-testdata1820[[#This Row],[L]]</f>
        <v>370.48999999999995</v>
      </c>
      <c r="P1483" s="9">
        <f>testdata1820[[#This Row],[PP]]+(testdata1820[[#This Row],[H]]-testdata1820[[#This Row],[L]])</f>
        <v>373.72999999999996</v>
      </c>
      <c r="Q1483" s="9">
        <f>testdata1820[[#This Row],[H]]+2*(testdata1820[[#This Row],[PP]]-testdata1820[[#This Row],[L]])</f>
        <v>375.18999999999994</v>
      </c>
    </row>
    <row r="1484" spans="1:17" x14ac:dyDescent="0.25">
      <c r="A1484" s="6">
        <v>1482</v>
      </c>
      <c r="B1484" s="8">
        <v>44183.61041666667</v>
      </c>
      <c r="C1484" s="2">
        <v>368.12</v>
      </c>
      <c r="D1484" s="2">
        <v>368.16</v>
      </c>
      <c r="E1484" s="2">
        <v>368.08499999999998</v>
      </c>
      <c r="F1484" s="2">
        <v>368.11</v>
      </c>
      <c r="G1484" s="1">
        <v>93383</v>
      </c>
      <c r="H1484" s="2">
        <f>testdata1820[[#This Row],[open]]</f>
        <v>368.12</v>
      </c>
      <c r="I1484" s="2">
        <f t="shared" si="34"/>
        <v>372.27</v>
      </c>
      <c r="J1484" s="2">
        <f t="shared" si="35"/>
        <v>367.57</v>
      </c>
      <c r="K1484" s="9">
        <f>(testdata1820[[#This Row],[H]]+testdata1820[[#This Row],[L]]+2*testdata1820[[#This Row],[O]])/4</f>
        <v>369.02</v>
      </c>
      <c r="L1484" s="9">
        <f>2*testdata1820[[#This Row],[PP]]-testdata1820[[#This Row],[H]]</f>
        <v>365.77</v>
      </c>
      <c r="M1484" s="9">
        <f>testdata1820[[#This Row],[PP]]-(testdata1820[[#This Row],[H]]-testdata1820[[#This Row],[L]])</f>
        <v>364.32</v>
      </c>
      <c r="N1484" s="9">
        <f>testdata1820[[#This Row],[L]]-2*(testdata1820[[#This Row],[H]]-testdata1820[[#This Row],[PP]])</f>
        <v>361.07</v>
      </c>
      <c r="O1484" s="9">
        <f>2*testdata1820[[#This Row],[PP]]-testdata1820[[#This Row],[L]]</f>
        <v>370.46999999999997</v>
      </c>
      <c r="P1484" s="9">
        <f>testdata1820[[#This Row],[PP]]+(testdata1820[[#This Row],[H]]-testdata1820[[#This Row],[L]])</f>
        <v>373.71999999999997</v>
      </c>
      <c r="Q1484" s="9">
        <f>testdata1820[[#This Row],[H]]+2*(testdata1820[[#This Row],[PP]]-testdata1820[[#This Row],[L]])</f>
        <v>375.16999999999996</v>
      </c>
    </row>
    <row r="1485" spans="1:17" x14ac:dyDescent="0.25">
      <c r="A1485" s="6">
        <v>1483</v>
      </c>
      <c r="B1485" s="8">
        <v>44183.611111111109</v>
      </c>
      <c r="C1485" s="2">
        <v>368.11</v>
      </c>
      <c r="D1485" s="2">
        <v>368.12</v>
      </c>
      <c r="E1485" s="2">
        <v>368.05</v>
      </c>
      <c r="F1485" s="2">
        <v>368.05500000000001</v>
      </c>
      <c r="G1485" s="1">
        <v>73434</v>
      </c>
      <c r="H1485" s="2">
        <f>testdata1820[[#This Row],[open]]</f>
        <v>368.11</v>
      </c>
      <c r="I1485" s="2">
        <f t="shared" si="34"/>
        <v>372.27</v>
      </c>
      <c r="J1485" s="2">
        <f t="shared" si="35"/>
        <v>367.57</v>
      </c>
      <c r="K1485" s="9">
        <f>(testdata1820[[#This Row],[H]]+testdata1820[[#This Row],[L]]+2*testdata1820[[#This Row],[O]])/4</f>
        <v>369.01499999999999</v>
      </c>
      <c r="L1485" s="9">
        <f>2*testdata1820[[#This Row],[PP]]-testdata1820[[#This Row],[H]]</f>
        <v>365.76</v>
      </c>
      <c r="M1485" s="9">
        <f>testdata1820[[#This Row],[PP]]-(testdata1820[[#This Row],[H]]-testdata1820[[#This Row],[L]])</f>
        <v>364.315</v>
      </c>
      <c r="N1485" s="9">
        <f>testdata1820[[#This Row],[L]]-2*(testdata1820[[#This Row],[H]]-testdata1820[[#This Row],[PP]])</f>
        <v>361.06</v>
      </c>
      <c r="O1485" s="9">
        <f>2*testdata1820[[#This Row],[PP]]-testdata1820[[#This Row],[L]]</f>
        <v>370.46</v>
      </c>
      <c r="P1485" s="9">
        <f>testdata1820[[#This Row],[PP]]+(testdata1820[[#This Row],[H]]-testdata1820[[#This Row],[L]])</f>
        <v>373.71499999999997</v>
      </c>
      <c r="Q1485" s="9">
        <f>testdata1820[[#This Row],[H]]+2*(testdata1820[[#This Row],[PP]]-testdata1820[[#This Row],[L]])</f>
        <v>375.15999999999997</v>
      </c>
    </row>
    <row r="1486" spans="1:17" x14ac:dyDescent="0.25">
      <c r="A1486" s="6">
        <v>1484</v>
      </c>
      <c r="B1486" s="8">
        <v>44183.611805555556</v>
      </c>
      <c r="C1486" s="2">
        <v>368.05500000000001</v>
      </c>
      <c r="D1486" s="2">
        <v>368.06</v>
      </c>
      <c r="E1486" s="2">
        <v>367.97500000000002</v>
      </c>
      <c r="F1486" s="2">
        <v>368.01889999999997</v>
      </c>
      <c r="G1486" s="1">
        <v>73044</v>
      </c>
      <c r="H1486" s="2">
        <f>testdata1820[[#This Row],[open]]</f>
        <v>368.05500000000001</v>
      </c>
      <c r="I1486" s="2">
        <f t="shared" si="34"/>
        <v>372.27</v>
      </c>
      <c r="J1486" s="2">
        <f t="shared" si="35"/>
        <v>367.57</v>
      </c>
      <c r="K1486" s="9">
        <f>(testdata1820[[#This Row],[H]]+testdata1820[[#This Row],[L]]+2*testdata1820[[#This Row],[O]])/4</f>
        <v>368.98749999999995</v>
      </c>
      <c r="L1486" s="9">
        <f>2*testdata1820[[#This Row],[PP]]-testdata1820[[#This Row],[H]]</f>
        <v>365.70499999999993</v>
      </c>
      <c r="M1486" s="9">
        <f>testdata1820[[#This Row],[PP]]-(testdata1820[[#This Row],[H]]-testdata1820[[#This Row],[L]])</f>
        <v>364.28749999999997</v>
      </c>
      <c r="N1486" s="9">
        <f>testdata1820[[#This Row],[L]]-2*(testdata1820[[#This Row],[H]]-testdata1820[[#This Row],[PP]])</f>
        <v>361.00499999999994</v>
      </c>
      <c r="O1486" s="9">
        <f>2*testdata1820[[#This Row],[PP]]-testdata1820[[#This Row],[L]]</f>
        <v>370.40499999999992</v>
      </c>
      <c r="P1486" s="9">
        <f>testdata1820[[#This Row],[PP]]+(testdata1820[[#This Row],[H]]-testdata1820[[#This Row],[L]])</f>
        <v>373.68749999999994</v>
      </c>
      <c r="Q1486" s="9">
        <f>testdata1820[[#This Row],[H]]+2*(testdata1820[[#This Row],[PP]]-testdata1820[[#This Row],[L]])</f>
        <v>375.1049999999999</v>
      </c>
    </row>
    <row r="1487" spans="1:17" x14ac:dyDescent="0.25">
      <c r="A1487" s="6">
        <v>1485</v>
      </c>
      <c r="B1487" s="8">
        <v>44183.612500000003</v>
      </c>
      <c r="C1487" s="2">
        <v>368.01499999999999</v>
      </c>
      <c r="D1487" s="2">
        <v>368.17</v>
      </c>
      <c r="E1487" s="2">
        <v>368.01</v>
      </c>
      <c r="F1487" s="2">
        <v>368.13</v>
      </c>
      <c r="G1487" s="1">
        <v>115496</v>
      </c>
      <c r="H1487" s="2">
        <f>testdata1820[[#This Row],[open]]</f>
        <v>368.01499999999999</v>
      </c>
      <c r="I1487" s="2">
        <f t="shared" si="34"/>
        <v>372.27</v>
      </c>
      <c r="J1487" s="2">
        <f t="shared" si="35"/>
        <v>367.57</v>
      </c>
      <c r="K1487" s="9">
        <f>(testdata1820[[#This Row],[H]]+testdata1820[[#This Row],[L]]+2*testdata1820[[#This Row],[O]])/4</f>
        <v>368.96749999999997</v>
      </c>
      <c r="L1487" s="9">
        <f>2*testdata1820[[#This Row],[PP]]-testdata1820[[#This Row],[H]]</f>
        <v>365.66499999999996</v>
      </c>
      <c r="M1487" s="9">
        <f>testdata1820[[#This Row],[PP]]-(testdata1820[[#This Row],[H]]-testdata1820[[#This Row],[L]])</f>
        <v>364.26749999999998</v>
      </c>
      <c r="N1487" s="9">
        <f>testdata1820[[#This Row],[L]]-2*(testdata1820[[#This Row],[H]]-testdata1820[[#This Row],[PP]])</f>
        <v>360.96499999999997</v>
      </c>
      <c r="O1487" s="9">
        <f>2*testdata1820[[#This Row],[PP]]-testdata1820[[#This Row],[L]]</f>
        <v>370.36499999999995</v>
      </c>
      <c r="P1487" s="9">
        <f>testdata1820[[#This Row],[PP]]+(testdata1820[[#This Row],[H]]-testdata1820[[#This Row],[L]])</f>
        <v>373.66749999999996</v>
      </c>
      <c r="Q1487" s="9">
        <f>testdata1820[[#This Row],[H]]+2*(testdata1820[[#This Row],[PP]]-testdata1820[[#This Row],[L]])</f>
        <v>375.06499999999994</v>
      </c>
    </row>
    <row r="1488" spans="1:17" x14ac:dyDescent="0.25">
      <c r="A1488" s="6">
        <v>1486</v>
      </c>
      <c r="B1488" s="8">
        <v>44183.613194444442</v>
      </c>
      <c r="C1488" s="2">
        <v>368.125</v>
      </c>
      <c r="D1488" s="2">
        <v>368.18</v>
      </c>
      <c r="E1488" s="2">
        <v>368.03489999999999</v>
      </c>
      <c r="F1488" s="2">
        <v>368.05500000000001</v>
      </c>
      <c r="G1488" s="1">
        <v>81195</v>
      </c>
      <c r="H1488" s="2">
        <f>testdata1820[[#This Row],[open]]</f>
        <v>368.125</v>
      </c>
      <c r="I1488" s="2">
        <f t="shared" si="34"/>
        <v>372.27</v>
      </c>
      <c r="J1488" s="2">
        <f t="shared" si="35"/>
        <v>367.57</v>
      </c>
      <c r="K1488" s="9">
        <f>(testdata1820[[#This Row],[H]]+testdata1820[[#This Row],[L]]+2*testdata1820[[#This Row],[O]])/4</f>
        <v>369.02249999999998</v>
      </c>
      <c r="L1488" s="9">
        <f>2*testdata1820[[#This Row],[PP]]-testdata1820[[#This Row],[H]]</f>
        <v>365.77499999999998</v>
      </c>
      <c r="M1488" s="9">
        <f>testdata1820[[#This Row],[PP]]-(testdata1820[[#This Row],[H]]-testdata1820[[#This Row],[L]])</f>
        <v>364.32249999999999</v>
      </c>
      <c r="N1488" s="9">
        <f>testdata1820[[#This Row],[L]]-2*(testdata1820[[#This Row],[H]]-testdata1820[[#This Row],[PP]])</f>
        <v>361.07499999999999</v>
      </c>
      <c r="O1488" s="9">
        <f>2*testdata1820[[#This Row],[PP]]-testdata1820[[#This Row],[L]]</f>
        <v>370.47499999999997</v>
      </c>
      <c r="P1488" s="9">
        <f>testdata1820[[#This Row],[PP]]+(testdata1820[[#This Row],[H]]-testdata1820[[#This Row],[L]])</f>
        <v>373.72249999999997</v>
      </c>
      <c r="Q1488" s="9">
        <f>testdata1820[[#This Row],[H]]+2*(testdata1820[[#This Row],[PP]]-testdata1820[[#This Row],[L]])</f>
        <v>375.17499999999995</v>
      </c>
    </row>
    <row r="1489" spans="1:17" x14ac:dyDescent="0.25">
      <c r="A1489" s="6">
        <v>1487</v>
      </c>
      <c r="B1489" s="8">
        <v>44183.613888888889</v>
      </c>
      <c r="C1489" s="2">
        <v>368.05</v>
      </c>
      <c r="D1489" s="2">
        <v>368.12</v>
      </c>
      <c r="E1489" s="2">
        <v>367.99</v>
      </c>
      <c r="F1489" s="2">
        <v>368.01499999999999</v>
      </c>
      <c r="G1489" s="1">
        <v>92981</v>
      </c>
      <c r="H1489" s="2">
        <f>testdata1820[[#This Row],[open]]</f>
        <v>368.05</v>
      </c>
      <c r="I1489" s="2">
        <f t="shared" si="34"/>
        <v>372.27</v>
      </c>
      <c r="J1489" s="2">
        <f t="shared" si="35"/>
        <v>367.57</v>
      </c>
      <c r="K1489" s="9">
        <f>(testdata1820[[#This Row],[H]]+testdata1820[[#This Row],[L]]+2*testdata1820[[#This Row],[O]])/4</f>
        <v>368.98500000000001</v>
      </c>
      <c r="L1489" s="9">
        <f>2*testdata1820[[#This Row],[PP]]-testdata1820[[#This Row],[H]]</f>
        <v>365.70000000000005</v>
      </c>
      <c r="M1489" s="9">
        <f>testdata1820[[#This Row],[PP]]-(testdata1820[[#This Row],[H]]-testdata1820[[#This Row],[L]])</f>
        <v>364.28500000000003</v>
      </c>
      <c r="N1489" s="9">
        <f>testdata1820[[#This Row],[L]]-2*(testdata1820[[#This Row],[H]]-testdata1820[[#This Row],[PP]])</f>
        <v>361.00000000000006</v>
      </c>
      <c r="O1489" s="9">
        <f>2*testdata1820[[#This Row],[PP]]-testdata1820[[#This Row],[L]]</f>
        <v>370.40000000000003</v>
      </c>
      <c r="P1489" s="9">
        <f>testdata1820[[#This Row],[PP]]+(testdata1820[[#This Row],[H]]-testdata1820[[#This Row],[L]])</f>
        <v>373.685</v>
      </c>
      <c r="Q1489" s="9">
        <f>testdata1820[[#This Row],[H]]+2*(testdata1820[[#This Row],[PP]]-testdata1820[[#This Row],[L]])</f>
        <v>375.1</v>
      </c>
    </row>
    <row r="1490" spans="1:17" x14ac:dyDescent="0.25">
      <c r="A1490" s="6">
        <v>1488</v>
      </c>
      <c r="B1490" s="8">
        <v>44183.614583333336</v>
      </c>
      <c r="C1490" s="2">
        <v>368.01</v>
      </c>
      <c r="D1490" s="2">
        <v>368.11</v>
      </c>
      <c r="E1490" s="2">
        <v>367.98</v>
      </c>
      <c r="F1490" s="2">
        <v>368.01</v>
      </c>
      <c r="G1490" s="1">
        <v>82460</v>
      </c>
      <c r="H1490" s="2">
        <f>testdata1820[[#This Row],[open]]</f>
        <v>368.01</v>
      </c>
      <c r="I1490" s="2">
        <f t="shared" si="34"/>
        <v>372.27</v>
      </c>
      <c r="J1490" s="2">
        <f t="shared" si="35"/>
        <v>367.57</v>
      </c>
      <c r="K1490" s="9">
        <f>(testdata1820[[#This Row],[H]]+testdata1820[[#This Row],[L]]+2*testdata1820[[#This Row],[O]])/4</f>
        <v>368.96499999999997</v>
      </c>
      <c r="L1490" s="9">
        <f>2*testdata1820[[#This Row],[PP]]-testdata1820[[#This Row],[H]]</f>
        <v>365.65999999999997</v>
      </c>
      <c r="M1490" s="9">
        <f>testdata1820[[#This Row],[PP]]-(testdata1820[[#This Row],[H]]-testdata1820[[#This Row],[L]])</f>
        <v>364.26499999999999</v>
      </c>
      <c r="N1490" s="9">
        <f>testdata1820[[#This Row],[L]]-2*(testdata1820[[#This Row],[H]]-testdata1820[[#This Row],[PP]])</f>
        <v>360.96</v>
      </c>
      <c r="O1490" s="9">
        <f>2*testdata1820[[#This Row],[PP]]-testdata1820[[#This Row],[L]]</f>
        <v>370.35999999999996</v>
      </c>
      <c r="P1490" s="9">
        <f>testdata1820[[#This Row],[PP]]+(testdata1820[[#This Row],[H]]-testdata1820[[#This Row],[L]])</f>
        <v>373.66499999999996</v>
      </c>
      <c r="Q1490" s="9">
        <f>testdata1820[[#This Row],[H]]+2*(testdata1820[[#This Row],[PP]]-testdata1820[[#This Row],[L]])</f>
        <v>375.05999999999995</v>
      </c>
    </row>
    <row r="1491" spans="1:17" x14ac:dyDescent="0.25">
      <c r="A1491" s="6">
        <v>1489</v>
      </c>
      <c r="B1491" s="8">
        <v>44183.615277777775</v>
      </c>
      <c r="C1491" s="2">
        <v>368.01</v>
      </c>
      <c r="D1491" s="2">
        <v>368.01499999999999</v>
      </c>
      <c r="E1491" s="2">
        <v>367.80500000000001</v>
      </c>
      <c r="F1491" s="2">
        <v>367.9</v>
      </c>
      <c r="G1491" s="1">
        <v>105264</v>
      </c>
      <c r="H1491" s="2">
        <f>testdata1820[[#This Row],[open]]</f>
        <v>368.01</v>
      </c>
      <c r="I1491" s="2">
        <f t="shared" si="34"/>
        <v>372.27</v>
      </c>
      <c r="J1491" s="2">
        <f t="shared" si="35"/>
        <v>367.57</v>
      </c>
      <c r="K1491" s="9">
        <f>(testdata1820[[#This Row],[H]]+testdata1820[[#This Row],[L]]+2*testdata1820[[#This Row],[O]])/4</f>
        <v>368.96499999999997</v>
      </c>
      <c r="L1491" s="9">
        <f>2*testdata1820[[#This Row],[PP]]-testdata1820[[#This Row],[H]]</f>
        <v>365.65999999999997</v>
      </c>
      <c r="M1491" s="9">
        <f>testdata1820[[#This Row],[PP]]-(testdata1820[[#This Row],[H]]-testdata1820[[#This Row],[L]])</f>
        <v>364.26499999999999</v>
      </c>
      <c r="N1491" s="9">
        <f>testdata1820[[#This Row],[L]]-2*(testdata1820[[#This Row],[H]]-testdata1820[[#This Row],[PP]])</f>
        <v>360.96</v>
      </c>
      <c r="O1491" s="9">
        <f>2*testdata1820[[#This Row],[PP]]-testdata1820[[#This Row],[L]]</f>
        <v>370.35999999999996</v>
      </c>
      <c r="P1491" s="9">
        <f>testdata1820[[#This Row],[PP]]+(testdata1820[[#This Row],[H]]-testdata1820[[#This Row],[L]])</f>
        <v>373.66499999999996</v>
      </c>
      <c r="Q1491" s="9">
        <f>testdata1820[[#This Row],[H]]+2*(testdata1820[[#This Row],[PP]]-testdata1820[[#This Row],[L]])</f>
        <v>375.05999999999995</v>
      </c>
    </row>
    <row r="1492" spans="1:17" x14ac:dyDescent="0.25">
      <c r="A1492" s="6">
        <v>1490</v>
      </c>
      <c r="B1492" s="8">
        <v>44183.615972222222</v>
      </c>
      <c r="C1492" s="2">
        <v>367.91</v>
      </c>
      <c r="D1492" s="2">
        <v>367.98</v>
      </c>
      <c r="E1492" s="2">
        <v>367.9</v>
      </c>
      <c r="F1492" s="2">
        <v>367.95</v>
      </c>
      <c r="G1492" s="1">
        <v>69163</v>
      </c>
      <c r="H1492" s="2">
        <f>testdata1820[[#This Row],[open]]</f>
        <v>367.91</v>
      </c>
      <c r="I1492" s="2">
        <f t="shared" si="34"/>
        <v>372.27</v>
      </c>
      <c r="J1492" s="2">
        <f t="shared" si="35"/>
        <v>367.57</v>
      </c>
      <c r="K1492" s="9">
        <f>(testdata1820[[#This Row],[H]]+testdata1820[[#This Row],[L]]+2*testdata1820[[#This Row],[O]])/4</f>
        <v>368.91499999999996</v>
      </c>
      <c r="L1492" s="9">
        <f>2*testdata1820[[#This Row],[PP]]-testdata1820[[#This Row],[H]]</f>
        <v>365.55999999999995</v>
      </c>
      <c r="M1492" s="9">
        <f>testdata1820[[#This Row],[PP]]-(testdata1820[[#This Row],[H]]-testdata1820[[#This Row],[L]])</f>
        <v>364.21499999999997</v>
      </c>
      <c r="N1492" s="9">
        <f>testdata1820[[#This Row],[L]]-2*(testdata1820[[#This Row],[H]]-testdata1820[[#This Row],[PP]])</f>
        <v>360.85999999999996</v>
      </c>
      <c r="O1492" s="9">
        <f>2*testdata1820[[#This Row],[PP]]-testdata1820[[#This Row],[L]]</f>
        <v>370.25999999999993</v>
      </c>
      <c r="P1492" s="9">
        <f>testdata1820[[#This Row],[PP]]+(testdata1820[[#This Row],[H]]-testdata1820[[#This Row],[L]])</f>
        <v>373.61499999999995</v>
      </c>
      <c r="Q1492" s="9">
        <f>testdata1820[[#This Row],[H]]+2*(testdata1820[[#This Row],[PP]]-testdata1820[[#This Row],[L]])</f>
        <v>374.95999999999992</v>
      </c>
    </row>
    <row r="1493" spans="1:17" x14ac:dyDescent="0.25">
      <c r="A1493" s="6">
        <v>1491</v>
      </c>
      <c r="B1493" s="8">
        <v>44183.616666666669</v>
      </c>
      <c r="C1493" s="2">
        <v>367.95</v>
      </c>
      <c r="D1493" s="2">
        <v>368.06</v>
      </c>
      <c r="E1493" s="2">
        <v>367.92500000000001</v>
      </c>
      <c r="F1493" s="2">
        <v>368.05</v>
      </c>
      <c r="G1493" s="1">
        <v>70233</v>
      </c>
      <c r="H1493" s="2">
        <f>testdata1820[[#This Row],[open]]</f>
        <v>367.95</v>
      </c>
      <c r="I1493" s="2">
        <f t="shared" si="34"/>
        <v>372.27</v>
      </c>
      <c r="J1493" s="2">
        <f t="shared" si="35"/>
        <v>367.57</v>
      </c>
      <c r="K1493" s="9">
        <f>(testdata1820[[#This Row],[H]]+testdata1820[[#This Row],[L]]+2*testdata1820[[#This Row],[O]])/4</f>
        <v>368.93499999999995</v>
      </c>
      <c r="L1493" s="9">
        <f>2*testdata1820[[#This Row],[PP]]-testdata1820[[#This Row],[H]]</f>
        <v>365.59999999999991</v>
      </c>
      <c r="M1493" s="9">
        <f>testdata1820[[#This Row],[PP]]-(testdata1820[[#This Row],[H]]-testdata1820[[#This Row],[L]])</f>
        <v>364.23499999999996</v>
      </c>
      <c r="N1493" s="9">
        <f>testdata1820[[#This Row],[L]]-2*(testdata1820[[#This Row],[H]]-testdata1820[[#This Row],[PP]])</f>
        <v>360.89999999999992</v>
      </c>
      <c r="O1493" s="9">
        <f>2*testdata1820[[#This Row],[PP]]-testdata1820[[#This Row],[L]]</f>
        <v>370.2999999999999</v>
      </c>
      <c r="P1493" s="9">
        <f>testdata1820[[#This Row],[PP]]+(testdata1820[[#This Row],[H]]-testdata1820[[#This Row],[L]])</f>
        <v>373.63499999999993</v>
      </c>
      <c r="Q1493" s="9">
        <f>testdata1820[[#This Row],[H]]+2*(testdata1820[[#This Row],[PP]]-testdata1820[[#This Row],[L]])</f>
        <v>374.99999999999989</v>
      </c>
    </row>
    <row r="1494" spans="1:17" x14ac:dyDescent="0.25">
      <c r="A1494" s="6">
        <v>1492</v>
      </c>
      <c r="B1494" s="8">
        <v>44183.617361111108</v>
      </c>
      <c r="C1494" s="2">
        <v>368.04</v>
      </c>
      <c r="D1494" s="2">
        <v>368.14</v>
      </c>
      <c r="E1494" s="2">
        <v>368.02499999999998</v>
      </c>
      <c r="F1494" s="2">
        <v>368.04410000000001</v>
      </c>
      <c r="G1494" s="1">
        <v>104557</v>
      </c>
      <c r="H1494" s="2">
        <f>testdata1820[[#This Row],[open]]</f>
        <v>368.04</v>
      </c>
      <c r="I1494" s="2">
        <f t="shared" si="34"/>
        <v>372.27</v>
      </c>
      <c r="J1494" s="2">
        <f t="shared" si="35"/>
        <v>367.57</v>
      </c>
      <c r="K1494" s="9">
        <f>(testdata1820[[#This Row],[H]]+testdata1820[[#This Row],[L]]+2*testdata1820[[#This Row],[O]])/4</f>
        <v>368.98</v>
      </c>
      <c r="L1494" s="9">
        <f>2*testdata1820[[#This Row],[PP]]-testdata1820[[#This Row],[H]]</f>
        <v>365.69000000000005</v>
      </c>
      <c r="M1494" s="9">
        <f>testdata1820[[#This Row],[PP]]-(testdata1820[[#This Row],[H]]-testdata1820[[#This Row],[L]])</f>
        <v>364.28000000000003</v>
      </c>
      <c r="N1494" s="9">
        <f>testdata1820[[#This Row],[L]]-2*(testdata1820[[#This Row],[H]]-testdata1820[[#This Row],[PP]])</f>
        <v>360.99000000000007</v>
      </c>
      <c r="O1494" s="9">
        <f>2*testdata1820[[#This Row],[PP]]-testdata1820[[#This Row],[L]]</f>
        <v>370.39000000000004</v>
      </c>
      <c r="P1494" s="9">
        <f>testdata1820[[#This Row],[PP]]+(testdata1820[[#This Row],[H]]-testdata1820[[#This Row],[L]])</f>
        <v>373.68</v>
      </c>
      <c r="Q1494" s="9">
        <f>testdata1820[[#This Row],[H]]+2*(testdata1820[[#This Row],[PP]]-testdata1820[[#This Row],[L]])</f>
        <v>375.09000000000003</v>
      </c>
    </row>
    <row r="1495" spans="1:17" x14ac:dyDescent="0.25">
      <c r="A1495" s="6">
        <v>1493</v>
      </c>
      <c r="B1495" s="8">
        <v>44183.618055555555</v>
      </c>
      <c r="C1495" s="2">
        <v>368.05</v>
      </c>
      <c r="D1495" s="2">
        <v>368.06</v>
      </c>
      <c r="E1495" s="2">
        <v>367.95</v>
      </c>
      <c r="F1495" s="2">
        <v>367.98110000000003</v>
      </c>
      <c r="G1495" s="1">
        <v>90562</v>
      </c>
      <c r="H1495" s="2">
        <f>testdata1820[[#This Row],[open]]</f>
        <v>368.05</v>
      </c>
      <c r="I1495" s="2">
        <f t="shared" si="34"/>
        <v>372.27</v>
      </c>
      <c r="J1495" s="2">
        <f t="shared" si="35"/>
        <v>367.57</v>
      </c>
      <c r="K1495" s="9">
        <f>(testdata1820[[#This Row],[H]]+testdata1820[[#This Row],[L]]+2*testdata1820[[#This Row],[O]])/4</f>
        <v>368.98500000000001</v>
      </c>
      <c r="L1495" s="9">
        <f>2*testdata1820[[#This Row],[PP]]-testdata1820[[#This Row],[H]]</f>
        <v>365.70000000000005</v>
      </c>
      <c r="M1495" s="9">
        <f>testdata1820[[#This Row],[PP]]-(testdata1820[[#This Row],[H]]-testdata1820[[#This Row],[L]])</f>
        <v>364.28500000000003</v>
      </c>
      <c r="N1495" s="9">
        <f>testdata1820[[#This Row],[L]]-2*(testdata1820[[#This Row],[H]]-testdata1820[[#This Row],[PP]])</f>
        <v>361.00000000000006</v>
      </c>
      <c r="O1495" s="9">
        <f>2*testdata1820[[#This Row],[PP]]-testdata1820[[#This Row],[L]]</f>
        <v>370.40000000000003</v>
      </c>
      <c r="P1495" s="9">
        <f>testdata1820[[#This Row],[PP]]+(testdata1820[[#This Row],[H]]-testdata1820[[#This Row],[L]])</f>
        <v>373.685</v>
      </c>
      <c r="Q1495" s="9">
        <f>testdata1820[[#This Row],[H]]+2*(testdata1820[[#This Row],[PP]]-testdata1820[[#This Row],[L]])</f>
        <v>375.1</v>
      </c>
    </row>
    <row r="1496" spans="1:17" x14ac:dyDescent="0.25">
      <c r="A1496" s="6">
        <v>1494</v>
      </c>
      <c r="B1496" s="8">
        <v>44183.618750000001</v>
      </c>
      <c r="C1496" s="2">
        <v>367.98500000000001</v>
      </c>
      <c r="D1496" s="2">
        <v>368</v>
      </c>
      <c r="E1496" s="2">
        <v>367.83499999999998</v>
      </c>
      <c r="F1496" s="2">
        <v>367.84</v>
      </c>
      <c r="G1496" s="1">
        <v>127670</v>
      </c>
      <c r="H1496" s="2">
        <f>testdata1820[[#This Row],[open]]</f>
        <v>367.98500000000001</v>
      </c>
      <c r="I1496" s="2">
        <f t="shared" si="34"/>
        <v>372.27</v>
      </c>
      <c r="J1496" s="2">
        <f t="shared" si="35"/>
        <v>367.57</v>
      </c>
      <c r="K1496" s="9">
        <f>(testdata1820[[#This Row],[H]]+testdata1820[[#This Row],[L]]+2*testdata1820[[#This Row],[O]])/4</f>
        <v>368.95249999999999</v>
      </c>
      <c r="L1496" s="9">
        <f>2*testdata1820[[#This Row],[PP]]-testdata1820[[#This Row],[H]]</f>
        <v>365.63499999999999</v>
      </c>
      <c r="M1496" s="9">
        <f>testdata1820[[#This Row],[PP]]-(testdata1820[[#This Row],[H]]-testdata1820[[#This Row],[L]])</f>
        <v>364.2525</v>
      </c>
      <c r="N1496" s="9">
        <f>testdata1820[[#This Row],[L]]-2*(testdata1820[[#This Row],[H]]-testdata1820[[#This Row],[PP]])</f>
        <v>360.935</v>
      </c>
      <c r="O1496" s="9">
        <f>2*testdata1820[[#This Row],[PP]]-testdata1820[[#This Row],[L]]</f>
        <v>370.33499999999998</v>
      </c>
      <c r="P1496" s="9">
        <f>testdata1820[[#This Row],[PP]]+(testdata1820[[#This Row],[H]]-testdata1820[[#This Row],[L]])</f>
        <v>373.65249999999997</v>
      </c>
      <c r="Q1496" s="9">
        <f>testdata1820[[#This Row],[H]]+2*(testdata1820[[#This Row],[PP]]-testdata1820[[#This Row],[L]])</f>
        <v>375.03499999999997</v>
      </c>
    </row>
    <row r="1497" spans="1:17" x14ac:dyDescent="0.25">
      <c r="A1497" s="6">
        <v>1495</v>
      </c>
      <c r="B1497" s="8">
        <v>44183.619444444441</v>
      </c>
      <c r="C1497" s="2">
        <v>367.84</v>
      </c>
      <c r="D1497" s="2">
        <v>367.97109999999998</v>
      </c>
      <c r="E1497" s="2">
        <v>367.83</v>
      </c>
      <c r="F1497" s="2">
        <v>367.94</v>
      </c>
      <c r="G1497" s="1">
        <v>142054</v>
      </c>
      <c r="H1497" s="2">
        <f>testdata1820[[#This Row],[open]]</f>
        <v>367.84</v>
      </c>
      <c r="I1497" s="2">
        <f t="shared" si="34"/>
        <v>372.27</v>
      </c>
      <c r="J1497" s="2">
        <f t="shared" si="35"/>
        <v>367.57</v>
      </c>
      <c r="K1497" s="9">
        <f>(testdata1820[[#This Row],[H]]+testdata1820[[#This Row],[L]]+2*testdata1820[[#This Row],[O]])/4</f>
        <v>368.88</v>
      </c>
      <c r="L1497" s="9">
        <f>2*testdata1820[[#This Row],[PP]]-testdata1820[[#This Row],[H]]</f>
        <v>365.49</v>
      </c>
      <c r="M1497" s="9">
        <f>testdata1820[[#This Row],[PP]]-(testdata1820[[#This Row],[H]]-testdata1820[[#This Row],[L]])</f>
        <v>364.18</v>
      </c>
      <c r="N1497" s="9">
        <f>testdata1820[[#This Row],[L]]-2*(testdata1820[[#This Row],[H]]-testdata1820[[#This Row],[PP]])</f>
        <v>360.79</v>
      </c>
      <c r="O1497" s="9">
        <f>2*testdata1820[[#This Row],[PP]]-testdata1820[[#This Row],[L]]</f>
        <v>370.19</v>
      </c>
      <c r="P1497" s="9">
        <f>testdata1820[[#This Row],[PP]]+(testdata1820[[#This Row],[H]]-testdata1820[[#This Row],[L]])</f>
        <v>373.58</v>
      </c>
      <c r="Q1497" s="9">
        <f>testdata1820[[#This Row],[H]]+2*(testdata1820[[#This Row],[PP]]-testdata1820[[#This Row],[L]])</f>
        <v>374.89</v>
      </c>
    </row>
    <row r="1498" spans="1:17" x14ac:dyDescent="0.25">
      <c r="A1498" s="6">
        <v>1496</v>
      </c>
      <c r="B1498" s="8">
        <v>44183.620138888888</v>
      </c>
      <c r="C1498" s="2">
        <v>367.94009999999997</v>
      </c>
      <c r="D1498" s="2">
        <v>368</v>
      </c>
      <c r="E1498" s="2">
        <v>367.93</v>
      </c>
      <c r="F1498" s="2">
        <v>367.94499999999999</v>
      </c>
      <c r="G1498" s="1">
        <v>100114</v>
      </c>
      <c r="H1498" s="2">
        <f>testdata1820[[#This Row],[open]]</f>
        <v>367.94009999999997</v>
      </c>
      <c r="I1498" s="2">
        <f t="shared" si="34"/>
        <v>372.27</v>
      </c>
      <c r="J1498" s="2">
        <f t="shared" si="35"/>
        <v>367.57</v>
      </c>
      <c r="K1498" s="9">
        <f>(testdata1820[[#This Row],[H]]+testdata1820[[#This Row],[L]]+2*testdata1820[[#This Row],[O]])/4</f>
        <v>368.93004999999994</v>
      </c>
      <c r="L1498" s="9">
        <f>2*testdata1820[[#This Row],[PP]]-testdata1820[[#This Row],[H]]</f>
        <v>365.59009999999989</v>
      </c>
      <c r="M1498" s="9">
        <f>testdata1820[[#This Row],[PP]]-(testdata1820[[#This Row],[H]]-testdata1820[[#This Row],[L]])</f>
        <v>364.23004999999995</v>
      </c>
      <c r="N1498" s="9">
        <f>testdata1820[[#This Row],[L]]-2*(testdata1820[[#This Row],[H]]-testdata1820[[#This Row],[PP]])</f>
        <v>360.8900999999999</v>
      </c>
      <c r="O1498" s="9">
        <f>2*testdata1820[[#This Row],[PP]]-testdata1820[[#This Row],[L]]</f>
        <v>370.29009999999988</v>
      </c>
      <c r="P1498" s="9">
        <f>testdata1820[[#This Row],[PP]]+(testdata1820[[#This Row],[H]]-testdata1820[[#This Row],[L]])</f>
        <v>373.63004999999993</v>
      </c>
      <c r="Q1498" s="9">
        <f>testdata1820[[#This Row],[H]]+2*(testdata1820[[#This Row],[PP]]-testdata1820[[#This Row],[L]])</f>
        <v>374.99009999999987</v>
      </c>
    </row>
    <row r="1499" spans="1:17" x14ac:dyDescent="0.25">
      <c r="A1499" s="6">
        <v>1497</v>
      </c>
      <c r="B1499" s="8">
        <v>44183.620833333334</v>
      </c>
      <c r="C1499" s="2">
        <v>367.94</v>
      </c>
      <c r="D1499" s="2">
        <v>367.96170000000001</v>
      </c>
      <c r="E1499" s="2">
        <v>367.81</v>
      </c>
      <c r="F1499" s="2">
        <v>367.86</v>
      </c>
      <c r="G1499" s="1">
        <v>130295</v>
      </c>
      <c r="H1499" s="2">
        <f>testdata1820[[#This Row],[open]]</f>
        <v>367.94</v>
      </c>
      <c r="I1499" s="2">
        <f t="shared" si="34"/>
        <v>372.27</v>
      </c>
      <c r="J1499" s="2">
        <f t="shared" si="35"/>
        <v>367.57</v>
      </c>
      <c r="K1499" s="9">
        <f>(testdata1820[[#This Row],[H]]+testdata1820[[#This Row],[L]]+2*testdata1820[[#This Row],[O]])/4</f>
        <v>368.92999999999995</v>
      </c>
      <c r="L1499" s="9">
        <f>2*testdata1820[[#This Row],[PP]]-testdata1820[[#This Row],[H]]</f>
        <v>365.58999999999992</v>
      </c>
      <c r="M1499" s="9">
        <f>testdata1820[[#This Row],[PP]]-(testdata1820[[#This Row],[H]]-testdata1820[[#This Row],[L]])</f>
        <v>364.22999999999996</v>
      </c>
      <c r="N1499" s="9">
        <f>testdata1820[[#This Row],[L]]-2*(testdata1820[[#This Row],[H]]-testdata1820[[#This Row],[PP]])</f>
        <v>360.88999999999993</v>
      </c>
      <c r="O1499" s="9">
        <f>2*testdata1820[[#This Row],[PP]]-testdata1820[[#This Row],[L]]</f>
        <v>370.28999999999991</v>
      </c>
      <c r="P1499" s="9">
        <f>testdata1820[[#This Row],[PP]]+(testdata1820[[#This Row],[H]]-testdata1820[[#This Row],[L]])</f>
        <v>373.62999999999994</v>
      </c>
      <c r="Q1499" s="9">
        <f>testdata1820[[#This Row],[H]]+2*(testdata1820[[#This Row],[PP]]-testdata1820[[#This Row],[L]])</f>
        <v>374.9899999999999</v>
      </c>
    </row>
    <row r="1500" spans="1:17" x14ac:dyDescent="0.25">
      <c r="A1500" s="6">
        <v>1498</v>
      </c>
      <c r="B1500" s="8">
        <v>44183.621527777781</v>
      </c>
      <c r="C1500" s="2">
        <v>367.875</v>
      </c>
      <c r="D1500" s="2">
        <v>367.94</v>
      </c>
      <c r="E1500" s="2">
        <v>367.66</v>
      </c>
      <c r="F1500" s="2">
        <v>367.68</v>
      </c>
      <c r="G1500" s="1">
        <v>178985</v>
      </c>
      <c r="H1500" s="2">
        <f>testdata1820[[#This Row],[open]]</f>
        <v>367.875</v>
      </c>
      <c r="I1500" s="2">
        <f t="shared" si="34"/>
        <v>372.27</v>
      </c>
      <c r="J1500" s="2">
        <f t="shared" si="35"/>
        <v>367.57</v>
      </c>
      <c r="K1500" s="9">
        <f>(testdata1820[[#This Row],[H]]+testdata1820[[#This Row],[L]]+2*testdata1820[[#This Row],[O]])/4</f>
        <v>368.89749999999998</v>
      </c>
      <c r="L1500" s="9">
        <f>2*testdata1820[[#This Row],[PP]]-testdata1820[[#This Row],[H]]</f>
        <v>365.52499999999998</v>
      </c>
      <c r="M1500" s="9">
        <f>testdata1820[[#This Row],[PP]]-(testdata1820[[#This Row],[H]]-testdata1820[[#This Row],[L]])</f>
        <v>364.19749999999999</v>
      </c>
      <c r="N1500" s="9">
        <f>testdata1820[[#This Row],[L]]-2*(testdata1820[[#This Row],[H]]-testdata1820[[#This Row],[PP]])</f>
        <v>360.82499999999999</v>
      </c>
      <c r="O1500" s="9">
        <f>2*testdata1820[[#This Row],[PP]]-testdata1820[[#This Row],[L]]</f>
        <v>370.22499999999997</v>
      </c>
      <c r="P1500" s="9">
        <f>testdata1820[[#This Row],[PP]]+(testdata1820[[#This Row],[H]]-testdata1820[[#This Row],[L]])</f>
        <v>373.59749999999997</v>
      </c>
      <c r="Q1500" s="9">
        <f>testdata1820[[#This Row],[H]]+2*(testdata1820[[#This Row],[PP]]-testdata1820[[#This Row],[L]])</f>
        <v>374.92499999999995</v>
      </c>
    </row>
    <row r="1501" spans="1:17" x14ac:dyDescent="0.25">
      <c r="A1501" s="6">
        <v>1499</v>
      </c>
      <c r="B1501" s="8">
        <v>44183.62222222222</v>
      </c>
      <c r="C1501" s="2">
        <v>367.68</v>
      </c>
      <c r="D1501" s="2">
        <v>367.76</v>
      </c>
      <c r="E1501" s="2">
        <v>367.65</v>
      </c>
      <c r="F1501" s="2">
        <v>367.66</v>
      </c>
      <c r="G1501" s="1">
        <v>106419</v>
      </c>
      <c r="H1501" s="2">
        <f>testdata1820[[#This Row],[open]]</f>
        <v>367.68</v>
      </c>
      <c r="I1501" s="2">
        <f t="shared" si="34"/>
        <v>372.27</v>
      </c>
      <c r="J1501" s="2">
        <f t="shared" si="35"/>
        <v>367.57</v>
      </c>
      <c r="K1501" s="9">
        <f>(testdata1820[[#This Row],[H]]+testdata1820[[#This Row],[L]]+2*testdata1820[[#This Row],[O]])/4</f>
        <v>368.79999999999995</v>
      </c>
      <c r="L1501" s="9">
        <f>2*testdata1820[[#This Row],[PP]]-testdata1820[[#This Row],[H]]</f>
        <v>365.32999999999993</v>
      </c>
      <c r="M1501" s="9">
        <f>testdata1820[[#This Row],[PP]]-(testdata1820[[#This Row],[H]]-testdata1820[[#This Row],[L]])</f>
        <v>364.09999999999997</v>
      </c>
      <c r="N1501" s="9">
        <f>testdata1820[[#This Row],[L]]-2*(testdata1820[[#This Row],[H]]-testdata1820[[#This Row],[PP]])</f>
        <v>360.62999999999994</v>
      </c>
      <c r="O1501" s="9">
        <f>2*testdata1820[[#This Row],[PP]]-testdata1820[[#This Row],[L]]</f>
        <v>370.02999999999992</v>
      </c>
      <c r="P1501" s="9">
        <f>testdata1820[[#This Row],[PP]]+(testdata1820[[#This Row],[H]]-testdata1820[[#This Row],[L]])</f>
        <v>373.49999999999994</v>
      </c>
      <c r="Q1501" s="9">
        <f>testdata1820[[#This Row],[H]]+2*(testdata1820[[#This Row],[PP]]-testdata1820[[#This Row],[L]])</f>
        <v>374.7299999999999</v>
      </c>
    </row>
    <row r="1502" spans="1:17" x14ac:dyDescent="0.25">
      <c r="A1502" s="6">
        <v>1500</v>
      </c>
      <c r="B1502" s="8">
        <v>44183.622916666667</v>
      </c>
      <c r="C1502" s="2">
        <v>367.64</v>
      </c>
      <c r="D1502" s="2">
        <v>367.66</v>
      </c>
      <c r="E1502" s="2">
        <v>367.375</v>
      </c>
      <c r="F1502" s="2">
        <v>367.48</v>
      </c>
      <c r="G1502" s="1">
        <v>298486</v>
      </c>
      <c r="H1502" s="2">
        <f>testdata1820[[#This Row],[open]]</f>
        <v>367.64</v>
      </c>
      <c r="I1502" s="2">
        <f t="shared" si="34"/>
        <v>372.27</v>
      </c>
      <c r="J1502" s="2">
        <f t="shared" si="35"/>
        <v>367.57</v>
      </c>
      <c r="K1502" s="9">
        <f>(testdata1820[[#This Row],[H]]+testdata1820[[#This Row],[L]]+2*testdata1820[[#This Row],[O]])/4</f>
        <v>368.78</v>
      </c>
      <c r="L1502" s="9">
        <f>2*testdata1820[[#This Row],[PP]]-testdata1820[[#This Row],[H]]</f>
        <v>365.28999999999996</v>
      </c>
      <c r="M1502" s="9">
        <f>testdata1820[[#This Row],[PP]]-(testdata1820[[#This Row],[H]]-testdata1820[[#This Row],[L]])</f>
        <v>364.08</v>
      </c>
      <c r="N1502" s="9">
        <f>testdata1820[[#This Row],[L]]-2*(testdata1820[[#This Row],[H]]-testdata1820[[#This Row],[PP]])</f>
        <v>360.59</v>
      </c>
      <c r="O1502" s="9">
        <f>2*testdata1820[[#This Row],[PP]]-testdata1820[[#This Row],[L]]</f>
        <v>369.98999999999995</v>
      </c>
      <c r="P1502" s="9">
        <f>testdata1820[[#This Row],[PP]]+(testdata1820[[#This Row],[H]]-testdata1820[[#This Row],[L]])</f>
        <v>373.47999999999996</v>
      </c>
      <c r="Q1502" s="9">
        <f>testdata1820[[#This Row],[H]]+2*(testdata1820[[#This Row],[PP]]-testdata1820[[#This Row],[L]])</f>
        <v>374.68999999999994</v>
      </c>
    </row>
    <row r="1503" spans="1:17" x14ac:dyDescent="0.25">
      <c r="A1503" s="6">
        <v>1501</v>
      </c>
      <c r="B1503" s="8">
        <v>44183.623611111114</v>
      </c>
      <c r="C1503" s="2">
        <v>367.48</v>
      </c>
      <c r="D1503" s="2">
        <v>367.57</v>
      </c>
      <c r="E1503" s="2">
        <v>367.3</v>
      </c>
      <c r="F1503" s="2">
        <v>367.34190000000001</v>
      </c>
      <c r="G1503" s="1">
        <v>168554</v>
      </c>
      <c r="H1503" s="2">
        <f>testdata1820[[#This Row],[open]]</f>
        <v>367.48</v>
      </c>
      <c r="I1503" s="2">
        <f t="shared" si="34"/>
        <v>372.27</v>
      </c>
      <c r="J1503" s="2">
        <f t="shared" si="35"/>
        <v>367.57</v>
      </c>
      <c r="K1503" s="9">
        <f>(testdata1820[[#This Row],[H]]+testdata1820[[#This Row],[L]]+2*testdata1820[[#This Row],[O]])/4</f>
        <v>368.7</v>
      </c>
      <c r="L1503" s="9">
        <f>2*testdata1820[[#This Row],[PP]]-testdata1820[[#This Row],[H]]</f>
        <v>365.13</v>
      </c>
      <c r="M1503" s="9">
        <f>testdata1820[[#This Row],[PP]]-(testdata1820[[#This Row],[H]]-testdata1820[[#This Row],[L]])</f>
        <v>364</v>
      </c>
      <c r="N1503" s="9">
        <f>testdata1820[[#This Row],[L]]-2*(testdata1820[[#This Row],[H]]-testdata1820[[#This Row],[PP]])</f>
        <v>360.43</v>
      </c>
      <c r="O1503" s="9">
        <f>2*testdata1820[[#This Row],[PP]]-testdata1820[[#This Row],[L]]</f>
        <v>369.83</v>
      </c>
      <c r="P1503" s="9">
        <f>testdata1820[[#This Row],[PP]]+(testdata1820[[#This Row],[H]]-testdata1820[[#This Row],[L]])</f>
        <v>373.4</v>
      </c>
      <c r="Q1503" s="9">
        <f>testdata1820[[#This Row],[H]]+2*(testdata1820[[#This Row],[PP]]-testdata1820[[#This Row],[L]])</f>
        <v>374.53</v>
      </c>
    </row>
    <row r="1504" spans="1:17" x14ac:dyDescent="0.25">
      <c r="A1504" s="6">
        <v>1502</v>
      </c>
      <c r="B1504" s="8">
        <v>44183.624305555553</v>
      </c>
      <c r="C1504" s="2">
        <v>367.35</v>
      </c>
      <c r="D1504" s="2">
        <v>367.63</v>
      </c>
      <c r="E1504" s="2">
        <v>367.35</v>
      </c>
      <c r="F1504" s="2">
        <v>367.59</v>
      </c>
      <c r="G1504" s="1">
        <v>241656</v>
      </c>
      <c r="H1504" s="2">
        <f>testdata1820[[#This Row],[open]]</f>
        <v>367.35</v>
      </c>
      <c r="I1504" s="2">
        <f t="shared" si="34"/>
        <v>372.27</v>
      </c>
      <c r="J1504" s="2">
        <f t="shared" si="35"/>
        <v>367.57</v>
      </c>
      <c r="K1504" s="9">
        <f>(testdata1820[[#This Row],[H]]+testdata1820[[#This Row],[L]]+2*testdata1820[[#This Row],[O]])/4</f>
        <v>368.63499999999999</v>
      </c>
      <c r="L1504" s="9">
        <f>2*testdata1820[[#This Row],[PP]]-testdata1820[[#This Row],[H]]</f>
        <v>365</v>
      </c>
      <c r="M1504" s="9">
        <f>testdata1820[[#This Row],[PP]]-(testdata1820[[#This Row],[H]]-testdata1820[[#This Row],[L]])</f>
        <v>363.935</v>
      </c>
      <c r="N1504" s="9">
        <f>testdata1820[[#This Row],[L]]-2*(testdata1820[[#This Row],[H]]-testdata1820[[#This Row],[PP]])</f>
        <v>360.3</v>
      </c>
      <c r="O1504" s="9">
        <f>2*testdata1820[[#This Row],[PP]]-testdata1820[[#This Row],[L]]</f>
        <v>369.7</v>
      </c>
      <c r="P1504" s="9">
        <f>testdata1820[[#This Row],[PP]]+(testdata1820[[#This Row],[H]]-testdata1820[[#This Row],[L]])</f>
        <v>373.33499999999998</v>
      </c>
      <c r="Q1504" s="9">
        <f>testdata1820[[#This Row],[H]]+2*(testdata1820[[#This Row],[PP]]-testdata1820[[#This Row],[L]])</f>
        <v>374.4</v>
      </c>
    </row>
    <row r="1505" spans="1:17" x14ac:dyDescent="0.25">
      <c r="A1505" s="6">
        <v>1503</v>
      </c>
      <c r="B1505" s="8">
        <v>44183.625</v>
      </c>
      <c r="C1505" s="2">
        <v>367.6</v>
      </c>
      <c r="D1505" s="2">
        <v>367.8</v>
      </c>
      <c r="E1505" s="2">
        <v>367.52</v>
      </c>
      <c r="F1505" s="2">
        <v>367.7</v>
      </c>
      <c r="G1505" s="1">
        <v>143931</v>
      </c>
      <c r="H1505" s="2">
        <f>testdata1820[[#This Row],[open]]</f>
        <v>367.6</v>
      </c>
      <c r="I1505" s="2">
        <f t="shared" si="34"/>
        <v>372.27</v>
      </c>
      <c r="J1505" s="2">
        <f t="shared" si="35"/>
        <v>367.57</v>
      </c>
      <c r="K1505" s="9">
        <f>(testdata1820[[#This Row],[H]]+testdata1820[[#This Row],[L]]+2*testdata1820[[#This Row],[O]])/4</f>
        <v>368.76</v>
      </c>
      <c r="L1505" s="9">
        <f>2*testdata1820[[#This Row],[PP]]-testdata1820[[#This Row],[H]]</f>
        <v>365.25</v>
      </c>
      <c r="M1505" s="9">
        <f>testdata1820[[#This Row],[PP]]-(testdata1820[[#This Row],[H]]-testdata1820[[#This Row],[L]])</f>
        <v>364.06</v>
      </c>
      <c r="N1505" s="9">
        <f>testdata1820[[#This Row],[L]]-2*(testdata1820[[#This Row],[H]]-testdata1820[[#This Row],[PP]])</f>
        <v>360.55</v>
      </c>
      <c r="O1505" s="9">
        <f>2*testdata1820[[#This Row],[PP]]-testdata1820[[#This Row],[L]]</f>
        <v>369.95</v>
      </c>
      <c r="P1505" s="9">
        <f>testdata1820[[#This Row],[PP]]+(testdata1820[[#This Row],[H]]-testdata1820[[#This Row],[L]])</f>
        <v>373.46</v>
      </c>
      <c r="Q1505" s="9">
        <f>testdata1820[[#This Row],[H]]+2*(testdata1820[[#This Row],[PP]]-testdata1820[[#This Row],[L]])</f>
        <v>374.65</v>
      </c>
    </row>
    <row r="1506" spans="1:17" x14ac:dyDescent="0.25">
      <c r="A1506" s="6">
        <v>1504</v>
      </c>
      <c r="B1506" s="8">
        <v>44183.625694444447</v>
      </c>
      <c r="C1506" s="2">
        <v>367.71</v>
      </c>
      <c r="D1506" s="2">
        <v>367.77</v>
      </c>
      <c r="E1506" s="2">
        <v>367.55</v>
      </c>
      <c r="F1506" s="2">
        <v>367.55</v>
      </c>
      <c r="G1506" s="1">
        <v>142521</v>
      </c>
      <c r="H1506" s="2">
        <f>testdata1820[[#This Row],[open]]</f>
        <v>367.71</v>
      </c>
      <c r="I1506" s="2">
        <f t="shared" si="34"/>
        <v>372.27</v>
      </c>
      <c r="J1506" s="2">
        <f t="shared" si="35"/>
        <v>367.57</v>
      </c>
      <c r="K1506" s="9">
        <f>(testdata1820[[#This Row],[H]]+testdata1820[[#This Row],[L]]+2*testdata1820[[#This Row],[O]])/4</f>
        <v>368.81499999999994</v>
      </c>
      <c r="L1506" s="9">
        <f>2*testdata1820[[#This Row],[PP]]-testdata1820[[#This Row],[H]]</f>
        <v>365.3599999999999</v>
      </c>
      <c r="M1506" s="9">
        <f>testdata1820[[#This Row],[PP]]-(testdata1820[[#This Row],[H]]-testdata1820[[#This Row],[L]])</f>
        <v>364.11499999999995</v>
      </c>
      <c r="N1506" s="9">
        <f>testdata1820[[#This Row],[L]]-2*(testdata1820[[#This Row],[H]]-testdata1820[[#This Row],[PP]])</f>
        <v>360.65999999999991</v>
      </c>
      <c r="O1506" s="9">
        <f>2*testdata1820[[#This Row],[PP]]-testdata1820[[#This Row],[L]]</f>
        <v>370.05999999999989</v>
      </c>
      <c r="P1506" s="9">
        <f>testdata1820[[#This Row],[PP]]+(testdata1820[[#This Row],[H]]-testdata1820[[#This Row],[L]])</f>
        <v>373.51499999999993</v>
      </c>
      <c r="Q1506" s="9">
        <f>testdata1820[[#This Row],[H]]+2*(testdata1820[[#This Row],[PP]]-testdata1820[[#This Row],[L]])</f>
        <v>374.75999999999988</v>
      </c>
    </row>
    <row r="1507" spans="1:17" x14ac:dyDescent="0.25">
      <c r="A1507" s="6">
        <v>1505</v>
      </c>
      <c r="B1507" s="8">
        <v>44183.626388888886</v>
      </c>
      <c r="C1507" s="2">
        <v>367.56</v>
      </c>
      <c r="D1507" s="2">
        <v>367.58940000000001</v>
      </c>
      <c r="E1507" s="2">
        <v>367.375</v>
      </c>
      <c r="F1507" s="2">
        <v>367.49</v>
      </c>
      <c r="G1507" s="1">
        <v>178843</v>
      </c>
      <c r="H1507" s="2">
        <f>testdata1820[[#This Row],[open]]</f>
        <v>367.56</v>
      </c>
      <c r="I1507" s="2">
        <f t="shared" si="34"/>
        <v>372.27</v>
      </c>
      <c r="J1507" s="2">
        <f t="shared" si="35"/>
        <v>367.57</v>
      </c>
      <c r="K1507" s="9">
        <f>(testdata1820[[#This Row],[H]]+testdata1820[[#This Row],[L]]+2*testdata1820[[#This Row],[O]])/4</f>
        <v>368.74</v>
      </c>
      <c r="L1507" s="9">
        <f>2*testdata1820[[#This Row],[PP]]-testdata1820[[#This Row],[H]]</f>
        <v>365.21000000000004</v>
      </c>
      <c r="M1507" s="9">
        <f>testdata1820[[#This Row],[PP]]-(testdata1820[[#This Row],[H]]-testdata1820[[#This Row],[L]])</f>
        <v>364.04</v>
      </c>
      <c r="N1507" s="9">
        <f>testdata1820[[#This Row],[L]]-2*(testdata1820[[#This Row],[H]]-testdata1820[[#This Row],[PP]])</f>
        <v>360.51000000000005</v>
      </c>
      <c r="O1507" s="9">
        <f>2*testdata1820[[#This Row],[PP]]-testdata1820[[#This Row],[L]]</f>
        <v>369.91</v>
      </c>
      <c r="P1507" s="9">
        <f>testdata1820[[#This Row],[PP]]+(testdata1820[[#This Row],[H]]-testdata1820[[#This Row],[L]])</f>
        <v>373.44</v>
      </c>
      <c r="Q1507" s="9">
        <f>testdata1820[[#This Row],[H]]+2*(testdata1820[[#This Row],[PP]]-testdata1820[[#This Row],[L]])</f>
        <v>374.61</v>
      </c>
    </row>
    <row r="1508" spans="1:17" x14ac:dyDescent="0.25">
      <c r="A1508" s="6">
        <v>1506</v>
      </c>
      <c r="B1508" s="8">
        <v>44183.627083333333</v>
      </c>
      <c r="C1508" s="2">
        <v>367.48500000000001</v>
      </c>
      <c r="D1508" s="2">
        <v>367.62</v>
      </c>
      <c r="E1508" s="2">
        <v>367.45</v>
      </c>
      <c r="F1508" s="2">
        <v>367.61</v>
      </c>
      <c r="G1508" s="1">
        <v>106732</v>
      </c>
      <c r="H1508" s="2">
        <f>testdata1820[[#This Row],[open]]</f>
        <v>367.48500000000001</v>
      </c>
      <c r="I1508" s="2">
        <f t="shared" si="34"/>
        <v>372.27</v>
      </c>
      <c r="J1508" s="2">
        <f t="shared" si="35"/>
        <v>367.57</v>
      </c>
      <c r="K1508" s="9">
        <f>(testdata1820[[#This Row],[H]]+testdata1820[[#This Row],[L]]+2*testdata1820[[#This Row],[O]])/4</f>
        <v>368.70249999999999</v>
      </c>
      <c r="L1508" s="9">
        <f>2*testdata1820[[#This Row],[PP]]-testdata1820[[#This Row],[H]]</f>
        <v>365.13499999999999</v>
      </c>
      <c r="M1508" s="9">
        <f>testdata1820[[#This Row],[PP]]-(testdata1820[[#This Row],[H]]-testdata1820[[#This Row],[L]])</f>
        <v>364.0025</v>
      </c>
      <c r="N1508" s="9">
        <f>testdata1820[[#This Row],[L]]-2*(testdata1820[[#This Row],[H]]-testdata1820[[#This Row],[PP]])</f>
        <v>360.435</v>
      </c>
      <c r="O1508" s="9">
        <f>2*testdata1820[[#This Row],[PP]]-testdata1820[[#This Row],[L]]</f>
        <v>369.83499999999998</v>
      </c>
      <c r="P1508" s="9">
        <f>testdata1820[[#This Row],[PP]]+(testdata1820[[#This Row],[H]]-testdata1820[[#This Row],[L]])</f>
        <v>373.40249999999997</v>
      </c>
      <c r="Q1508" s="9">
        <f>testdata1820[[#This Row],[H]]+2*(testdata1820[[#This Row],[PP]]-testdata1820[[#This Row],[L]])</f>
        <v>374.53499999999997</v>
      </c>
    </row>
    <row r="1509" spans="1:17" x14ac:dyDescent="0.25">
      <c r="A1509" s="6">
        <v>1507</v>
      </c>
      <c r="B1509" s="8">
        <v>44183.62777777778</v>
      </c>
      <c r="C1509" s="2">
        <v>367.61</v>
      </c>
      <c r="D1509" s="2">
        <v>367.64</v>
      </c>
      <c r="E1509" s="2">
        <v>367.52</v>
      </c>
      <c r="F1509" s="2">
        <v>367.565</v>
      </c>
      <c r="G1509" s="1">
        <v>121335</v>
      </c>
      <c r="H1509" s="2">
        <f>testdata1820[[#This Row],[open]]</f>
        <v>367.61</v>
      </c>
      <c r="I1509" s="2">
        <f t="shared" si="34"/>
        <v>372.27</v>
      </c>
      <c r="J1509" s="2">
        <f t="shared" si="35"/>
        <v>367.57</v>
      </c>
      <c r="K1509" s="9">
        <f>(testdata1820[[#This Row],[H]]+testdata1820[[#This Row],[L]]+2*testdata1820[[#This Row],[O]])/4</f>
        <v>368.76499999999999</v>
      </c>
      <c r="L1509" s="9">
        <f>2*testdata1820[[#This Row],[PP]]-testdata1820[[#This Row],[H]]</f>
        <v>365.26</v>
      </c>
      <c r="M1509" s="9">
        <f>testdata1820[[#This Row],[PP]]-(testdata1820[[#This Row],[H]]-testdata1820[[#This Row],[L]])</f>
        <v>364.065</v>
      </c>
      <c r="N1509" s="9">
        <f>testdata1820[[#This Row],[L]]-2*(testdata1820[[#This Row],[H]]-testdata1820[[#This Row],[PP]])</f>
        <v>360.56</v>
      </c>
      <c r="O1509" s="9">
        <f>2*testdata1820[[#This Row],[PP]]-testdata1820[[#This Row],[L]]</f>
        <v>369.96</v>
      </c>
      <c r="P1509" s="9">
        <f>testdata1820[[#This Row],[PP]]+(testdata1820[[#This Row],[H]]-testdata1820[[#This Row],[L]])</f>
        <v>373.46499999999997</v>
      </c>
      <c r="Q1509" s="9">
        <f>testdata1820[[#This Row],[H]]+2*(testdata1820[[#This Row],[PP]]-testdata1820[[#This Row],[L]])</f>
        <v>374.65999999999997</v>
      </c>
    </row>
    <row r="1510" spans="1:17" x14ac:dyDescent="0.25">
      <c r="A1510" s="6">
        <v>1508</v>
      </c>
      <c r="B1510" s="8">
        <v>44183.628472222219</v>
      </c>
      <c r="C1510" s="2">
        <v>367.56</v>
      </c>
      <c r="D1510" s="2">
        <v>367.74</v>
      </c>
      <c r="E1510" s="2">
        <v>367.52010000000001</v>
      </c>
      <c r="F1510" s="2">
        <v>367.68</v>
      </c>
      <c r="G1510" s="1">
        <v>143636</v>
      </c>
      <c r="H1510" s="2">
        <f>testdata1820[[#This Row],[open]]</f>
        <v>367.56</v>
      </c>
      <c r="I1510" s="2">
        <f t="shared" si="34"/>
        <v>372.27</v>
      </c>
      <c r="J1510" s="2">
        <f t="shared" si="35"/>
        <v>367.57</v>
      </c>
      <c r="K1510" s="9">
        <f>(testdata1820[[#This Row],[H]]+testdata1820[[#This Row],[L]]+2*testdata1820[[#This Row],[O]])/4</f>
        <v>368.74</v>
      </c>
      <c r="L1510" s="9">
        <f>2*testdata1820[[#This Row],[PP]]-testdata1820[[#This Row],[H]]</f>
        <v>365.21000000000004</v>
      </c>
      <c r="M1510" s="9">
        <f>testdata1820[[#This Row],[PP]]-(testdata1820[[#This Row],[H]]-testdata1820[[#This Row],[L]])</f>
        <v>364.04</v>
      </c>
      <c r="N1510" s="9">
        <f>testdata1820[[#This Row],[L]]-2*(testdata1820[[#This Row],[H]]-testdata1820[[#This Row],[PP]])</f>
        <v>360.51000000000005</v>
      </c>
      <c r="O1510" s="9">
        <f>2*testdata1820[[#This Row],[PP]]-testdata1820[[#This Row],[L]]</f>
        <v>369.91</v>
      </c>
      <c r="P1510" s="9">
        <f>testdata1820[[#This Row],[PP]]+(testdata1820[[#This Row],[H]]-testdata1820[[#This Row],[L]])</f>
        <v>373.44</v>
      </c>
      <c r="Q1510" s="9">
        <f>testdata1820[[#This Row],[H]]+2*(testdata1820[[#This Row],[PP]]-testdata1820[[#This Row],[L]])</f>
        <v>374.61</v>
      </c>
    </row>
    <row r="1511" spans="1:17" x14ac:dyDescent="0.25">
      <c r="A1511" s="6">
        <v>1509</v>
      </c>
      <c r="B1511" s="8">
        <v>44183.629166666666</v>
      </c>
      <c r="C1511" s="2">
        <v>367.69</v>
      </c>
      <c r="D1511" s="2">
        <v>367.79</v>
      </c>
      <c r="E1511" s="2">
        <v>367.61</v>
      </c>
      <c r="F1511" s="2">
        <v>367.77</v>
      </c>
      <c r="G1511" s="1">
        <v>102472</v>
      </c>
      <c r="H1511" s="2">
        <f>testdata1820[[#This Row],[open]]</f>
        <v>367.69</v>
      </c>
      <c r="I1511" s="2">
        <f t="shared" si="34"/>
        <v>372.27</v>
      </c>
      <c r="J1511" s="2">
        <f t="shared" si="35"/>
        <v>367.57</v>
      </c>
      <c r="K1511" s="9">
        <f>(testdata1820[[#This Row],[H]]+testdata1820[[#This Row],[L]]+2*testdata1820[[#This Row],[O]])/4</f>
        <v>368.80499999999995</v>
      </c>
      <c r="L1511" s="9">
        <f>2*testdata1820[[#This Row],[PP]]-testdata1820[[#This Row],[H]]</f>
        <v>365.33999999999992</v>
      </c>
      <c r="M1511" s="9">
        <f>testdata1820[[#This Row],[PP]]-(testdata1820[[#This Row],[H]]-testdata1820[[#This Row],[L]])</f>
        <v>364.10499999999996</v>
      </c>
      <c r="N1511" s="9">
        <f>testdata1820[[#This Row],[L]]-2*(testdata1820[[#This Row],[H]]-testdata1820[[#This Row],[PP]])</f>
        <v>360.63999999999993</v>
      </c>
      <c r="O1511" s="9">
        <f>2*testdata1820[[#This Row],[PP]]-testdata1820[[#This Row],[L]]</f>
        <v>370.03999999999991</v>
      </c>
      <c r="P1511" s="9">
        <f>testdata1820[[#This Row],[PP]]+(testdata1820[[#This Row],[H]]-testdata1820[[#This Row],[L]])</f>
        <v>373.50499999999994</v>
      </c>
      <c r="Q1511" s="9">
        <f>testdata1820[[#This Row],[H]]+2*(testdata1820[[#This Row],[PP]]-testdata1820[[#This Row],[L]])</f>
        <v>374.7399999999999</v>
      </c>
    </row>
    <row r="1512" spans="1:17" x14ac:dyDescent="0.25">
      <c r="A1512" s="6">
        <v>1510</v>
      </c>
      <c r="B1512" s="8">
        <v>44183.629861111112</v>
      </c>
      <c r="C1512" s="2">
        <v>367.76499999999999</v>
      </c>
      <c r="D1512" s="2">
        <v>367.91</v>
      </c>
      <c r="E1512" s="2">
        <v>367.75</v>
      </c>
      <c r="F1512" s="2">
        <v>367.91</v>
      </c>
      <c r="G1512" s="1">
        <v>144383</v>
      </c>
      <c r="H1512" s="2">
        <f>testdata1820[[#This Row],[open]]</f>
        <v>367.76499999999999</v>
      </c>
      <c r="I1512" s="2">
        <f t="shared" si="34"/>
        <v>372.27</v>
      </c>
      <c r="J1512" s="2">
        <f t="shared" si="35"/>
        <v>367.57</v>
      </c>
      <c r="K1512" s="9">
        <f>(testdata1820[[#This Row],[H]]+testdata1820[[#This Row],[L]]+2*testdata1820[[#This Row],[O]])/4</f>
        <v>368.84249999999997</v>
      </c>
      <c r="L1512" s="9">
        <f>2*testdata1820[[#This Row],[PP]]-testdata1820[[#This Row],[H]]</f>
        <v>365.41499999999996</v>
      </c>
      <c r="M1512" s="9">
        <f>testdata1820[[#This Row],[PP]]-(testdata1820[[#This Row],[H]]-testdata1820[[#This Row],[L]])</f>
        <v>364.14249999999998</v>
      </c>
      <c r="N1512" s="9">
        <f>testdata1820[[#This Row],[L]]-2*(testdata1820[[#This Row],[H]]-testdata1820[[#This Row],[PP]])</f>
        <v>360.71499999999997</v>
      </c>
      <c r="O1512" s="9">
        <f>2*testdata1820[[#This Row],[PP]]-testdata1820[[#This Row],[L]]</f>
        <v>370.11499999999995</v>
      </c>
      <c r="P1512" s="9">
        <f>testdata1820[[#This Row],[PP]]+(testdata1820[[#This Row],[H]]-testdata1820[[#This Row],[L]])</f>
        <v>373.54249999999996</v>
      </c>
      <c r="Q1512" s="9">
        <f>testdata1820[[#This Row],[H]]+2*(testdata1820[[#This Row],[PP]]-testdata1820[[#This Row],[L]])</f>
        <v>374.81499999999994</v>
      </c>
    </row>
    <row r="1513" spans="1:17" x14ac:dyDescent="0.25">
      <c r="A1513" s="6">
        <v>1511</v>
      </c>
      <c r="B1513" s="8">
        <v>44183.630555555559</v>
      </c>
      <c r="C1513" s="2">
        <v>367.91500000000002</v>
      </c>
      <c r="D1513" s="2">
        <v>367.96</v>
      </c>
      <c r="E1513" s="2">
        <v>367.79</v>
      </c>
      <c r="F1513" s="2">
        <v>367.815</v>
      </c>
      <c r="G1513" s="1">
        <v>102366</v>
      </c>
      <c r="H1513" s="2">
        <f>testdata1820[[#This Row],[open]]</f>
        <v>367.91500000000002</v>
      </c>
      <c r="I1513" s="2">
        <f t="shared" si="34"/>
        <v>372.27</v>
      </c>
      <c r="J1513" s="2">
        <f t="shared" si="35"/>
        <v>367.57</v>
      </c>
      <c r="K1513" s="9">
        <f>(testdata1820[[#This Row],[H]]+testdata1820[[#This Row],[L]]+2*testdata1820[[#This Row],[O]])/4</f>
        <v>368.91750000000002</v>
      </c>
      <c r="L1513" s="9">
        <f>2*testdata1820[[#This Row],[PP]]-testdata1820[[#This Row],[H]]</f>
        <v>365.56500000000005</v>
      </c>
      <c r="M1513" s="9">
        <f>testdata1820[[#This Row],[PP]]-(testdata1820[[#This Row],[H]]-testdata1820[[#This Row],[L]])</f>
        <v>364.21750000000003</v>
      </c>
      <c r="N1513" s="9">
        <f>testdata1820[[#This Row],[L]]-2*(testdata1820[[#This Row],[H]]-testdata1820[[#This Row],[PP]])</f>
        <v>360.86500000000007</v>
      </c>
      <c r="O1513" s="9">
        <f>2*testdata1820[[#This Row],[PP]]-testdata1820[[#This Row],[L]]</f>
        <v>370.26500000000004</v>
      </c>
      <c r="P1513" s="9">
        <f>testdata1820[[#This Row],[PP]]+(testdata1820[[#This Row],[H]]-testdata1820[[#This Row],[L]])</f>
        <v>373.61750000000001</v>
      </c>
      <c r="Q1513" s="9">
        <f>testdata1820[[#This Row],[H]]+2*(testdata1820[[#This Row],[PP]]-testdata1820[[#This Row],[L]])</f>
        <v>374.96500000000003</v>
      </c>
    </row>
    <row r="1514" spans="1:17" x14ac:dyDescent="0.25">
      <c r="A1514" s="6">
        <v>1512</v>
      </c>
      <c r="B1514" s="8">
        <v>44183.631249999999</v>
      </c>
      <c r="C1514" s="2">
        <v>367.82</v>
      </c>
      <c r="D1514" s="2">
        <v>367.83</v>
      </c>
      <c r="E1514" s="2">
        <v>367.72</v>
      </c>
      <c r="F1514" s="2">
        <v>367.72</v>
      </c>
      <c r="G1514" s="1">
        <v>181447</v>
      </c>
      <c r="H1514" s="2">
        <f>testdata1820[[#This Row],[open]]</f>
        <v>367.82</v>
      </c>
      <c r="I1514" s="2">
        <f t="shared" si="34"/>
        <v>372.27</v>
      </c>
      <c r="J1514" s="2">
        <f t="shared" si="35"/>
        <v>367.57</v>
      </c>
      <c r="K1514" s="9">
        <f>(testdata1820[[#This Row],[H]]+testdata1820[[#This Row],[L]]+2*testdata1820[[#This Row],[O]])/4</f>
        <v>368.87</v>
      </c>
      <c r="L1514" s="9">
        <f>2*testdata1820[[#This Row],[PP]]-testdata1820[[#This Row],[H]]</f>
        <v>365.47</v>
      </c>
      <c r="M1514" s="9">
        <f>testdata1820[[#This Row],[PP]]-(testdata1820[[#This Row],[H]]-testdata1820[[#This Row],[L]])</f>
        <v>364.17</v>
      </c>
      <c r="N1514" s="9">
        <f>testdata1820[[#This Row],[L]]-2*(testdata1820[[#This Row],[H]]-testdata1820[[#This Row],[PP]])</f>
        <v>360.77000000000004</v>
      </c>
      <c r="O1514" s="9">
        <f>2*testdata1820[[#This Row],[PP]]-testdata1820[[#This Row],[L]]</f>
        <v>370.17</v>
      </c>
      <c r="P1514" s="9">
        <f>testdata1820[[#This Row],[PP]]+(testdata1820[[#This Row],[H]]-testdata1820[[#This Row],[L]])</f>
        <v>373.57</v>
      </c>
      <c r="Q1514" s="9">
        <f>testdata1820[[#This Row],[H]]+2*(testdata1820[[#This Row],[PP]]-testdata1820[[#This Row],[L]])</f>
        <v>374.87</v>
      </c>
    </row>
    <row r="1515" spans="1:17" x14ac:dyDescent="0.25">
      <c r="A1515" s="6">
        <v>1513</v>
      </c>
      <c r="B1515" s="8">
        <v>44183.631944444445</v>
      </c>
      <c r="C1515" s="2">
        <v>367.72</v>
      </c>
      <c r="D1515" s="2">
        <v>367.72</v>
      </c>
      <c r="E1515" s="2">
        <v>367.56</v>
      </c>
      <c r="F1515" s="2">
        <v>367.56</v>
      </c>
      <c r="G1515" s="1">
        <v>115859</v>
      </c>
      <c r="H1515" s="2">
        <f>testdata1820[[#This Row],[open]]</f>
        <v>367.72</v>
      </c>
      <c r="I1515" s="2">
        <f t="shared" si="34"/>
        <v>372.27</v>
      </c>
      <c r="J1515" s="2">
        <f t="shared" si="35"/>
        <v>367.57</v>
      </c>
      <c r="K1515" s="9">
        <f>(testdata1820[[#This Row],[H]]+testdata1820[[#This Row],[L]]+2*testdata1820[[#This Row],[O]])/4</f>
        <v>368.82</v>
      </c>
      <c r="L1515" s="9">
        <f>2*testdata1820[[#This Row],[PP]]-testdata1820[[#This Row],[H]]</f>
        <v>365.37</v>
      </c>
      <c r="M1515" s="9">
        <f>testdata1820[[#This Row],[PP]]-(testdata1820[[#This Row],[H]]-testdata1820[[#This Row],[L]])</f>
        <v>364.12</v>
      </c>
      <c r="N1515" s="9">
        <f>testdata1820[[#This Row],[L]]-2*(testdata1820[[#This Row],[H]]-testdata1820[[#This Row],[PP]])</f>
        <v>360.67</v>
      </c>
      <c r="O1515" s="9">
        <f>2*testdata1820[[#This Row],[PP]]-testdata1820[[#This Row],[L]]</f>
        <v>370.07</v>
      </c>
      <c r="P1515" s="9">
        <f>testdata1820[[#This Row],[PP]]+(testdata1820[[#This Row],[H]]-testdata1820[[#This Row],[L]])</f>
        <v>373.52</v>
      </c>
      <c r="Q1515" s="9">
        <f>testdata1820[[#This Row],[H]]+2*(testdata1820[[#This Row],[PP]]-testdata1820[[#This Row],[L]])</f>
        <v>374.77</v>
      </c>
    </row>
    <row r="1516" spans="1:17" x14ac:dyDescent="0.25">
      <c r="A1516" s="6">
        <v>1514</v>
      </c>
      <c r="B1516" s="8">
        <v>44183.632638888892</v>
      </c>
      <c r="C1516" s="2">
        <v>367.58</v>
      </c>
      <c r="D1516" s="2">
        <v>367.66</v>
      </c>
      <c r="E1516" s="2">
        <v>367.48</v>
      </c>
      <c r="F1516" s="2">
        <v>367.495</v>
      </c>
      <c r="G1516" s="1">
        <v>93046</v>
      </c>
      <c r="H1516" s="2">
        <f>testdata1820[[#This Row],[open]]</f>
        <v>367.58</v>
      </c>
      <c r="I1516" s="2">
        <f t="shared" si="34"/>
        <v>372.27</v>
      </c>
      <c r="J1516" s="2">
        <f t="shared" si="35"/>
        <v>367.57</v>
      </c>
      <c r="K1516" s="9">
        <f>(testdata1820[[#This Row],[H]]+testdata1820[[#This Row],[L]]+2*testdata1820[[#This Row],[O]])/4</f>
        <v>368.75</v>
      </c>
      <c r="L1516" s="9">
        <f>2*testdata1820[[#This Row],[PP]]-testdata1820[[#This Row],[H]]</f>
        <v>365.23</v>
      </c>
      <c r="M1516" s="9">
        <f>testdata1820[[#This Row],[PP]]-(testdata1820[[#This Row],[H]]-testdata1820[[#This Row],[L]])</f>
        <v>364.05</v>
      </c>
      <c r="N1516" s="9">
        <f>testdata1820[[#This Row],[L]]-2*(testdata1820[[#This Row],[H]]-testdata1820[[#This Row],[PP]])</f>
        <v>360.53000000000003</v>
      </c>
      <c r="O1516" s="9">
        <f>2*testdata1820[[#This Row],[PP]]-testdata1820[[#This Row],[L]]</f>
        <v>369.93</v>
      </c>
      <c r="P1516" s="9">
        <f>testdata1820[[#This Row],[PP]]+(testdata1820[[#This Row],[H]]-testdata1820[[#This Row],[L]])</f>
        <v>373.45</v>
      </c>
      <c r="Q1516" s="9">
        <f>testdata1820[[#This Row],[H]]+2*(testdata1820[[#This Row],[PP]]-testdata1820[[#This Row],[L]])</f>
        <v>374.63</v>
      </c>
    </row>
    <row r="1517" spans="1:17" x14ac:dyDescent="0.25">
      <c r="A1517" s="6">
        <v>1515</v>
      </c>
      <c r="B1517" s="8">
        <v>44183.633333333331</v>
      </c>
      <c r="C1517" s="2">
        <v>367.495</v>
      </c>
      <c r="D1517" s="2">
        <v>367.53500000000003</v>
      </c>
      <c r="E1517" s="2">
        <v>367.38</v>
      </c>
      <c r="F1517" s="2">
        <v>367.39909999999998</v>
      </c>
      <c r="G1517" s="1">
        <v>87774</v>
      </c>
      <c r="H1517" s="2">
        <f>testdata1820[[#This Row],[open]]</f>
        <v>367.495</v>
      </c>
      <c r="I1517" s="2">
        <f t="shared" si="34"/>
        <v>372.27</v>
      </c>
      <c r="J1517" s="2">
        <f t="shared" si="35"/>
        <v>367.57</v>
      </c>
      <c r="K1517" s="9">
        <f>(testdata1820[[#This Row],[H]]+testdata1820[[#This Row],[L]]+2*testdata1820[[#This Row],[O]])/4</f>
        <v>368.70749999999998</v>
      </c>
      <c r="L1517" s="9">
        <f>2*testdata1820[[#This Row],[PP]]-testdata1820[[#This Row],[H]]</f>
        <v>365.14499999999998</v>
      </c>
      <c r="M1517" s="9">
        <f>testdata1820[[#This Row],[PP]]-(testdata1820[[#This Row],[H]]-testdata1820[[#This Row],[L]])</f>
        <v>364.00749999999999</v>
      </c>
      <c r="N1517" s="9">
        <f>testdata1820[[#This Row],[L]]-2*(testdata1820[[#This Row],[H]]-testdata1820[[#This Row],[PP]])</f>
        <v>360.44499999999999</v>
      </c>
      <c r="O1517" s="9">
        <f>2*testdata1820[[#This Row],[PP]]-testdata1820[[#This Row],[L]]</f>
        <v>369.84499999999997</v>
      </c>
      <c r="P1517" s="9">
        <f>testdata1820[[#This Row],[PP]]+(testdata1820[[#This Row],[H]]-testdata1820[[#This Row],[L]])</f>
        <v>373.40749999999997</v>
      </c>
      <c r="Q1517" s="9">
        <f>testdata1820[[#This Row],[H]]+2*(testdata1820[[#This Row],[PP]]-testdata1820[[#This Row],[L]])</f>
        <v>374.54499999999996</v>
      </c>
    </row>
    <row r="1518" spans="1:17" x14ac:dyDescent="0.25">
      <c r="A1518" s="6">
        <v>1516</v>
      </c>
      <c r="B1518" s="8">
        <v>44183.634027777778</v>
      </c>
      <c r="C1518" s="2">
        <v>367.4</v>
      </c>
      <c r="D1518" s="2">
        <v>367.59</v>
      </c>
      <c r="E1518" s="2">
        <v>367.37</v>
      </c>
      <c r="F1518" s="2">
        <v>367.42</v>
      </c>
      <c r="G1518" s="1">
        <v>123191</v>
      </c>
      <c r="H1518" s="2">
        <f>testdata1820[[#This Row],[open]]</f>
        <v>367.4</v>
      </c>
      <c r="I1518" s="2">
        <f t="shared" si="34"/>
        <v>372.27</v>
      </c>
      <c r="J1518" s="2">
        <f t="shared" si="35"/>
        <v>367.57</v>
      </c>
      <c r="K1518" s="9">
        <f>(testdata1820[[#This Row],[H]]+testdata1820[[#This Row],[L]]+2*testdata1820[[#This Row],[O]])/4</f>
        <v>368.65999999999997</v>
      </c>
      <c r="L1518" s="9">
        <f>2*testdata1820[[#This Row],[PP]]-testdata1820[[#This Row],[H]]</f>
        <v>365.04999999999995</v>
      </c>
      <c r="M1518" s="9">
        <f>testdata1820[[#This Row],[PP]]-(testdata1820[[#This Row],[H]]-testdata1820[[#This Row],[L]])</f>
        <v>363.96</v>
      </c>
      <c r="N1518" s="9">
        <f>testdata1820[[#This Row],[L]]-2*(testdata1820[[#This Row],[H]]-testdata1820[[#This Row],[PP]])</f>
        <v>360.34999999999997</v>
      </c>
      <c r="O1518" s="9">
        <f>2*testdata1820[[#This Row],[PP]]-testdata1820[[#This Row],[L]]</f>
        <v>369.74999999999994</v>
      </c>
      <c r="P1518" s="9">
        <f>testdata1820[[#This Row],[PP]]+(testdata1820[[#This Row],[H]]-testdata1820[[#This Row],[L]])</f>
        <v>373.35999999999996</v>
      </c>
      <c r="Q1518" s="9">
        <f>testdata1820[[#This Row],[H]]+2*(testdata1820[[#This Row],[PP]]-testdata1820[[#This Row],[L]])</f>
        <v>374.44999999999993</v>
      </c>
    </row>
    <row r="1519" spans="1:17" x14ac:dyDescent="0.25">
      <c r="A1519" s="6">
        <v>1517</v>
      </c>
      <c r="B1519" s="8">
        <v>44183.634722222225</v>
      </c>
      <c r="C1519" s="2">
        <v>367.42</v>
      </c>
      <c r="D1519" s="2">
        <v>367.62</v>
      </c>
      <c r="E1519" s="2">
        <v>367.42</v>
      </c>
      <c r="F1519" s="2">
        <v>367.60500000000002</v>
      </c>
      <c r="G1519" s="1">
        <v>125314</v>
      </c>
      <c r="H1519" s="2">
        <f>testdata1820[[#This Row],[open]]</f>
        <v>367.42</v>
      </c>
      <c r="I1519" s="2">
        <f t="shared" si="34"/>
        <v>372.27</v>
      </c>
      <c r="J1519" s="2">
        <f t="shared" si="35"/>
        <v>367.375</v>
      </c>
      <c r="K1519" s="9">
        <f>(testdata1820[[#This Row],[H]]+testdata1820[[#This Row],[L]]+2*testdata1820[[#This Row],[O]])/4</f>
        <v>368.62125000000003</v>
      </c>
      <c r="L1519" s="9">
        <f>2*testdata1820[[#This Row],[PP]]-testdata1820[[#This Row],[H]]</f>
        <v>364.97250000000008</v>
      </c>
      <c r="M1519" s="9">
        <f>testdata1820[[#This Row],[PP]]-(testdata1820[[#This Row],[H]]-testdata1820[[#This Row],[L]])</f>
        <v>363.72625000000005</v>
      </c>
      <c r="N1519" s="9">
        <f>testdata1820[[#This Row],[L]]-2*(testdata1820[[#This Row],[H]]-testdata1820[[#This Row],[PP]])</f>
        <v>360.0775000000001</v>
      </c>
      <c r="O1519" s="9">
        <f>2*testdata1820[[#This Row],[PP]]-testdata1820[[#This Row],[L]]</f>
        <v>369.86750000000006</v>
      </c>
      <c r="P1519" s="9">
        <f>testdata1820[[#This Row],[PP]]+(testdata1820[[#This Row],[H]]-testdata1820[[#This Row],[L]])</f>
        <v>373.51625000000001</v>
      </c>
      <c r="Q1519" s="9">
        <f>testdata1820[[#This Row],[H]]+2*(testdata1820[[#This Row],[PP]]-testdata1820[[#This Row],[L]])</f>
        <v>374.76250000000005</v>
      </c>
    </row>
    <row r="1520" spans="1:17" x14ac:dyDescent="0.25">
      <c r="A1520" s="6">
        <v>1518</v>
      </c>
      <c r="B1520" s="8">
        <v>44183.635416666664</v>
      </c>
      <c r="C1520" s="2">
        <v>367.6</v>
      </c>
      <c r="D1520" s="2">
        <v>367.89499999999998</v>
      </c>
      <c r="E1520" s="2">
        <v>367.59</v>
      </c>
      <c r="F1520" s="2">
        <v>367.86</v>
      </c>
      <c r="G1520" s="1">
        <v>163843</v>
      </c>
      <c r="H1520" s="2">
        <f>testdata1820[[#This Row],[open]]</f>
        <v>367.6</v>
      </c>
      <c r="I1520" s="2">
        <f t="shared" si="34"/>
        <v>372.27</v>
      </c>
      <c r="J1520" s="2">
        <f t="shared" si="35"/>
        <v>367.3</v>
      </c>
      <c r="K1520" s="9">
        <f>(testdata1820[[#This Row],[H]]+testdata1820[[#This Row],[L]]+2*testdata1820[[#This Row],[O]])/4</f>
        <v>368.6925</v>
      </c>
      <c r="L1520" s="9">
        <f>2*testdata1820[[#This Row],[PP]]-testdata1820[[#This Row],[H]]</f>
        <v>365.11500000000001</v>
      </c>
      <c r="M1520" s="9">
        <f>testdata1820[[#This Row],[PP]]-(testdata1820[[#This Row],[H]]-testdata1820[[#This Row],[L]])</f>
        <v>363.72250000000003</v>
      </c>
      <c r="N1520" s="9">
        <f>testdata1820[[#This Row],[L]]-2*(testdata1820[[#This Row],[H]]-testdata1820[[#This Row],[PP]])</f>
        <v>360.14500000000004</v>
      </c>
      <c r="O1520" s="9">
        <f>2*testdata1820[[#This Row],[PP]]-testdata1820[[#This Row],[L]]</f>
        <v>370.08499999999998</v>
      </c>
      <c r="P1520" s="9">
        <f>testdata1820[[#This Row],[PP]]+(testdata1820[[#This Row],[H]]-testdata1820[[#This Row],[L]])</f>
        <v>373.66249999999997</v>
      </c>
      <c r="Q1520" s="9">
        <f>testdata1820[[#This Row],[H]]+2*(testdata1820[[#This Row],[PP]]-testdata1820[[#This Row],[L]])</f>
        <v>375.05499999999995</v>
      </c>
    </row>
    <row r="1521" spans="1:17" x14ac:dyDescent="0.25">
      <c r="A1521" s="6">
        <v>1519</v>
      </c>
      <c r="B1521" s="8">
        <v>44183.636111111111</v>
      </c>
      <c r="C1521" s="2">
        <v>367.87</v>
      </c>
      <c r="D1521" s="2">
        <v>367.875</v>
      </c>
      <c r="E1521" s="2">
        <v>367.755</v>
      </c>
      <c r="F1521" s="2">
        <v>367.84</v>
      </c>
      <c r="G1521" s="1">
        <v>135173</v>
      </c>
      <c r="H1521" s="2">
        <f>testdata1820[[#This Row],[open]]</f>
        <v>367.87</v>
      </c>
      <c r="I1521" s="2">
        <f t="shared" si="34"/>
        <v>372.27</v>
      </c>
      <c r="J1521" s="2">
        <f t="shared" si="35"/>
        <v>367.3</v>
      </c>
      <c r="K1521" s="9">
        <f>(testdata1820[[#This Row],[H]]+testdata1820[[#This Row],[L]]+2*testdata1820[[#This Row],[O]])/4</f>
        <v>368.82749999999999</v>
      </c>
      <c r="L1521" s="9">
        <f>2*testdata1820[[#This Row],[PP]]-testdata1820[[#This Row],[H]]</f>
        <v>365.38499999999999</v>
      </c>
      <c r="M1521" s="9">
        <f>testdata1820[[#This Row],[PP]]-(testdata1820[[#This Row],[H]]-testdata1820[[#This Row],[L]])</f>
        <v>363.85750000000002</v>
      </c>
      <c r="N1521" s="9">
        <f>testdata1820[[#This Row],[L]]-2*(testdata1820[[#This Row],[H]]-testdata1820[[#This Row],[PP]])</f>
        <v>360.41500000000002</v>
      </c>
      <c r="O1521" s="9">
        <f>2*testdata1820[[#This Row],[PP]]-testdata1820[[#This Row],[L]]</f>
        <v>370.35499999999996</v>
      </c>
      <c r="P1521" s="9">
        <f>testdata1820[[#This Row],[PP]]+(testdata1820[[#This Row],[H]]-testdata1820[[#This Row],[L]])</f>
        <v>373.79749999999996</v>
      </c>
      <c r="Q1521" s="9">
        <f>testdata1820[[#This Row],[H]]+2*(testdata1820[[#This Row],[PP]]-testdata1820[[#This Row],[L]])</f>
        <v>375.32499999999993</v>
      </c>
    </row>
    <row r="1522" spans="1:17" x14ac:dyDescent="0.25">
      <c r="A1522" s="6">
        <v>1520</v>
      </c>
      <c r="B1522" s="8">
        <v>44183.636805555558</v>
      </c>
      <c r="C1522" s="2">
        <v>367.84</v>
      </c>
      <c r="D1522" s="2">
        <v>367.93</v>
      </c>
      <c r="E1522" s="2">
        <v>367.72</v>
      </c>
      <c r="F1522" s="2">
        <v>367.73</v>
      </c>
      <c r="G1522" s="1">
        <v>169346</v>
      </c>
      <c r="H1522" s="2">
        <f>testdata1820[[#This Row],[open]]</f>
        <v>367.84</v>
      </c>
      <c r="I1522" s="2">
        <f t="shared" si="34"/>
        <v>372.27</v>
      </c>
      <c r="J1522" s="2">
        <f t="shared" si="35"/>
        <v>367.3</v>
      </c>
      <c r="K1522" s="9">
        <f>(testdata1820[[#This Row],[H]]+testdata1820[[#This Row],[L]]+2*testdata1820[[#This Row],[O]])/4</f>
        <v>368.8125</v>
      </c>
      <c r="L1522" s="9">
        <f>2*testdata1820[[#This Row],[PP]]-testdata1820[[#This Row],[H]]</f>
        <v>365.35500000000002</v>
      </c>
      <c r="M1522" s="9">
        <f>testdata1820[[#This Row],[PP]]-(testdata1820[[#This Row],[H]]-testdata1820[[#This Row],[L]])</f>
        <v>363.84250000000003</v>
      </c>
      <c r="N1522" s="9">
        <f>testdata1820[[#This Row],[L]]-2*(testdata1820[[#This Row],[H]]-testdata1820[[#This Row],[PP]])</f>
        <v>360.38500000000005</v>
      </c>
      <c r="O1522" s="9">
        <f>2*testdata1820[[#This Row],[PP]]-testdata1820[[#This Row],[L]]</f>
        <v>370.32499999999999</v>
      </c>
      <c r="P1522" s="9">
        <f>testdata1820[[#This Row],[PP]]+(testdata1820[[#This Row],[H]]-testdata1820[[#This Row],[L]])</f>
        <v>373.78249999999997</v>
      </c>
      <c r="Q1522" s="9">
        <f>testdata1820[[#This Row],[H]]+2*(testdata1820[[#This Row],[PP]]-testdata1820[[#This Row],[L]])</f>
        <v>375.29499999999996</v>
      </c>
    </row>
    <row r="1523" spans="1:17" x14ac:dyDescent="0.25">
      <c r="A1523" s="6">
        <v>1521</v>
      </c>
      <c r="B1523" s="8">
        <v>44183.637499999997</v>
      </c>
      <c r="C1523" s="2">
        <v>367.73500000000001</v>
      </c>
      <c r="D1523" s="2">
        <v>367.75</v>
      </c>
      <c r="E1523" s="2">
        <v>367.6</v>
      </c>
      <c r="F1523" s="2">
        <v>367.6284</v>
      </c>
      <c r="G1523" s="1">
        <v>87175</v>
      </c>
      <c r="H1523" s="2">
        <f>testdata1820[[#This Row],[open]]</f>
        <v>367.73500000000001</v>
      </c>
      <c r="I1523" s="2">
        <f t="shared" si="34"/>
        <v>372.27</v>
      </c>
      <c r="J1523" s="2">
        <f t="shared" si="35"/>
        <v>367.3</v>
      </c>
      <c r="K1523" s="9">
        <f>(testdata1820[[#This Row],[H]]+testdata1820[[#This Row],[L]]+2*testdata1820[[#This Row],[O]])/4</f>
        <v>368.76</v>
      </c>
      <c r="L1523" s="9">
        <f>2*testdata1820[[#This Row],[PP]]-testdata1820[[#This Row],[H]]</f>
        <v>365.25</v>
      </c>
      <c r="M1523" s="9">
        <f>testdata1820[[#This Row],[PP]]-(testdata1820[[#This Row],[H]]-testdata1820[[#This Row],[L]])</f>
        <v>363.79</v>
      </c>
      <c r="N1523" s="9">
        <f>testdata1820[[#This Row],[L]]-2*(testdata1820[[#This Row],[H]]-testdata1820[[#This Row],[PP]])</f>
        <v>360.28000000000003</v>
      </c>
      <c r="O1523" s="9">
        <f>2*testdata1820[[#This Row],[PP]]-testdata1820[[#This Row],[L]]</f>
        <v>370.21999999999997</v>
      </c>
      <c r="P1523" s="9">
        <f>testdata1820[[#This Row],[PP]]+(testdata1820[[#This Row],[H]]-testdata1820[[#This Row],[L]])</f>
        <v>373.72999999999996</v>
      </c>
      <c r="Q1523" s="9">
        <f>testdata1820[[#This Row],[H]]+2*(testdata1820[[#This Row],[PP]]-testdata1820[[#This Row],[L]])</f>
        <v>375.18999999999994</v>
      </c>
    </row>
    <row r="1524" spans="1:17" x14ac:dyDescent="0.25">
      <c r="A1524" s="6">
        <v>1522</v>
      </c>
      <c r="B1524" s="8">
        <v>44183.638194444444</v>
      </c>
      <c r="C1524" s="2">
        <v>367.625</v>
      </c>
      <c r="D1524" s="2">
        <v>367.66</v>
      </c>
      <c r="E1524" s="2">
        <v>367.57</v>
      </c>
      <c r="F1524" s="2">
        <v>367.64</v>
      </c>
      <c r="G1524" s="1">
        <v>89618</v>
      </c>
      <c r="H1524" s="2">
        <f>testdata1820[[#This Row],[open]]</f>
        <v>367.625</v>
      </c>
      <c r="I1524" s="2">
        <f t="shared" si="34"/>
        <v>372.27</v>
      </c>
      <c r="J1524" s="2">
        <f t="shared" si="35"/>
        <v>367.3</v>
      </c>
      <c r="K1524" s="9">
        <f>(testdata1820[[#This Row],[H]]+testdata1820[[#This Row],[L]]+2*testdata1820[[#This Row],[O]])/4</f>
        <v>368.70499999999998</v>
      </c>
      <c r="L1524" s="9">
        <f>2*testdata1820[[#This Row],[PP]]-testdata1820[[#This Row],[H]]</f>
        <v>365.14</v>
      </c>
      <c r="M1524" s="9">
        <f>testdata1820[[#This Row],[PP]]-(testdata1820[[#This Row],[H]]-testdata1820[[#This Row],[L]])</f>
        <v>363.73500000000001</v>
      </c>
      <c r="N1524" s="9">
        <f>testdata1820[[#This Row],[L]]-2*(testdata1820[[#This Row],[H]]-testdata1820[[#This Row],[PP]])</f>
        <v>360.17</v>
      </c>
      <c r="O1524" s="9">
        <f>2*testdata1820[[#This Row],[PP]]-testdata1820[[#This Row],[L]]</f>
        <v>370.10999999999996</v>
      </c>
      <c r="P1524" s="9">
        <f>testdata1820[[#This Row],[PP]]+(testdata1820[[#This Row],[H]]-testdata1820[[#This Row],[L]])</f>
        <v>373.67499999999995</v>
      </c>
      <c r="Q1524" s="9">
        <f>testdata1820[[#This Row],[H]]+2*(testdata1820[[#This Row],[PP]]-testdata1820[[#This Row],[L]])</f>
        <v>375.07999999999993</v>
      </c>
    </row>
    <row r="1525" spans="1:17" x14ac:dyDescent="0.25">
      <c r="A1525" s="6">
        <v>1523</v>
      </c>
      <c r="B1525" s="8">
        <v>44183.638888888891</v>
      </c>
      <c r="C1525" s="2">
        <v>367.62</v>
      </c>
      <c r="D1525" s="2">
        <v>367.68</v>
      </c>
      <c r="E1525" s="2">
        <v>367.55500000000001</v>
      </c>
      <c r="F1525" s="2">
        <v>367.55500000000001</v>
      </c>
      <c r="G1525" s="1">
        <v>60491</v>
      </c>
      <c r="H1525" s="2">
        <f>testdata1820[[#This Row],[open]]</f>
        <v>367.62</v>
      </c>
      <c r="I1525" s="2">
        <f t="shared" si="34"/>
        <v>372.27</v>
      </c>
      <c r="J1525" s="2">
        <f t="shared" si="35"/>
        <v>367.3</v>
      </c>
      <c r="K1525" s="9">
        <f>(testdata1820[[#This Row],[H]]+testdata1820[[#This Row],[L]]+2*testdata1820[[#This Row],[O]])/4</f>
        <v>368.70249999999999</v>
      </c>
      <c r="L1525" s="9">
        <f>2*testdata1820[[#This Row],[PP]]-testdata1820[[#This Row],[H]]</f>
        <v>365.13499999999999</v>
      </c>
      <c r="M1525" s="9">
        <f>testdata1820[[#This Row],[PP]]-(testdata1820[[#This Row],[H]]-testdata1820[[#This Row],[L]])</f>
        <v>363.73250000000002</v>
      </c>
      <c r="N1525" s="9">
        <f>testdata1820[[#This Row],[L]]-2*(testdata1820[[#This Row],[H]]-testdata1820[[#This Row],[PP]])</f>
        <v>360.16500000000002</v>
      </c>
      <c r="O1525" s="9">
        <f>2*testdata1820[[#This Row],[PP]]-testdata1820[[#This Row],[L]]</f>
        <v>370.10499999999996</v>
      </c>
      <c r="P1525" s="9">
        <f>testdata1820[[#This Row],[PP]]+(testdata1820[[#This Row],[H]]-testdata1820[[#This Row],[L]])</f>
        <v>373.67249999999996</v>
      </c>
      <c r="Q1525" s="9">
        <f>testdata1820[[#This Row],[H]]+2*(testdata1820[[#This Row],[PP]]-testdata1820[[#This Row],[L]])</f>
        <v>375.07499999999993</v>
      </c>
    </row>
    <row r="1526" spans="1:17" x14ac:dyDescent="0.25">
      <c r="A1526" s="6">
        <v>1524</v>
      </c>
      <c r="B1526" s="8">
        <v>44183.63958333333</v>
      </c>
      <c r="C1526" s="2">
        <v>367.56110000000001</v>
      </c>
      <c r="D1526" s="2">
        <v>367.59</v>
      </c>
      <c r="E1526" s="2">
        <v>367.3</v>
      </c>
      <c r="F1526" s="2">
        <v>367.3014</v>
      </c>
      <c r="G1526" s="1">
        <v>215478</v>
      </c>
      <c r="H1526" s="2">
        <f>testdata1820[[#This Row],[open]]</f>
        <v>367.56110000000001</v>
      </c>
      <c r="I1526" s="2">
        <f t="shared" si="34"/>
        <v>372.27</v>
      </c>
      <c r="J1526" s="2">
        <f t="shared" si="35"/>
        <v>367.3</v>
      </c>
      <c r="K1526" s="9">
        <f>(testdata1820[[#This Row],[H]]+testdata1820[[#This Row],[L]]+2*testdata1820[[#This Row],[O]])/4</f>
        <v>368.67304999999999</v>
      </c>
      <c r="L1526" s="9">
        <f>2*testdata1820[[#This Row],[PP]]-testdata1820[[#This Row],[H]]</f>
        <v>365.0761</v>
      </c>
      <c r="M1526" s="9">
        <f>testdata1820[[#This Row],[PP]]-(testdata1820[[#This Row],[H]]-testdata1820[[#This Row],[L]])</f>
        <v>363.70305000000002</v>
      </c>
      <c r="N1526" s="9">
        <f>testdata1820[[#This Row],[L]]-2*(testdata1820[[#This Row],[H]]-testdata1820[[#This Row],[PP]])</f>
        <v>360.10610000000003</v>
      </c>
      <c r="O1526" s="9">
        <f>2*testdata1820[[#This Row],[PP]]-testdata1820[[#This Row],[L]]</f>
        <v>370.04609999999997</v>
      </c>
      <c r="P1526" s="9">
        <f>testdata1820[[#This Row],[PP]]+(testdata1820[[#This Row],[H]]-testdata1820[[#This Row],[L]])</f>
        <v>373.64304999999996</v>
      </c>
      <c r="Q1526" s="9">
        <f>testdata1820[[#This Row],[H]]+2*(testdata1820[[#This Row],[PP]]-testdata1820[[#This Row],[L]])</f>
        <v>375.01609999999994</v>
      </c>
    </row>
    <row r="1527" spans="1:17" x14ac:dyDescent="0.25">
      <c r="A1527" s="6">
        <v>1525</v>
      </c>
      <c r="B1527" s="8">
        <v>44183.640277777777</v>
      </c>
      <c r="C1527" s="2">
        <v>367.3</v>
      </c>
      <c r="D1527" s="2">
        <v>367.32</v>
      </c>
      <c r="E1527" s="2">
        <v>367.14</v>
      </c>
      <c r="F1527" s="2">
        <v>367.17</v>
      </c>
      <c r="G1527" s="1">
        <v>195475</v>
      </c>
      <c r="H1527" s="2">
        <f>testdata1820[[#This Row],[open]]</f>
        <v>367.3</v>
      </c>
      <c r="I1527" s="2">
        <f t="shared" si="34"/>
        <v>372.27</v>
      </c>
      <c r="J1527" s="2">
        <f t="shared" si="35"/>
        <v>367.3</v>
      </c>
      <c r="K1527" s="9">
        <f>(testdata1820[[#This Row],[H]]+testdata1820[[#This Row],[L]]+2*testdata1820[[#This Row],[O]])/4</f>
        <v>368.54250000000002</v>
      </c>
      <c r="L1527" s="9">
        <f>2*testdata1820[[#This Row],[PP]]-testdata1820[[#This Row],[H]]</f>
        <v>364.81500000000005</v>
      </c>
      <c r="M1527" s="9">
        <f>testdata1820[[#This Row],[PP]]-(testdata1820[[#This Row],[H]]-testdata1820[[#This Row],[L]])</f>
        <v>363.57250000000005</v>
      </c>
      <c r="N1527" s="9">
        <f>testdata1820[[#This Row],[L]]-2*(testdata1820[[#This Row],[H]]-testdata1820[[#This Row],[PP]])</f>
        <v>359.84500000000008</v>
      </c>
      <c r="O1527" s="9">
        <f>2*testdata1820[[#This Row],[PP]]-testdata1820[[#This Row],[L]]</f>
        <v>369.78500000000003</v>
      </c>
      <c r="P1527" s="9">
        <f>testdata1820[[#This Row],[PP]]+(testdata1820[[#This Row],[H]]-testdata1820[[#This Row],[L]])</f>
        <v>373.51249999999999</v>
      </c>
      <c r="Q1527" s="9">
        <f>testdata1820[[#This Row],[H]]+2*(testdata1820[[#This Row],[PP]]-testdata1820[[#This Row],[L]])</f>
        <v>374.755</v>
      </c>
    </row>
    <row r="1528" spans="1:17" x14ac:dyDescent="0.25">
      <c r="A1528" s="6">
        <v>1526</v>
      </c>
      <c r="B1528" s="8">
        <v>44183.640972222223</v>
      </c>
      <c r="C1528" s="2">
        <v>367.17</v>
      </c>
      <c r="D1528" s="2">
        <v>367.33</v>
      </c>
      <c r="E1528" s="2">
        <v>367.15</v>
      </c>
      <c r="F1528" s="2">
        <v>367.3</v>
      </c>
      <c r="G1528" s="1">
        <v>134760</v>
      </c>
      <c r="H1528" s="2">
        <f>testdata1820[[#This Row],[open]]</f>
        <v>367.17</v>
      </c>
      <c r="I1528" s="2">
        <f t="shared" si="34"/>
        <v>372.27</v>
      </c>
      <c r="J1528" s="2">
        <f t="shared" si="35"/>
        <v>367.3</v>
      </c>
      <c r="K1528" s="9">
        <f>(testdata1820[[#This Row],[H]]+testdata1820[[#This Row],[L]]+2*testdata1820[[#This Row],[O]])/4</f>
        <v>368.47749999999996</v>
      </c>
      <c r="L1528" s="9">
        <f>2*testdata1820[[#This Row],[PP]]-testdata1820[[#This Row],[H]]</f>
        <v>364.68499999999995</v>
      </c>
      <c r="M1528" s="9">
        <f>testdata1820[[#This Row],[PP]]-(testdata1820[[#This Row],[H]]-testdata1820[[#This Row],[L]])</f>
        <v>363.50749999999999</v>
      </c>
      <c r="N1528" s="9">
        <f>testdata1820[[#This Row],[L]]-2*(testdata1820[[#This Row],[H]]-testdata1820[[#This Row],[PP]])</f>
        <v>359.71499999999997</v>
      </c>
      <c r="O1528" s="9">
        <f>2*testdata1820[[#This Row],[PP]]-testdata1820[[#This Row],[L]]</f>
        <v>369.65499999999992</v>
      </c>
      <c r="P1528" s="9">
        <f>testdata1820[[#This Row],[PP]]+(testdata1820[[#This Row],[H]]-testdata1820[[#This Row],[L]])</f>
        <v>373.44749999999993</v>
      </c>
      <c r="Q1528" s="9">
        <f>testdata1820[[#This Row],[H]]+2*(testdata1820[[#This Row],[PP]]-testdata1820[[#This Row],[L]])</f>
        <v>374.62499999999989</v>
      </c>
    </row>
    <row r="1529" spans="1:17" x14ac:dyDescent="0.25">
      <c r="A1529" s="6">
        <v>1527</v>
      </c>
      <c r="B1529" s="8">
        <v>44183.64166666667</v>
      </c>
      <c r="C1529" s="2">
        <v>367.31</v>
      </c>
      <c r="D1529" s="2">
        <v>367.42</v>
      </c>
      <c r="E1529" s="2">
        <v>367.21499999999997</v>
      </c>
      <c r="F1529" s="2">
        <v>367.32</v>
      </c>
      <c r="G1529" s="1">
        <v>112351</v>
      </c>
      <c r="H1529" s="2">
        <f>testdata1820[[#This Row],[open]]</f>
        <v>367.31</v>
      </c>
      <c r="I1529" s="2">
        <f t="shared" si="34"/>
        <v>372.27</v>
      </c>
      <c r="J1529" s="2">
        <f t="shared" si="35"/>
        <v>367.3</v>
      </c>
      <c r="K1529" s="9">
        <f>(testdata1820[[#This Row],[H]]+testdata1820[[#This Row],[L]]+2*testdata1820[[#This Row],[O]])/4</f>
        <v>368.54750000000001</v>
      </c>
      <c r="L1529" s="9">
        <f>2*testdata1820[[#This Row],[PP]]-testdata1820[[#This Row],[H]]</f>
        <v>364.82500000000005</v>
      </c>
      <c r="M1529" s="9">
        <f>testdata1820[[#This Row],[PP]]-(testdata1820[[#This Row],[H]]-testdata1820[[#This Row],[L]])</f>
        <v>363.57750000000004</v>
      </c>
      <c r="N1529" s="9">
        <f>testdata1820[[#This Row],[L]]-2*(testdata1820[[#This Row],[H]]-testdata1820[[#This Row],[PP]])</f>
        <v>359.85500000000008</v>
      </c>
      <c r="O1529" s="9">
        <f>2*testdata1820[[#This Row],[PP]]-testdata1820[[#This Row],[L]]</f>
        <v>369.79500000000002</v>
      </c>
      <c r="P1529" s="9">
        <f>testdata1820[[#This Row],[PP]]+(testdata1820[[#This Row],[H]]-testdata1820[[#This Row],[L]])</f>
        <v>373.51749999999998</v>
      </c>
      <c r="Q1529" s="9">
        <f>testdata1820[[#This Row],[H]]+2*(testdata1820[[#This Row],[PP]]-testdata1820[[#This Row],[L]])</f>
        <v>374.76499999999999</v>
      </c>
    </row>
    <row r="1530" spans="1:17" x14ac:dyDescent="0.25">
      <c r="A1530" s="6">
        <v>1528</v>
      </c>
      <c r="B1530" s="8">
        <v>44183.642361111109</v>
      </c>
      <c r="C1530" s="2">
        <v>367.32</v>
      </c>
      <c r="D1530" s="2">
        <v>367.36500000000001</v>
      </c>
      <c r="E1530" s="2">
        <v>367.13</v>
      </c>
      <c r="F1530" s="2">
        <v>367.14</v>
      </c>
      <c r="G1530" s="1">
        <v>91107</v>
      </c>
      <c r="H1530" s="2">
        <f>testdata1820[[#This Row],[open]]</f>
        <v>367.32</v>
      </c>
      <c r="I1530" s="2">
        <f t="shared" si="34"/>
        <v>372.27</v>
      </c>
      <c r="J1530" s="2">
        <f t="shared" si="35"/>
        <v>367.3</v>
      </c>
      <c r="K1530" s="9">
        <f>(testdata1820[[#This Row],[H]]+testdata1820[[#This Row],[L]]+2*testdata1820[[#This Row],[O]])/4</f>
        <v>368.55250000000001</v>
      </c>
      <c r="L1530" s="9">
        <f>2*testdata1820[[#This Row],[PP]]-testdata1820[[#This Row],[H]]</f>
        <v>364.83500000000004</v>
      </c>
      <c r="M1530" s="9">
        <f>testdata1820[[#This Row],[PP]]-(testdata1820[[#This Row],[H]]-testdata1820[[#This Row],[L]])</f>
        <v>363.58250000000004</v>
      </c>
      <c r="N1530" s="9">
        <f>testdata1820[[#This Row],[L]]-2*(testdata1820[[#This Row],[H]]-testdata1820[[#This Row],[PP]])</f>
        <v>359.86500000000007</v>
      </c>
      <c r="O1530" s="9">
        <f>2*testdata1820[[#This Row],[PP]]-testdata1820[[#This Row],[L]]</f>
        <v>369.80500000000001</v>
      </c>
      <c r="P1530" s="9">
        <f>testdata1820[[#This Row],[PP]]+(testdata1820[[#This Row],[H]]-testdata1820[[#This Row],[L]])</f>
        <v>373.52249999999998</v>
      </c>
      <c r="Q1530" s="9">
        <f>testdata1820[[#This Row],[H]]+2*(testdata1820[[#This Row],[PP]]-testdata1820[[#This Row],[L]])</f>
        <v>374.77499999999998</v>
      </c>
    </row>
    <row r="1531" spans="1:17" x14ac:dyDescent="0.25">
      <c r="A1531" s="6">
        <v>1529</v>
      </c>
      <c r="B1531" s="8">
        <v>44183.643055555556</v>
      </c>
      <c r="C1531" s="2">
        <v>367.14</v>
      </c>
      <c r="D1531" s="2">
        <v>367.15499999999997</v>
      </c>
      <c r="E1531" s="2">
        <v>367.02</v>
      </c>
      <c r="F1531" s="2">
        <v>367.13</v>
      </c>
      <c r="G1531" s="1">
        <v>133856</v>
      </c>
      <c r="H1531" s="2">
        <f>testdata1820[[#This Row],[open]]</f>
        <v>367.14</v>
      </c>
      <c r="I1531" s="2">
        <f t="shared" si="34"/>
        <v>372.27</v>
      </c>
      <c r="J1531" s="2">
        <f t="shared" si="35"/>
        <v>367.3</v>
      </c>
      <c r="K1531" s="9">
        <f>(testdata1820[[#This Row],[H]]+testdata1820[[#This Row],[L]]+2*testdata1820[[#This Row],[O]])/4</f>
        <v>368.46249999999998</v>
      </c>
      <c r="L1531" s="9">
        <f>2*testdata1820[[#This Row],[PP]]-testdata1820[[#This Row],[H]]</f>
        <v>364.65499999999997</v>
      </c>
      <c r="M1531" s="9">
        <f>testdata1820[[#This Row],[PP]]-(testdata1820[[#This Row],[H]]-testdata1820[[#This Row],[L]])</f>
        <v>363.49250000000001</v>
      </c>
      <c r="N1531" s="9">
        <f>testdata1820[[#This Row],[L]]-2*(testdata1820[[#This Row],[H]]-testdata1820[[#This Row],[PP]])</f>
        <v>359.685</v>
      </c>
      <c r="O1531" s="9">
        <f>2*testdata1820[[#This Row],[PP]]-testdata1820[[#This Row],[L]]</f>
        <v>369.62499999999994</v>
      </c>
      <c r="P1531" s="9">
        <f>testdata1820[[#This Row],[PP]]+(testdata1820[[#This Row],[H]]-testdata1820[[#This Row],[L]])</f>
        <v>373.43249999999995</v>
      </c>
      <c r="Q1531" s="9">
        <f>testdata1820[[#This Row],[H]]+2*(testdata1820[[#This Row],[PP]]-testdata1820[[#This Row],[L]])</f>
        <v>374.59499999999991</v>
      </c>
    </row>
    <row r="1532" spans="1:17" x14ac:dyDescent="0.25">
      <c r="A1532" s="6">
        <v>1530</v>
      </c>
      <c r="B1532" s="8">
        <v>44183.643750000003</v>
      </c>
      <c r="C1532" s="2">
        <v>367.12</v>
      </c>
      <c r="D1532" s="2">
        <v>367.3</v>
      </c>
      <c r="E1532" s="2">
        <v>367.08</v>
      </c>
      <c r="F1532" s="2">
        <v>367.14</v>
      </c>
      <c r="G1532" s="1">
        <v>273963</v>
      </c>
      <c r="H1532" s="2">
        <f>testdata1820[[#This Row],[open]]</f>
        <v>367.12</v>
      </c>
      <c r="I1532" s="2">
        <f t="shared" si="34"/>
        <v>372.27</v>
      </c>
      <c r="J1532" s="2">
        <f t="shared" si="35"/>
        <v>367.3</v>
      </c>
      <c r="K1532" s="9">
        <f>(testdata1820[[#This Row],[H]]+testdata1820[[#This Row],[L]]+2*testdata1820[[#This Row],[O]])/4</f>
        <v>368.45249999999999</v>
      </c>
      <c r="L1532" s="9">
        <f>2*testdata1820[[#This Row],[PP]]-testdata1820[[#This Row],[H]]</f>
        <v>364.63499999999999</v>
      </c>
      <c r="M1532" s="9">
        <f>testdata1820[[#This Row],[PP]]-(testdata1820[[#This Row],[H]]-testdata1820[[#This Row],[L]])</f>
        <v>363.48250000000002</v>
      </c>
      <c r="N1532" s="9">
        <f>testdata1820[[#This Row],[L]]-2*(testdata1820[[#This Row],[H]]-testdata1820[[#This Row],[PP]])</f>
        <v>359.66500000000002</v>
      </c>
      <c r="O1532" s="9">
        <f>2*testdata1820[[#This Row],[PP]]-testdata1820[[#This Row],[L]]</f>
        <v>369.60499999999996</v>
      </c>
      <c r="P1532" s="9">
        <f>testdata1820[[#This Row],[PP]]+(testdata1820[[#This Row],[H]]-testdata1820[[#This Row],[L]])</f>
        <v>373.42249999999996</v>
      </c>
      <c r="Q1532" s="9">
        <f>testdata1820[[#This Row],[H]]+2*(testdata1820[[#This Row],[PP]]-testdata1820[[#This Row],[L]])</f>
        <v>374.57499999999993</v>
      </c>
    </row>
    <row r="1533" spans="1:17" x14ac:dyDescent="0.25">
      <c r="A1533" s="6">
        <v>1531</v>
      </c>
      <c r="B1533" s="8">
        <v>44183.644444444442</v>
      </c>
      <c r="C1533" s="2">
        <v>367.14</v>
      </c>
      <c r="D1533" s="2">
        <v>367.23</v>
      </c>
      <c r="E1533" s="2">
        <v>367.05990000000003</v>
      </c>
      <c r="F1533" s="2">
        <v>367.16</v>
      </c>
      <c r="G1533" s="1">
        <v>115425</v>
      </c>
      <c r="H1533" s="2">
        <f>testdata1820[[#This Row],[open]]</f>
        <v>367.14</v>
      </c>
      <c r="I1533" s="2">
        <f t="shared" si="34"/>
        <v>372.27</v>
      </c>
      <c r="J1533" s="2">
        <f t="shared" si="35"/>
        <v>367.3</v>
      </c>
      <c r="K1533" s="9">
        <f>(testdata1820[[#This Row],[H]]+testdata1820[[#This Row],[L]]+2*testdata1820[[#This Row],[O]])/4</f>
        <v>368.46249999999998</v>
      </c>
      <c r="L1533" s="9">
        <f>2*testdata1820[[#This Row],[PP]]-testdata1820[[#This Row],[H]]</f>
        <v>364.65499999999997</v>
      </c>
      <c r="M1533" s="9">
        <f>testdata1820[[#This Row],[PP]]-(testdata1820[[#This Row],[H]]-testdata1820[[#This Row],[L]])</f>
        <v>363.49250000000001</v>
      </c>
      <c r="N1533" s="9">
        <f>testdata1820[[#This Row],[L]]-2*(testdata1820[[#This Row],[H]]-testdata1820[[#This Row],[PP]])</f>
        <v>359.685</v>
      </c>
      <c r="O1533" s="9">
        <f>2*testdata1820[[#This Row],[PP]]-testdata1820[[#This Row],[L]]</f>
        <v>369.62499999999994</v>
      </c>
      <c r="P1533" s="9">
        <f>testdata1820[[#This Row],[PP]]+(testdata1820[[#This Row],[H]]-testdata1820[[#This Row],[L]])</f>
        <v>373.43249999999995</v>
      </c>
      <c r="Q1533" s="9">
        <f>testdata1820[[#This Row],[H]]+2*(testdata1820[[#This Row],[PP]]-testdata1820[[#This Row],[L]])</f>
        <v>374.59499999999991</v>
      </c>
    </row>
    <row r="1534" spans="1:17" x14ac:dyDescent="0.25">
      <c r="A1534" s="6">
        <v>1532</v>
      </c>
      <c r="B1534" s="8">
        <v>44183.645138888889</v>
      </c>
      <c r="C1534" s="2">
        <v>367.16</v>
      </c>
      <c r="D1534" s="2">
        <v>367.31</v>
      </c>
      <c r="E1534" s="2">
        <v>367.16</v>
      </c>
      <c r="F1534" s="2">
        <v>367.27</v>
      </c>
      <c r="G1534" s="1">
        <v>146642</v>
      </c>
      <c r="H1534" s="2">
        <f>testdata1820[[#This Row],[open]]</f>
        <v>367.16</v>
      </c>
      <c r="I1534" s="2">
        <f t="shared" si="34"/>
        <v>372.27</v>
      </c>
      <c r="J1534" s="2">
        <f t="shared" si="35"/>
        <v>367.3</v>
      </c>
      <c r="K1534" s="9">
        <f>(testdata1820[[#This Row],[H]]+testdata1820[[#This Row],[L]]+2*testdata1820[[#This Row],[O]])/4</f>
        <v>368.47249999999997</v>
      </c>
      <c r="L1534" s="9">
        <f>2*testdata1820[[#This Row],[PP]]-testdata1820[[#This Row],[H]]</f>
        <v>364.67499999999995</v>
      </c>
      <c r="M1534" s="9">
        <f>testdata1820[[#This Row],[PP]]-(testdata1820[[#This Row],[H]]-testdata1820[[#This Row],[L]])</f>
        <v>363.5025</v>
      </c>
      <c r="N1534" s="9">
        <f>testdata1820[[#This Row],[L]]-2*(testdata1820[[#This Row],[H]]-testdata1820[[#This Row],[PP]])</f>
        <v>359.70499999999998</v>
      </c>
      <c r="O1534" s="9">
        <f>2*testdata1820[[#This Row],[PP]]-testdata1820[[#This Row],[L]]</f>
        <v>369.64499999999992</v>
      </c>
      <c r="P1534" s="9">
        <f>testdata1820[[#This Row],[PP]]+(testdata1820[[#This Row],[H]]-testdata1820[[#This Row],[L]])</f>
        <v>373.44249999999994</v>
      </c>
      <c r="Q1534" s="9">
        <f>testdata1820[[#This Row],[H]]+2*(testdata1820[[#This Row],[PP]]-testdata1820[[#This Row],[L]])</f>
        <v>374.6149999999999</v>
      </c>
    </row>
    <row r="1535" spans="1:17" x14ac:dyDescent="0.25">
      <c r="A1535" s="6">
        <v>1533</v>
      </c>
      <c r="B1535" s="8">
        <v>44183.645833333336</v>
      </c>
      <c r="C1535" s="2">
        <v>367.27</v>
      </c>
      <c r="D1535" s="2">
        <v>367.39</v>
      </c>
      <c r="E1535" s="2">
        <v>367.17</v>
      </c>
      <c r="F1535" s="2">
        <v>367.32499999999999</v>
      </c>
      <c r="G1535" s="1">
        <v>169104</v>
      </c>
      <c r="H1535" s="2">
        <f>testdata1820[[#This Row],[open]]</f>
        <v>367.27</v>
      </c>
      <c r="I1535" s="2">
        <f t="shared" si="34"/>
        <v>372.27</v>
      </c>
      <c r="J1535" s="2">
        <f t="shared" si="35"/>
        <v>367.3</v>
      </c>
      <c r="K1535" s="9">
        <f>(testdata1820[[#This Row],[H]]+testdata1820[[#This Row],[L]]+2*testdata1820[[#This Row],[O]])/4</f>
        <v>368.52749999999997</v>
      </c>
      <c r="L1535" s="9">
        <f>2*testdata1820[[#This Row],[PP]]-testdata1820[[#This Row],[H]]</f>
        <v>364.78499999999997</v>
      </c>
      <c r="M1535" s="9">
        <f>testdata1820[[#This Row],[PP]]-(testdata1820[[#This Row],[H]]-testdata1820[[#This Row],[L]])</f>
        <v>363.5575</v>
      </c>
      <c r="N1535" s="9">
        <f>testdata1820[[#This Row],[L]]-2*(testdata1820[[#This Row],[H]]-testdata1820[[#This Row],[PP]])</f>
        <v>359.815</v>
      </c>
      <c r="O1535" s="9">
        <f>2*testdata1820[[#This Row],[PP]]-testdata1820[[#This Row],[L]]</f>
        <v>369.75499999999994</v>
      </c>
      <c r="P1535" s="9">
        <f>testdata1820[[#This Row],[PP]]+(testdata1820[[#This Row],[H]]-testdata1820[[#This Row],[L]])</f>
        <v>373.49749999999995</v>
      </c>
      <c r="Q1535" s="9">
        <f>testdata1820[[#This Row],[H]]+2*(testdata1820[[#This Row],[PP]]-testdata1820[[#This Row],[L]])</f>
        <v>374.72499999999991</v>
      </c>
    </row>
    <row r="1536" spans="1:17" x14ac:dyDescent="0.25">
      <c r="A1536" s="6">
        <v>1534</v>
      </c>
      <c r="B1536" s="8">
        <v>44183.646527777775</v>
      </c>
      <c r="C1536" s="2">
        <v>367.33</v>
      </c>
      <c r="D1536" s="2">
        <v>367.44</v>
      </c>
      <c r="E1536" s="2">
        <v>367.25</v>
      </c>
      <c r="F1536" s="2">
        <v>367.4</v>
      </c>
      <c r="G1536" s="1">
        <v>115261</v>
      </c>
      <c r="H1536" s="2">
        <f>testdata1820[[#This Row],[open]]</f>
        <v>367.33</v>
      </c>
      <c r="I1536" s="2">
        <f t="shared" si="34"/>
        <v>372.27</v>
      </c>
      <c r="J1536" s="2">
        <f t="shared" si="35"/>
        <v>367.3</v>
      </c>
      <c r="K1536" s="9">
        <f>(testdata1820[[#This Row],[H]]+testdata1820[[#This Row],[L]]+2*testdata1820[[#This Row],[O]])/4</f>
        <v>368.5575</v>
      </c>
      <c r="L1536" s="9">
        <f>2*testdata1820[[#This Row],[PP]]-testdata1820[[#This Row],[H]]</f>
        <v>364.84500000000003</v>
      </c>
      <c r="M1536" s="9">
        <f>testdata1820[[#This Row],[PP]]-(testdata1820[[#This Row],[H]]-testdata1820[[#This Row],[L]])</f>
        <v>363.58750000000003</v>
      </c>
      <c r="N1536" s="9">
        <f>testdata1820[[#This Row],[L]]-2*(testdata1820[[#This Row],[H]]-testdata1820[[#This Row],[PP]])</f>
        <v>359.87500000000006</v>
      </c>
      <c r="O1536" s="9">
        <f>2*testdata1820[[#This Row],[PP]]-testdata1820[[#This Row],[L]]</f>
        <v>369.815</v>
      </c>
      <c r="P1536" s="9">
        <f>testdata1820[[#This Row],[PP]]+(testdata1820[[#This Row],[H]]-testdata1820[[#This Row],[L]])</f>
        <v>373.52749999999997</v>
      </c>
      <c r="Q1536" s="9">
        <f>testdata1820[[#This Row],[H]]+2*(testdata1820[[#This Row],[PP]]-testdata1820[[#This Row],[L]])</f>
        <v>374.78499999999997</v>
      </c>
    </row>
    <row r="1537" spans="1:17" x14ac:dyDescent="0.25">
      <c r="A1537" s="6">
        <v>1535</v>
      </c>
      <c r="B1537" s="8">
        <v>44183.647222222222</v>
      </c>
      <c r="C1537" s="2">
        <v>367.4</v>
      </c>
      <c r="D1537" s="2">
        <v>367.47</v>
      </c>
      <c r="E1537" s="2">
        <v>367.33</v>
      </c>
      <c r="F1537" s="2">
        <v>367.47</v>
      </c>
      <c r="G1537" s="1">
        <v>103712</v>
      </c>
      <c r="H1537" s="2">
        <f>testdata1820[[#This Row],[open]]</f>
        <v>367.4</v>
      </c>
      <c r="I1537" s="2">
        <f t="shared" si="34"/>
        <v>372.27</v>
      </c>
      <c r="J1537" s="2">
        <f t="shared" si="35"/>
        <v>367.3</v>
      </c>
      <c r="K1537" s="9">
        <f>(testdata1820[[#This Row],[H]]+testdata1820[[#This Row],[L]]+2*testdata1820[[#This Row],[O]])/4</f>
        <v>368.59249999999997</v>
      </c>
      <c r="L1537" s="9">
        <f>2*testdata1820[[#This Row],[PP]]-testdata1820[[#This Row],[H]]</f>
        <v>364.91499999999996</v>
      </c>
      <c r="M1537" s="9">
        <f>testdata1820[[#This Row],[PP]]-(testdata1820[[#This Row],[H]]-testdata1820[[#This Row],[L]])</f>
        <v>363.6225</v>
      </c>
      <c r="N1537" s="9">
        <f>testdata1820[[#This Row],[L]]-2*(testdata1820[[#This Row],[H]]-testdata1820[[#This Row],[PP]])</f>
        <v>359.94499999999999</v>
      </c>
      <c r="O1537" s="9">
        <f>2*testdata1820[[#This Row],[PP]]-testdata1820[[#This Row],[L]]</f>
        <v>369.88499999999993</v>
      </c>
      <c r="P1537" s="9">
        <f>testdata1820[[#This Row],[PP]]+(testdata1820[[#This Row],[H]]-testdata1820[[#This Row],[L]])</f>
        <v>373.56249999999994</v>
      </c>
      <c r="Q1537" s="9">
        <f>testdata1820[[#This Row],[H]]+2*(testdata1820[[#This Row],[PP]]-testdata1820[[#This Row],[L]])</f>
        <v>374.8549999999999</v>
      </c>
    </row>
    <row r="1538" spans="1:17" x14ac:dyDescent="0.25">
      <c r="A1538" s="6">
        <v>1536</v>
      </c>
      <c r="B1538" s="8">
        <v>44183.647916666669</v>
      </c>
      <c r="C1538" s="2">
        <v>367.47500000000002</v>
      </c>
      <c r="D1538" s="2">
        <v>367.62</v>
      </c>
      <c r="E1538" s="2">
        <v>367.41</v>
      </c>
      <c r="F1538" s="2">
        <v>367.56150000000002</v>
      </c>
      <c r="G1538" s="1">
        <v>205419</v>
      </c>
      <c r="H1538" s="2">
        <f>testdata1820[[#This Row],[open]]</f>
        <v>367.47500000000002</v>
      </c>
      <c r="I1538" s="2">
        <f t="shared" si="34"/>
        <v>372.27</v>
      </c>
      <c r="J1538" s="2">
        <f t="shared" si="35"/>
        <v>367.3</v>
      </c>
      <c r="K1538" s="9">
        <f>(testdata1820[[#This Row],[H]]+testdata1820[[#This Row],[L]]+2*testdata1820[[#This Row],[O]])/4</f>
        <v>368.63</v>
      </c>
      <c r="L1538" s="9">
        <f>2*testdata1820[[#This Row],[PP]]-testdata1820[[#This Row],[H]]</f>
        <v>364.99</v>
      </c>
      <c r="M1538" s="9">
        <f>testdata1820[[#This Row],[PP]]-(testdata1820[[#This Row],[H]]-testdata1820[[#This Row],[L]])</f>
        <v>363.66</v>
      </c>
      <c r="N1538" s="9">
        <f>testdata1820[[#This Row],[L]]-2*(testdata1820[[#This Row],[H]]-testdata1820[[#This Row],[PP]])</f>
        <v>360.02000000000004</v>
      </c>
      <c r="O1538" s="9">
        <f>2*testdata1820[[#This Row],[PP]]-testdata1820[[#This Row],[L]]</f>
        <v>369.96</v>
      </c>
      <c r="P1538" s="9">
        <f>testdata1820[[#This Row],[PP]]+(testdata1820[[#This Row],[H]]-testdata1820[[#This Row],[L]])</f>
        <v>373.59999999999997</v>
      </c>
      <c r="Q1538" s="9">
        <f>testdata1820[[#This Row],[H]]+2*(testdata1820[[#This Row],[PP]]-testdata1820[[#This Row],[L]])</f>
        <v>374.92999999999995</v>
      </c>
    </row>
    <row r="1539" spans="1:17" x14ac:dyDescent="0.25">
      <c r="A1539" s="6">
        <v>1537</v>
      </c>
      <c r="B1539" s="8">
        <v>44183.648611111108</v>
      </c>
      <c r="C1539" s="2">
        <v>367.59</v>
      </c>
      <c r="D1539" s="2">
        <v>367.68</v>
      </c>
      <c r="E1539" s="2">
        <v>367.51</v>
      </c>
      <c r="F1539" s="2">
        <v>367.62</v>
      </c>
      <c r="G1539" s="1">
        <v>269753</v>
      </c>
      <c r="H1539" s="2">
        <f>testdata1820[[#This Row],[open]]</f>
        <v>367.59</v>
      </c>
      <c r="I1539" s="2">
        <f t="shared" si="34"/>
        <v>372.27</v>
      </c>
      <c r="J1539" s="2">
        <f t="shared" si="35"/>
        <v>367.3</v>
      </c>
      <c r="K1539" s="9">
        <f>(testdata1820[[#This Row],[H]]+testdata1820[[#This Row],[L]]+2*testdata1820[[#This Row],[O]])/4</f>
        <v>368.6875</v>
      </c>
      <c r="L1539" s="9">
        <f>2*testdata1820[[#This Row],[PP]]-testdata1820[[#This Row],[H]]</f>
        <v>365.10500000000002</v>
      </c>
      <c r="M1539" s="9">
        <f>testdata1820[[#This Row],[PP]]-(testdata1820[[#This Row],[H]]-testdata1820[[#This Row],[L]])</f>
        <v>363.71750000000003</v>
      </c>
      <c r="N1539" s="9">
        <f>testdata1820[[#This Row],[L]]-2*(testdata1820[[#This Row],[H]]-testdata1820[[#This Row],[PP]])</f>
        <v>360.13500000000005</v>
      </c>
      <c r="O1539" s="9">
        <f>2*testdata1820[[#This Row],[PP]]-testdata1820[[#This Row],[L]]</f>
        <v>370.07499999999999</v>
      </c>
      <c r="P1539" s="9">
        <f>testdata1820[[#This Row],[PP]]+(testdata1820[[#This Row],[H]]-testdata1820[[#This Row],[L]])</f>
        <v>373.65749999999997</v>
      </c>
      <c r="Q1539" s="9">
        <f>testdata1820[[#This Row],[H]]+2*(testdata1820[[#This Row],[PP]]-testdata1820[[#This Row],[L]])</f>
        <v>375.04499999999996</v>
      </c>
    </row>
    <row r="1540" spans="1:17" x14ac:dyDescent="0.25">
      <c r="A1540" s="6">
        <v>1538</v>
      </c>
      <c r="B1540" s="8">
        <v>44183.649305555555</v>
      </c>
      <c r="C1540" s="2">
        <v>367.63</v>
      </c>
      <c r="D1540" s="2">
        <v>367.63</v>
      </c>
      <c r="E1540" s="2">
        <v>367.35</v>
      </c>
      <c r="F1540" s="2">
        <v>367.39</v>
      </c>
      <c r="G1540" s="1">
        <v>149204</v>
      </c>
      <c r="H1540" s="2">
        <f>testdata1820[[#This Row],[open]]</f>
        <v>367.63</v>
      </c>
      <c r="I1540" s="2">
        <f t="shared" si="34"/>
        <v>372.27</v>
      </c>
      <c r="J1540" s="2">
        <f t="shared" si="35"/>
        <v>367.3</v>
      </c>
      <c r="K1540" s="9">
        <f>(testdata1820[[#This Row],[H]]+testdata1820[[#This Row],[L]]+2*testdata1820[[#This Row],[O]])/4</f>
        <v>368.70749999999998</v>
      </c>
      <c r="L1540" s="9">
        <f>2*testdata1820[[#This Row],[PP]]-testdata1820[[#This Row],[H]]</f>
        <v>365.14499999999998</v>
      </c>
      <c r="M1540" s="9">
        <f>testdata1820[[#This Row],[PP]]-(testdata1820[[#This Row],[H]]-testdata1820[[#This Row],[L]])</f>
        <v>363.73750000000001</v>
      </c>
      <c r="N1540" s="9">
        <f>testdata1820[[#This Row],[L]]-2*(testdata1820[[#This Row],[H]]-testdata1820[[#This Row],[PP]])</f>
        <v>360.17500000000001</v>
      </c>
      <c r="O1540" s="9">
        <f>2*testdata1820[[#This Row],[PP]]-testdata1820[[#This Row],[L]]</f>
        <v>370.11499999999995</v>
      </c>
      <c r="P1540" s="9">
        <f>testdata1820[[#This Row],[PP]]+(testdata1820[[#This Row],[H]]-testdata1820[[#This Row],[L]])</f>
        <v>373.67749999999995</v>
      </c>
      <c r="Q1540" s="9">
        <f>testdata1820[[#This Row],[H]]+2*(testdata1820[[#This Row],[PP]]-testdata1820[[#This Row],[L]])</f>
        <v>375.08499999999992</v>
      </c>
    </row>
    <row r="1541" spans="1:17" x14ac:dyDescent="0.25">
      <c r="A1541" s="6">
        <v>1539</v>
      </c>
      <c r="B1541" s="8">
        <v>44183.65</v>
      </c>
      <c r="C1541" s="2">
        <v>367.38499999999999</v>
      </c>
      <c r="D1541" s="2">
        <v>367.66</v>
      </c>
      <c r="E1541" s="2">
        <v>367.36500000000001</v>
      </c>
      <c r="F1541" s="2">
        <v>367.5573</v>
      </c>
      <c r="G1541" s="1">
        <v>209227</v>
      </c>
      <c r="H1541" s="2">
        <f>testdata1820[[#This Row],[open]]</f>
        <v>367.38499999999999</v>
      </c>
      <c r="I1541" s="2">
        <f t="shared" si="34"/>
        <v>372.27</v>
      </c>
      <c r="J1541" s="2">
        <f t="shared" si="35"/>
        <v>367.3</v>
      </c>
      <c r="K1541" s="9">
        <f>(testdata1820[[#This Row],[H]]+testdata1820[[#This Row],[L]]+2*testdata1820[[#This Row],[O]])/4</f>
        <v>368.58499999999998</v>
      </c>
      <c r="L1541" s="9">
        <f>2*testdata1820[[#This Row],[PP]]-testdata1820[[#This Row],[H]]</f>
        <v>364.9</v>
      </c>
      <c r="M1541" s="9">
        <f>testdata1820[[#This Row],[PP]]-(testdata1820[[#This Row],[H]]-testdata1820[[#This Row],[L]])</f>
        <v>363.61500000000001</v>
      </c>
      <c r="N1541" s="9">
        <f>testdata1820[[#This Row],[L]]-2*(testdata1820[[#This Row],[H]]-testdata1820[[#This Row],[PP]])</f>
        <v>359.93</v>
      </c>
      <c r="O1541" s="9">
        <f>2*testdata1820[[#This Row],[PP]]-testdata1820[[#This Row],[L]]</f>
        <v>369.86999999999995</v>
      </c>
      <c r="P1541" s="9">
        <f>testdata1820[[#This Row],[PP]]+(testdata1820[[#This Row],[H]]-testdata1820[[#This Row],[L]])</f>
        <v>373.55499999999995</v>
      </c>
      <c r="Q1541" s="9">
        <f>testdata1820[[#This Row],[H]]+2*(testdata1820[[#This Row],[PP]]-testdata1820[[#This Row],[L]])</f>
        <v>374.83999999999992</v>
      </c>
    </row>
    <row r="1542" spans="1:17" x14ac:dyDescent="0.25">
      <c r="A1542" s="6">
        <v>1540</v>
      </c>
      <c r="B1542" s="8">
        <v>44183.650694444441</v>
      </c>
      <c r="C1542" s="2">
        <v>367.56</v>
      </c>
      <c r="D1542" s="2">
        <v>367.57</v>
      </c>
      <c r="E1542" s="2">
        <v>367.33499999999998</v>
      </c>
      <c r="F1542" s="2">
        <v>367.5</v>
      </c>
      <c r="G1542" s="1">
        <v>190020</v>
      </c>
      <c r="H1542" s="2">
        <f>testdata1820[[#This Row],[open]]</f>
        <v>367.56</v>
      </c>
      <c r="I1542" s="2">
        <f t="shared" si="34"/>
        <v>372.27</v>
      </c>
      <c r="J1542" s="2">
        <f t="shared" si="35"/>
        <v>367.3</v>
      </c>
      <c r="K1542" s="9">
        <f>(testdata1820[[#This Row],[H]]+testdata1820[[#This Row],[L]]+2*testdata1820[[#This Row],[O]])/4</f>
        <v>368.67250000000001</v>
      </c>
      <c r="L1542" s="9">
        <f>2*testdata1820[[#This Row],[PP]]-testdata1820[[#This Row],[H]]</f>
        <v>365.07500000000005</v>
      </c>
      <c r="M1542" s="9">
        <f>testdata1820[[#This Row],[PP]]-(testdata1820[[#This Row],[H]]-testdata1820[[#This Row],[L]])</f>
        <v>363.70250000000004</v>
      </c>
      <c r="N1542" s="9">
        <f>testdata1820[[#This Row],[L]]-2*(testdata1820[[#This Row],[H]]-testdata1820[[#This Row],[PP]])</f>
        <v>360.10500000000008</v>
      </c>
      <c r="O1542" s="9">
        <f>2*testdata1820[[#This Row],[PP]]-testdata1820[[#This Row],[L]]</f>
        <v>370.04500000000002</v>
      </c>
      <c r="P1542" s="9">
        <f>testdata1820[[#This Row],[PP]]+(testdata1820[[#This Row],[H]]-testdata1820[[#This Row],[L]])</f>
        <v>373.64249999999998</v>
      </c>
      <c r="Q1542" s="9">
        <f>testdata1820[[#This Row],[H]]+2*(testdata1820[[#This Row],[PP]]-testdata1820[[#This Row],[L]])</f>
        <v>375.01499999999999</v>
      </c>
    </row>
    <row r="1543" spans="1:17" x14ac:dyDescent="0.25">
      <c r="A1543" s="6">
        <v>1541</v>
      </c>
      <c r="B1543" s="8">
        <v>44183.651388888888</v>
      </c>
      <c r="C1543" s="2">
        <v>367.5</v>
      </c>
      <c r="D1543" s="2">
        <v>367.51</v>
      </c>
      <c r="E1543" s="2">
        <v>367.19</v>
      </c>
      <c r="F1543" s="2">
        <v>367.26499999999999</v>
      </c>
      <c r="G1543" s="1">
        <v>320159</v>
      </c>
      <c r="H1543" s="2">
        <f>testdata1820[[#This Row],[open]]</f>
        <v>367.5</v>
      </c>
      <c r="I1543" s="2">
        <f t="shared" si="34"/>
        <v>372.27</v>
      </c>
      <c r="J1543" s="2">
        <f t="shared" si="35"/>
        <v>367.3</v>
      </c>
      <c r="K1543" s="9">
        <f>(testdata1820[[#This Row],[H]]+testdata1820[[#This Row],[L]]+2*testdata1820[[#This Row],[O]])/4</f>
        <v>368.64249999999998</v>
      </c>
      <c r="L1543" s="9">
        <f>2*testdata1820[[#This Row],[PP]]-testdata1820[[#This Row],[H]]</f>
        <v>365.01499999999999</v>
      </c>
      <c r="M1543" s="9">
        <f>testdata1820[[#This Row],[PP]]-(testdata1820[[#This Row],[H]]-testdata1820[[#This Row],[L]])</f>
        <v>363.67250000000001</v>
      </c>
      <c r="N1543" s="9">
        <f>testdata1820[[#This Row],[L]]-2*(testdata1820[[#This Row],[H]]-testdata1820[[#This Row],[PP]])</f>
        <v>360.04500000000002</v>
      </c>
      <c r="O1543" s="9">
        <f>2*testdata1820[[#This Row],[PP]]-testdata1820[[#This Row],[L]]</f>
        <v>369.98499999999996</v>
      </c>
      <c r="P1543" s="9">
        <f>testdata1820[[#This Row],[PP]]+(testdata1820[[#This Row],[H]]-testdata1820[[#This Row],[L]])</f>
        <v>373.61249999999995</v>
      </c>
      <c r="Q1543" s="9">
        <f>testdata1820[[#This Row],[H]]+2*(testdata1820[[#This Row],[PP]]-testdata1820[[#This Row],[L]])</f>
        <v>374.95499999999993</v>
      </c>
    </row>
    <row r="1544" spans="1:17" x14ac:dyDescent="0.25">
      <c r="A1544" s="6">
        <v>1542</v>
      </c>
      <c r="B1544" s="8">
        <v>44183.652083333334</v>
      </c>
      <c r="C1544" s="2">
        <v>367.26499999999999</v>
      </c>
      <c r="D1544" s="2">
        <v>367.39499999999998</v>
      </c>
      <c r="E1544" s="2">
        <v>367.25</v>
      </c>
      <c r="F1544" s="2">
        <v>367.31</v>
      </c>
      <c r="G1544" s="1">
        <v>231074</v>
      </c>
      <c r="H1544" s="2">
        <f>testdata1820[[#This Row],[open]]</f>
        <v>367.26499999999999</v>
      </c>
      <c r="I1544" s="2">
        <f t="shared" si="34"/>
        <v>372.27</v>
      </c>
      <c r="J1544" s="2">
        <f t="shared" si="35"/>
        <v>367.14</v>
      </c>
      <c r="K1544" s="9">
        <f>(testdata1820[[#This Row],[H]]+testdata1820[[#This Row],[L]]+2*testdata1820[[#This Row],[O]])/4</f>
        <v>368.48500000000001</v>
      </c>
      <c r="L1544" s="9">
        <f>2*testdata1820[[#This Row],[PP]]-testdata1820[[#This Row],[H]]</f>
        <v>364.70000000000005</v>
      </c>
      <c r="M1544" s="9">
        <f>testdata1820[[#This Row],[PP]]-(testdata1820[[#This Row],[H]]-testdata1820[[#This Row],[L]])</f>
        <v>363.35500000000002</v>
      </c>
      <c r="N1544" s="9">
        <f>testdata1820[[#This Row],[L]]-2*(testdata1820[[#This Row],[H]]-testdata1820[[#This Row],[PP]])</f>
        <v>359.57000000000005</v>
      </c>
      <c r="O1544" s="9">
        <f>2*testdata1820[[#This Row],[PP]]-testdata1820[[#This Row],[L]]</f>
        <v>369.83000000000004</v>
      </c>
      <c r="P1544" s="9">
        <f>testdata1820[[#This Row],[PP]]+(testdata1820[[#This Row],[H]]-testdata1820[[#This Row],[L]])</f>
        <v>373.61500000000001</v>
      </c>
      <c r="Q1544" s="9">
        <f>testdata1820[[#This Row],[H]]+2*(testdata1820[[#This Row],[PP]]-testdata1820[[#This Row],[L]])</f>
        <v>374.96000000000004</v>
      </c>
    </row>
    <row r="1545" spans="1:17" x14ac:dyDescent="0.25">
      <c r="A1545" s="6">
        <v>1543</v>
      </c>
      <c r="B1545" s="8">
        <v>44183.652777777781</v>
      </c>
      <c r="C1545" s="2">
        <v>367.31</v>
      </c>
      <c r="D1545" s="2">
        <v>367.39</v>
      </c>
      <c r="E1545" s="2">
        <v>367.06299999999999</v>
      </c>
      <c r="F1545" s="2">
        <v>367.38</v>
      </c>
      <c r="G1545" s="1">
        <v>269778</v>
      </c>
      <c r="H1545" s="2">
        <f>testdata1820[[#This Row],[open]]</f>
        <v>367.31</v>
      </c>
      <c r="I1545" s="2">
        <f t="shared" si="34"/>
        <v>372.27</v>
      </c>
      <c r="J1545" s="2">
        <f t="shared" si="35"/>
        <v>367.14</v>
      </c>
      <c r="K1545" s="9">
        <f>(testdata1820[[#This Row],[H]]+testdata1820[[#This Row],[L]]+2*testdata1820[[#This Row],[O]])/4</f>
        <v>368.50749999999999</v>
      </c>
      <c r="L1545" s="9">
        <f>2*testdata1820[[#This Row],[PP]]-testdata1820[[#This Row],[H]]</f>
        <v>364.745</v>
      </c>
      <c r="M1545" s="9">
        <f>testdata1820[[#This Row],[PP]]-(testdata1820[[#This Row],[H]]-testdata1820[[#This Row],[L]])</f>
        <v>363.3775</v>
      </c>
      <c r="N1545" s="9">
        <f>testdata1820[[#This Row],[L]]-2*(testdata1820[[#This Row],[H]]-testdata1820[[#This Row],[PP]])</f>
        <v>359.61500000000001</v>
      </c>
      <c r="O1545" s="9">
        <f>2*testdata1820[[#This Row],[PP]]-testdata1820[[#This Row],[L]]</f>
        <v>369.875</v>
      </c>
      <c r="P1545" s="9">
        <f>testdata1820[[#This Row],[PP]]+(testdata1820[[#This Row],[H]]-testdata1820[[#This Row],[L]])</f>
        <v>373.63749999999999</v>
      </c>
      <c r="Q1545" s="9">
        <f>testdata1820[[#This Row],[H]]+2*(testdata1820[[#This Row],[PP]]-testdata1820[[#This Row],[L]])</f>
        <v>375.005</v>
      </c>
    </row>
    <row r="1546" spans="1:17" x14ac:dyDescent="0.25">
      <c r="A1546" s="6">
        <v>1544</v>
      </c>
      <c r="B1546" s="8">
        <v>44183.65347222222</v>
      </c>
      <c r="C1546" s="2">
        <v>367.37</v>
      </c>
      <c r="D1546" s="2">
        <v>367.46</v>
      </c>
      <c r="E1546" s="2">
        <v>367.27010000000001</v>
      </c>
      <c r="F1546" s="2">
        <v>367.44</v>
      </c>
      <c r="G1546" s="1">
        <v>308622</v>
      </c>
      <c r="H1546" s="2">
        <f>testdata1820[[#This Row],[open]]</f>
        <v>367.37</v>
      </c>
      <c r="I1546" s="2">
        <f t="shared" ref="I1546:I1565" si="36">MAX($D1155:$D1529)</f>
        <v>372.27</v>
      </c>
      <c r="J1546" s="2">
        <f t="shared" ref="J1546:J1565" si="37">MIN($E1155:$E1529)</f>
        <v>367.14</v>
      </c>
      <c r="K1546" s="9">
        <f>(testdata1820[[#This Row],[H]]+testdata1820[[#This Row],[L]]+2*testdata1820[[#This Row],[O]])/4</f>
        <v>368.53750000000002</v>
      </c>
      <c r="L1546" s="9">
        <f>2*testdata1820[[#This Row],[PP]]-testdata1820[[#This Row],[H]]</f>
        <v>364.80500000000006</v>
      </c>
      <c r="M1546" s="9">
        <f>testdata1820[[#This Row],[PP]]-(testdata1820[[#This Row],[H]]-testdata1820[[#This Row],[L]])</f>
        <v>363.40750000000003</v>
      </c>
      <c r="N1546" s="9">
        <f>testdata1820[[#This Row],[L]]-2*(testdata1820[[#This Row],[H]]-testdata1820[[#This Row],[PP]])</f>
        <v>359.67500000000007</v>
      </c>
      <c r="O1546" s="9">
        <f>2*testdata1820[[#This Row],[PP]]-testdata1820[[#This Row],[L]]</f>
        <v>369.93500000000006</v>
      </c>
      <c r="P1546" s="9">
        <f>testdata1820[[#This Row],[PP]]+(testdata1820[[#This Row],[H]]-testdata1820[[#This Row],[L]])</f>
        <v>373.66750000000002</v>
      </c>
      <c r="Q1546" s="9">
        <f>testdata1820[[#This Row],[H]]+2*(testdata1820[[#This Row],[PP]]-testdata1820[[#This Row],[L]])</f>
        <v>375.06500000000005</v>
      </c>
    </row>
    <row r="1547" spans="1:17" x14ac:dyDescent="0.25">
      <c r="A1547" s="6">
        <v>1545</v>
      </c>
      <c r="B1547" s="8">
        <v>44183.654166666667</v>
      </c>
      <c r="C1547" s="2">
        <v>367.43990000000002</v>
      </c>
      <c r="D1547" s="2">
        <v>367.83</v>
      </c>
      <c r="E1547" s="2">
        <v>367.43</v>
      </c>
      <c r="F1547" s="2">
        <v>367.81</v>
      </c>
      <c r="G1547" s="1">
        <v>231254</v>
      </c>
      <c r="H1547" s="2">
        <f>testdata1820[[#This Row],[open]]</f>
        <v>367.43990000000002</v>
      </c>
      <c r="I1547" s="2">
        <f t="shared" si="36"/>
        <v>372.27</v>
      </c>
      <c r="J1547" s="2">
        <f t="shared" si="37"/>
        <v>367.13</v>
      </c>
      <c r="K1547" s="9">
        <f>(testdata1820[[#This Row],[H]]+testdata1820[[#This Row],[L]]+2*testdata1820[[#This Row],[O]])/4</f>
        <v>368.56995000000001</v>
      </c>
      <c r="L1547" s="9">
        <f>2*testdata1820[[#This Row],[PP]]-testdata1820[[#This Row],[H]]</f>
        <v>364.86990000000003</v>
      </c>
      <c r="M1547" s="9">
        <f>testdata1820[[#This Row],[PP]]-(testdata1820[[#This Row],[H]]-testdata1820[[#This Row],[L]])</f>
        <v>363.42995000000002</v>
      </c>
      <c r="N1547" s="9">
        <f>testdata1820[[#This Row],[L]]-2*(testdata1820[[#This Row],[H]]-testdata1820[[#This Row],[PP]])</f>
        <v>359.72990000000004</v>
      </c>
      <c r="O1547" s="9">
        <f>2*testdata1820[[#This Row],[PP]]-testdata1820[[#This Row],[L]]</f>
        <v>370.00990000000002</v>
      </c>
      <c r="P1547" s="9">
        <f>testdata1820[[#This Row],[PP]]+(testdata1820[[#This Row],[H]]-testdata1820[[#This Row],[L]])</f>
        <v>373.70994999999999</v>
      </c>
      <c r="Q1547" s="9">
        <f>testdata1820[[#This Row],[H]]+2*(testdata1820[[#This Row],[PP]]-testdata1820[[#This Row],[L]])</f>
        <v>375.1499</v>
      </c>
    </row>
    <row r="1548" spans="1:17" x14ac:dyDescent="0.25">
      <c r="A1548" s="6">
        <v>1546</v>
      </c>
      <c r="B1548" s="8">
        <v>44183.654861111114</v>
      </c>
      <c r="C1548" s="2">
        <v>367.815</v>
      </c>
      <c r="D1548" s="2">
        <v>368</v>
      </c>
      <c r="E1548" s="2">
        <v>367.77</v>
      </c>
      <c r="F1548" s="2">
        <v>367.82</v>
      </c>
      <c r="G1548" s="1">
        <v>314788</v>
      </c>
      <c r="H1548" s="2">
        <f>testdata1820[[#This Row],[open]]</f>
        <v>367.815</v>
      </c>
      <c r="I1548" s="2">
        <f t="shared" si="36"/>
        <v>372.27</v>
      </c>
      <c r="J1548" s="2">
        <f t="shared" si="37"/>
        <v>367.02</v>
      </c>
      <c r="K1548" s="9">
        <f>(testdata1820[[#This Row],[H]]+testdata1820[[#This Row],[L]]+2*testdata1820[[#This Row],[O]])/4</f>
        <v>368.73</v>
      </c>
      <c r="L1548" s="9">
        <f>2*testdata1820[[#This Row],[PP]]-testdata1820[[#This Row],[H]]</f>
        <v>365.19000000000005</v>
      </c>
      <c r="M1548" s="9">
        <f>testdata1820[[#This Row],[PP]]-(testdata1820[[#This Row],[H]]-testdata1820[[#This Row],[L]])</f>
        <v>363.48</v>
      </c>
      <c r="N1548" s="9">
        <f>testdata1820[[#This Row],[L]]-2*(testdata1820[[#This Row],[H]]-testdata1820[[#This Row],[PP]])</f>
        <v>359.94000000000005</v>
      </c>
      <c r="O1548" s="9">
        <f>2*testdata1820[[#This Row],[PP]]-testdata1820[[#This Row],[L]]</f>
        <v>370.44000000000005</v>
      </c>
      <c r="P1548" s="9">
        <f>testdata1820[[#This Row],[PP]]+(testdata1820[[#This Row],[H]]-testdata1820[[#This Row],[L]])</f>
        <v>373.98</v>
      </c>
      <c r="Q1548" s="9">
        <f>testdata1820[[#This Row],[H]]+2*(testdata1820[[#This Row],[PP]]-testdata1820[[#This Row],[L]])</f>
        <v>375.69000000000005</v>
      </c>
    </row>
    <row r="1549" spans="1:17" x14ac:dyDescent="0.25">
      <c r="A1549" s="6">
        <v>1547</v>
      </c>
      <c r="B1549" s="8">
        <v>44183.655555555553</v>
      </c>
      <c r="C1549" s="2">
        <v>367.83</v>
      </c>
      <c r="D1549" s="2">
        <v>368.17</v>
      </c>
      <c r="E1549" s="2">
        <v>367.83</v>
      </c>
      <c r="F1549" s="2">
        <v>368.08</v>
      </c>
      <c r="G1549" s="1">
        <v>302718</v>
      </c>
      <c r="H1549" s="2">
        <f>testdata1820[[#This Row],[open]]</f>
        <v>367.83</v>
      </c>
      <c r="I1549" s="2">
        <f t="shared" si="36"/>
        <v>372.27</v>
      </c>
      <c r="J1549" s="2">
        <f t="shared" si="37"/>
        <v>367.02</v>
      </c>
      <c r="K1549" s="9">
        <f>(testdata1820[[#This Row],[H]]+testdata1820[[#This Row],[L]]+2*testdata1820[[#This Row],[O]])/4</f>
        <v>368.73749999999995</v>
      </c>
      <c r="L1549" s="9">
        <f>2*testdata1820[[#This Row],[PP]]-testdata1820[[#This Row],[H]]</f>
        <v>365.20499999999993</v>
      </c>
      <c r="M1549" s="9">
        <f>testdata1820[[#This Row],[PP]]-(testdata1820[[#This Row],[H]]-testdata1820[[#This Row],[L]])</f>
        <v>363.48749999999995</v>
      </c>
      <c r="N1549" s="9">
        <f>testdata1820[[#This Row],[L]]-2*(testdata1820[[#This Row],[H]]-testdata1820[[#This Row],[PP]])</f>
        <v>359.95499999999993</v>
      </c>
      <c r="O1549" s="9">
        <f>2*testdata1820[[#This Row],[PP]]-testdata1820[[#This Row],[L]]</f>
        <v>370.45499999999993</v>
      </c>
      <c r="P1549" s="9">
        <f>testdata1820[[#This Row],[PP]]+(testdata1820[[#This Row],[H]]-testdata1820[[#This Row],[L]])</f>
        <v>373.98749999999995</v>
      </c>
      <c r="Q1549" s="9">
        <f>testdata1820[[#This Row],[H]]+2*(testdata1820[[#This Row],[PP]]-testdata1820[[#This Row],[L]])</f>
        <v>375.70499999999993</v>
      </c>
    </row>
    <row r="1550" spans="1:17" x14ac:dyDescent="0.25">
      <c r="A1550" s="6">
        <v>1548</v>
      </c>
      <c r="B1550" s="8">
        <v>44183.65625</v>
      </c>
      <c r="C1550" s="2">
        <v>368.09</v>
      </c>
      <c r="D1550" s="2">
        <v>368.33</v>
      </c>
      <c r="E1550" s="2">
        <v>368.06</v>
      </c>
      <c r="F1550" s="2">
        <v>368.13499999999999</v>
      </c>
      <c r="G1550" s="1">
        <v>627508</v>
      </c>
      <c r="H1550" s="2">
        <f>testdata1820[[#This Row],[open]]</f>
        <v>368.09</v>
      </c>
      <c r="I1550" s="2">
        <f t="shared" si="36"/>
        <v>372.27</v>
      </c>
      <c r="J1550" s="2">
        <f t="shared" si="37"/>
        <v>367.02</v>
      </c>
      <c r="K1550" s="9">
        <f>(testdata1820[[#This Row],[H]]+testdata1820[[#This Row],[L]]+2*testdata1820[[#This Row],[O]])/4</f>
        <v>368.86749999999995</v>
      </c>
      <c r="L1550" s="9">
        <f>2*testdata1820[[#This Row],[PP]]-testdata1820[[#This Row],[H]]</f>
        <v>365.46499999999992</v>
      </c>
      <c r="M1550" s="9">
        <f>testdata1820[[#This Row],[PP]]-(testdata1820[[#This Row],[H]]-testdata1820[[#This Row],[L]])</f>
        <v>363.61749999999995</v>
      </c>
      <c r="N1550" s="9">
        <f>testdata1820[[#This Row],[L]]-2*(testdata1820[[#This Row],[H]]-testdata1820[[#This Row],[PP]])</f>
        <v>360.21499999999992</v>
      </c>
      <c r="O1550" s="9">
        <f>2*testdata1820[[#This Row],[PP]]-testdata1820[[#This Row],[L]]</f>
        <v>370.71499999999992</v>
      </c>
      <c r="P1550" s="9">
        <f>testdata1820[[#This Row],[PP]]+(testdata1820[[#This Row],[H]]-testdata1820[[#This Row],[L]])</f>
        <v>374.11749999999995</v>
      </c>
      <c r="Q1550" s="9">
        <f>testdata1820[[#This Row],[H]]+2*(testdata1820[[#This Row],[PP]]-testdata1820[[#This Row],[L]])</f>
        <v>375.96499999999992</v>
      </c>
    </row>
    <row r="1551" spans="1:17" x14ac:dyDescent="0.25">
      <c r="A1551" s="6">
        <v>1549</v>
      </c>
      <c r="B1551" s="8">
        <v>44183.656944444447</v>
      </c>
      <c r="C1551" s="2">
        <v>368.14</v>
      </c>
      <c r="D1551" s="2">
        <v>368.34</v>
      </c>
      <c r="E1551" s="2">
        <v>368.05</v>
      </c>
      <c r="F1551" s="2">
        <v>368.33</v>
      </c>
      <c r="G1551" s="1">
        <v>455605</v>
      </c>
      <c r="H1551" s="2">
        <f>testdata1820[[#This Row],[open]]</f>
        <v>368.14</v>
      </c>
      <c r="I1551" s="2">
        <f t="shared" si="36"/>
        <v>372.27</v>
      </c>
      <c r="J1551" s="2">
        <f t="shared" si="37"/>
        <v>367.02</v>
      </c>
      <c r="K1551" s="9">
        <f>(testdata1820[[#This Row],[H]]+testdata1820[[#This Row],[L]]+2*testdata1820[[#This Row],[O]])/4</f>
        <v>368.89249999999998</v>
      </c>
      <c r="L1551" s="9">
        <f>2*testdata1820[[#This Row],[PP]]-testdata1820[[#This Row],[H]]</f>
        <v>365.51499999999999</v>
      </c>
      <c r="M1551" s="9">
        <f>testdata1820[[#This Row],[PP]]-(testdata1820[[#This Row],[H]]-testdata1820[[#This Row],[L]])</f>
        <v>363.64249999999998</v>
      </c>
      <c r="N1551" s="9">
        <f>testdata1820[[#This Row],[L]]-2*(testdata1820[[#This Row],[H]]-testdata1820[[#This Row],[PP]])</f>
        <v>360.26499999999999</v>
      </c>
      <c r="O1551" s="9">
        <f>2*testdata1820[[#This Row],[PP]]-testdata1820[[#This Row],[L]]</f>
        <v>370.76499999999999</v>
      </c>
      <c r="P1551" s="9">
        <f>testdata1820[[#This Row],[PP]]+(testdata1820[[#This Row],[H]]-testdata1820[[#This Row],[L]])</f>
        <v>374.14249999999998</v>
      </c>
      <c r="Q1551" s="9">
        <f>testdata1820[[#This Row],[H]]+2*(testdata1820[[#This Row],[PP]]-testdata1820[[#This Row],[L]])</f>
        <v>376.01499999999999</v>
      </c>
    </row>
    <row r="1552" spans="1:17" x14ac:dyDescent="0.25">
      <c r="A1552" s="6">
        <v>1550</v>
      </c>
      <c r="B1552" s="8">
        <v>44183.657638888886</v>
      </c>
      <c r="C1552" s="2">
        <v>368.33</v>
      </c>
      <c r="D1552" s="2">
        <v>368.33</v>
      </c>
      <c r="E1552" s="2">
        <v>368.05</v>
      </c>
      <c r="F1552" s="2">
        <v>368.24</v>
      </c>
      <c r="G1552" s="1">
        <v>292432</v>
      </c>
      <c r="H1552" s="2">
        <f>testdata1820[[#This Row],[open]]</f>
        <v>368.33</v>
      </c>
      <c r="I1552" s="2">
        <f t="shared" si="36"/>
        <v>372.27</v>
      </c>
      <c r="J1552" s="2">
        <f t="shared" si="37"/>
        <v>367.02</v>
      </c>
      <c r="K1552" s="9">
        <f>(testdata1820[[#This Row],[H]]+testdata1820[[#This Row],[L]]+2*testdata1820[[#This Row],[O]])/4</f>
        <v>368.98749999999995</v>
      </c>
      <c r="L1552" s="9">
        <f>2*testdata1820[[#This Row],[PP]]-testdata1820[[#This Row],[H]]</f>
        <v>365.70499999999993</v>
      </c>
      <c r="M1552" s="9">
        <f>testdata1820[[#This Row],[PP]]-(testdata1820[[#This Row],[H]]-testdata1820[[#This Row],[L]])</f>
        <v>363.73749999999995</v>
      </c>
      <c r="N1552" s="9">
        <f>testdata1820[[#This Row],[L]]-2*(testdata1820[[#This Row],[H]]-testdata1820[[#This Row],[PP]])</f>
        <v>360.45499999999993</v>
      </c>
      <c r="O1552" s="9">
        <f>2*testdata1820[[#This Row],[PP]]-testdata1820[[#This Row],[L]]</f>
        <v>370.95499999999993</v>
      </c>
      <c r="P1552" s="9">
        <f>testdata1820[[#This Row],[PP]]+(testdata1820[[#This Row],[H]]-testdata1820[[#This Row],[L]])</f>
        <v>374.23749999999995</v>
      </c>
      <c r="Q1552" s="9">
        <f>testdata1820[[#This Row],[H]]+2*(testdata1820[[#This Row],[PP]]-testdata1820[[#This Row],[L]])</f>
        <v>376.20499999999993</v>
      </c>
    </row>
    <row r="1553" spans="1:17" x14ac:dyDescent="0.25">
      <c r="A1553" s="6">
        <v>1551</v>
      </c>
      <c r="B1553" s="8">
        <v>44183.658333333333</v>
      </c>
      <c r="C1553" s="2">
        <v>368.23</v>
      </c>
      <c r="D1553" s="2">
        <v>368.38</v>
      </c>
      <c r="E1553" s="2">
        <v>368.21</v>
      </c>
      <c r="F1553" s="2">
        <v>368.27</v>
      </c>
      <c r="G1553" s="1">
        <v>266726</v>
      </c>
      <c r="H1553" s="2">
        <f>testdata1820[[#This Row],[open]]</f>
        <v>368.23</v>
      </c>
      <c r="I1553" s="2">
        <f t="shared" si="36"/>
        <v>372.27</v>
      </c>
      <c r="J1553" s="2">
        <f t="shared" si="37"/>
        <v>367.02</v>
      </c>
      <c r="K1553" s="9">
        <f>(testdata1820[[#This Row],[H]]+testdata1820[[#This Row],[L]]+2*testdata1820[[#This Row],[O]])/4</f>
        <v>368.9375</v>
      </c>
      <c r="L1553" s="9">
        <f>2*testdata1820[[#This Row],[PP]]-testdata1820[[#This Row],[H]]</f>
        <v>365.60500000000002</v>
      </c>
      <c r="M1553" s="9">
        <f>testdata1820[[#This Row],[PP]]-(testdata1820[[#This Row],[H]]-testdata1820[[#This Row],[L]])</f>
        <v>363.6875</v>
      </c>
      <c r="N1553" s="9">
        <f>testdata1820[[#This Row],[L]]-2*(testdata1820[[#This Row],[H]]-testdata1820[[#This Row],[PP]])</f>
        <v>360.35500000000002</v>
      </c>
      <c r="O1553" s="9">
        <f>2*testdata1820[[#This Row],[PP]]-testdata1820[[#This Row],[L]]</f>
        <v>370.85500000000002</v>
      </c>
      <c r="P1553" s="9">
        <f>testdata1820[[#This Row],[PP]]+(testdata1820[[#This Row],[H]]-testdata1820[[#This Row],[L]])</f>
        <v>374.1875</v>
      </c>
      <c r="Q1553" s="9">
        <f>testdata1820[[#This Row],[H]]+2*(testdata1820[[#This Row],[PP]]-testdata1820[[#This Row],[L]])</f>
        <v>376.10500000000002</v>
      </c>
    </row>
    <row r="1554" spans="1:17" x14ac:dyDescent="0.25">
      <c r="A1554" s="6">
        <v>1552</v>
      </c>
      <c r="B1554" s="8">
        <v>44183.65902777778</v>
      </c>
      <c r="C1554" s="2">
        <v>368.27</v>
      </c>
      <c r="D1554" s="2">
        <v>368.71300000000002</v>
      </c>
      <c r="E1554" s="2">
        <v>368.18</v>
      </c>
      <c r="F1554" s="2">
        <v>368.49</v>
      </c>
      <c r="G1554" s="1">
        <v>417861</v>
      </c>
      <c r="H1554" s="2">
        <f>testdata1820[[#This Row],[open]]</f>
        <v>368.27</v>
      </c>
      <c r="I1554" s="2">
        <f t="shared" si="36"/>
        <v>372.27</v>
      </c>
      <c r="J1554" s="2">
        <f t="shared" si="37"/>
        <v>367.02</v>
      </c>
      <c r="K1554" s="9">
        <f>(testdata1820[[#This Row],[H]]+testdata1820[[#This Row],[L]]+2*testdata1820[[#This Row],[O]])/4</f>
        <v>368.95749999999998</v>
      </c>
      <c r="L1554" s="9">
        <f>2*testdata1820[[#This Row],[PP]]-testdata1820[[#This Row],[H]]</f>
        <v>365.64499999999998</v>
      </c>
      <c r="M1554" s="9">
        <f>testdata1820[[#This Row],[PP]]-(testdata1820[[#This Row],[H]]-testdata1820[[#This Row],[L]])</f>
        <v>363.70749999999998</v>
      </c>
      <c r="N1554" s="9">
        <f>testdata1820[[#This Row],[L]]-2*(testdata1820[[#This Row],[H]]-testdata1820[[#This Row],[PP]])</f>
        <v>360.39499999999998</v>
      </c>
      <c r="O1554" s="9">
        <f>2*testdata1820[[#This Row],[PP]]-testdata1820[[#This Row],[L]]</f>
        <v>370.89499999999998</v>
      </c>
      <c r="P1554" s="9">
        <f>testdata1820[[#This Row],[PP]]+(testdata1820[[#This Row],[H]]-testdata1820[[#This Row],[L]])</f>
        <v>374.20749999999998</v>
      </c>
      <c r="Q1554" s="9">
        <f>testdata1820[[#This Row],[H]]+2*(testdata1820[[#This Row],[PP]]-testdata1820[[#This Row],[L]])</f>
        <v>376.14499999999998</v>
      </c>
    </row>
    <row r="1555" spans="1:17" x14ac:dyDescent="0.25">
      <c r="A1555" s="6">
        <v>1553</v>
      </c>
      <c r="B1555" s="8">
        <v>44183.659722222219</v>
      </c>
      <c r="C1555" s="2">
        <v>368.48</v>
      </c>
      <c r="D1555" s="2">
        <v>368.7</v>
      </c>
      <c r="E1555" s="2">
        <v>368.13</v>
      </c>
      <c r="F1555" s="2">
        <v>368.33</v>
      </c>
      <c r="G1555" s="1">
        <v>458718</v>
      </c>
      <c r="H1555" s="2">
        <f>testdata1820[[#This Row],[open]]</f>
        <v>368.48</v>
      </c>
      <c r="I1555" s="2">
        <f t="shared" si="36"/>
        <v>372.27</v>
      </c>
      <c r="J1555" s="2">
        <f t="shared" si="37"/>
        <v>367.02</v>
      </c>
      <c r="K1555" s="9">
        <f>(testdata1820[[#This Row],[H]]+testdata1820[[#This Row],[L]]+2*testdata1820[[#This Row],[O]])/4</f>
        <v>369.0625</v>
      </c>
      <c r="L1555" s="9">
        <f>2*testdata1820[[#This Row],[PP]]-testdata1820[[#This Row],[H]]</f>
        <v>365.85500000000002</v>
      </c>
      <c r="M1555" s="9">
        <f>testdata1820[[#This Row],[PP]]-(testdata1820[[#This Row],[H]]-testdata1820[[#This Row],[L]])</f>
        <v>363.8125</v>
      </c>
      <c r="N1555" s="9">
        <f>testdata1820[[#This Row],[L]]-2*(testdata1820[[#This Row],[H]]-testdata1820[[#This Row],[PP]])</f>
        <v>360.60500000000002</v>
      </c>
      <c r="O1555" s="9">
        <f>2*testdata1820[[#This Row],[PP]]-testdata1820[[#This Row],[L]]</f>
        <v>371.10500000000002</v>
      </c>
      <c r="P1555" s="9">
        <f>testdata1820[[#This Row],[PP]]+(testdata1820[[#This Row],[H]]-testdata1820[[#This Row],[L]])</f>
        <v>374.3125</v>
      </c>
      <c r="Q1555" s="9">
        <f>testdata1820[[#This Row],[H]]+2*(testdata1820[[#This Row],[PP]]-testdata1820[[#This Row],[L]])</f>
        <v>376.35500000000002</v>
      </c>
    </row>
    <row r="1556" spans="1:17" x14ac:dyDescent="0.25">
      <c r="A1556" s="6">
        <v>1554</v>
      </c>
      <c r="B1556" s="8">
        <v>44183.660416666666</v>
      </c>
      <c r="C1556" s="2">
        <v>368.32</v>
      </c>
      <c r="D1556" s="2">
        <v>368.43</v>
      </c>
      <c r="E1556" s="2">
        <v>368.23</v>
      </c>
      <c r="F1556" s="2">
        <v>368.29</v>
      </c>
      <c r="G1556" s="1">
        <v>387215</v>
      </c>
      <c r="H1556" s="2">
        <f>testdata1820[[#This Row],[open]]</f>
        <v>368.32</v>
      </c>
      <c r="I1556" s="2">
        <f t="shared" si="36"/>
        <v>372.27</v>
      </c>
      <c r="J1556" s="2">
        <f t="shared" si="37"/>
        <v>367.02</v>
      </c>
      <c r="K1556" s="9">
        <f>(testdata1820[[#This Row],[H]]+testdata1820[[#This Row],[L]]+2*testdata1820[[#This Row],[O]])/4</f>
        <v>368.98249999999996</v>
      </c>
      <c r="L1556" s="9">
        <f>2*testdata1820[[#This Row],[PP]]-testdata1820[[#This Row],[H]]</f>
        <v>365.69499999999994</v>
      </c>
      <c r="M1556" s="9">
        <f>testdata1820[[#This Row],[PP]]-(testdata1820[[#This Row],[H]]-testdata1820[[#This Row],[L]])</f>
        <v>363.73249999999996</v>
      </c>
      <c r="N1556" s="9">
        <f>testdata1820[[#This Row],[L]]-2*(testdata1820[[#This Row],[H]]-testdata1820[[#This Row],[PP]])</f>
        <v>360.44499999999994</v>
      </c>
      <c r="O1556" s="9">
        <f>2*testdata1820[[#This Row],[PP]]-testdata1820[[#This Row],[L]]</f>
        <v>370.94499999999994</v>
      </c>
      <c r="P1556" s="9">
        <f>testdata1820[[#This Row],[PP]]+(testdata1820[[#This Row],[H]]-testdata1820[[#This Row],[L]])</f>
        <v>374.23249999999996</v>
      </c>
      <c r="Q1556" s="9">
        <f>testdata1820[[#This Row],[H]]+2*(testdata1820[[#This Row],[PP]]-testdata1820[[#This Row],[L]])</f>
        <v>376.19499999999994</v>
      </c>
    </row>
    <row r="1557" spans="1:17" x14ac:dyDescent="0.25">
      <c r="A1557" s="6">
        <v>1555</v>
      </c>
      <c r="B1557" s="8">
        <v>44183.661111111112</v>
      </c>
      <c r="C1557" s="2">
        <v>368.29</v>
      </c>
      <c r="D1557" s="2">
        <v>368.77</v>
      </c>
      <c r="E1557" s="2">
        <v>368.29</v>
      </c>
      <c r="F1557" s="2">
        <v>368.76</v>
      </c>
      <c r="G1557" s="1">
        <v>626870</v>
      </c>
      <c r="H1557" s="2">
        <f>testdata1820[[#This Row],[open]]</f>
        <v>368.29</v>
      </c>
      <c r="I1557" s="2">
        <f t="shared" si="36"/>
        <v>372.27</v>
      </c>
      <c r="J1557" s="2">
        <f t="shared" si="37"/>
        <v>367.02</v>
      </c>
      <c r="K1557" s="9">
        <f>(testdata1820[[#This Row],[H]]+testdata1820[[#This Row],[L]]+2*testdata1820[[#This Row],[O]])/4</f>
        <v>368.96749999999997</v>
      </c>
      <c r="L1557" s="9">
        <f>2*testdata1820[[#This Row],[PP]]-testdata1820[[#This Row],[H]]</f>
        <v>365.66499999999996</v>
      </c>
      <c r="M1557" s="9">
        <f>testdata1820[[#This Row],[PP]]-(testdata1820[[#This Row],[H]]-testdata1820[[#This Row],[L]])</f>
        <v>363.71749999999997</v>
      </c>
      <c r="N1557" s="9">
        <f>testdata1820[[#This Row],[L]]-2*(testdata1820[[#This Row],[H]]-testdata1820[[#This Row],[PP]])</f>
        <v>360.41499999999996</v>
      </c>
      <c r="O1557" s="9">
        <f>2*testdata1820[[#This Row],[PP]]-testdata1820[[#This Row],[L]]</f>
        <v>370.91499999999996</v>
      </c>
      <c r="P1557" s="9">
        <f>testdata1820[[#This Row],[PP]]+(testdata1820[[#This Row],[H]]-testdata1820[[#This Row],[L]])</f>
        <v>374.21749999999997</v>
      </c>
      <c r="Q1557" s="9">
        <f>testdata1820[[#This Row],[H]]+2*(testdata1820[[#This Row],[PP]]-testdata1820[[#This Row],[L]])</f>
        <v>376.16499999999996</v>
      </c>
    </row>
    <row r="1558" spans="1:17" x14ac:dyDescent="0.25">
      <c r="A1558" s="6">
        <v>1556</v>
      </c>
      <c r="B1558" s="8">
        <v>44183.661805555559</v>
      </c>
      <c r="C1558" s="2">
        <v>368.77</v>
      </c>
      <c r="D1558" s="2">
        <v>369.57</v>
      </c>
      <c r="E1558" s="2">
        <v>368.77</v>
      </c>
      <c r="F1558" s="2">
        <v>369.52499999999998</v>
      </c>
      <c r="G1558" s="1">
        <v>1111810</v>
      </c>
      <c r="H1558" s="2">
        <f>testdata1820[[#This Row],[open]]</f>
        <v>368.77</v>
      </c>
      <c r="I1558" s="2">
        <f t="shared" si="36"/>
        <v>372.27</v>
      </c>
      <c r="J1558" s="2">
        <f t="shared" si="37"/>
        <v>367.02</v>
      </c>
      <c r="K1558" s="9">
        <f>(testdata1820[[#This Row],[H]]+testdata1820[[#This Row],[L]]+2*testdata1820[[#This Row],[O]])/4</f>
        <v>369.20749999999998</v>
      </c>
      <c r="L1558" s="9">
        <f>2*testdata1820[[#This Row],[PP]]-testdata1820[[#This Row],[H]]</f>
        <v>366.14499999999998</v>
      </c>
      <c r="M1558" s="9">
        <f>testdata1820[[#This Row],[PP]]-(testdata1820[[#This Row],[H]]-testdata1820[[#This Row],[L]])</f>
        <v>363.95749999999998</v>
      </c>
      <c r="N1558" s="9">
        <f>testdata1820[[#This Row],[L]]-2*(testdata1820[[#This Row],[H]]-testdata1820[[#This Row],[PP]])</f>
        <v>360.89499999999998</v>
      </c>
      <c r="O1558" s="9">
        <f>2*testdata1820[[#This Row],[PP]]-testdata1820[[#This Row],[L]]</f>
        <v>371.39499999999998</v>
      </c>
      <c r="P1558" s="9">
        <f>testdata1820[[#This Row],[PP]]+(testdata1820[[#This Row],[H]]-testdata1820[[#This Row],[L]])</f>
        <v>374.45749999999998</v>
      </c>
      <c r="Q1558" s="9">
        <f>testdata1820[[#This Row],[H]]+2*(testdata1820[[#This Row],[PP]]-testdata1820[[#This Row],[L]])</f>
        <v>376.64499999999998</v>
      </c>
    </row>
    <row r="1559" spans="1:17" x14ac:dyDescent="0.25">
      <c r="A1559" s="6">
        <v>1557</v>
      </c>
      <c r="B1559" s="8">
        <v>44183.662499999999</v>
      </c>
      <c r="C1559" s="2">
        <v>369.53</v>
      </c>
      <c r="D1559" s="2">
        <v>369.65</v>
      </c>
      <c r="E1559" s="2">
        <v>369.13</v>
      </c>
      <c r="F1559" s="2">
        <v>369.43</v>
      </c>
      <c r="G1559" s="1">
        <v>735526</v>
      </c>
      <c r="H1559" s="2">
        <f>testdata1820[[#This Row],[open]]</f>
        <v>369.53</v>
      </c>
      <c r="I1559" s="2">
        <f t="shared" si="36"/>
        <v>372.27</v>
      </c>
      <c r="J1559" s="2">
        <f t="shared" si="37"/>
        <v>367.02</v>
      </c>
      <c r="K1559" s="9">
        <f>(testdata1820[[#This Row],[H]]+testdata1820[[#This Row],[L]]+2*testdata1820[[#This Row],[O]])/4</f>
        <v>369.58749999999998</v>
      </c>
      <c r="L1559" s="9">
        <f>2*testdata1820[[#This Row],[PP]]-testdata1820[[#This Row],[H]]</f>
        <v>366.90499999999997</v>
      </c>
      <c r="M1559" s="9">
        <f>testdata1820[[#This Row],[PP]]-(testdata1820[[#This Row],[H]]-testdata1820[[#This Row],[L]])</f>
        <v>364.33749999999998</v>
      </c>
      <c r="N1559" s="9">
        <f>testdata1820[[#This Row],[L]]-2*(testdata1820[[#This Row],[H]]-testdata1820[[#This Row],[PP]])</f>
        <v>361.65499999999997</v>
      </c>
      <c r="O1559" s="9">
        <f>2*testdata1820[[#This Row],[PP]]-testdata1820[[#This Row],[L]]</f>
        <v>372.15499999999997</v>
      </c>
      <c r="P1559" s="9">
        <f>testdata1820[[#This Row],[PP]]+(testdata1820[[#This Row],[H]]-testdata1820[[#This Row],[L]])</f>
        <v>374.83749999999998</v>
      </c>
      <c r="Q1559" s="9">
        <f>testdata1820[[#This Row],[H]]+2*(testdata1820[[#This Row],[PP]]-testdata1820[[#This Row],[L]])</f>
        <v>377.40499999999997</v>
      </c>
    </row>
    <row r="1560" spans="1:17" x14ac:dyDescent="0.25">
      <c r="A1560" s="6">
        <v>1558</v>
      </c>
      <c r="B1560" s="8">
        <v>44183.663194444445</v>
      </c>
      <c r="C1560" s="2">
        <v>369.43</v>
      </c>
      <c r="D1560" s="2">
        <v>369.94</v>
      </c>
      <c r="E1560" s="2">
        <v>369.43</v>
      </c>
      <c r="F1560" s="2">
        <v>369.93</v>
      </c>
      <c r="G1560" s="1">
        <v>922253</v>
      </c>
      <c r="H1560" s="2">
        <f>testdata1820[[#This Row],[open]]</f>
        <v>369.43</v>
      </c>
      <c r="I1560" s="2">
        <f t="shared" si="36"/>
        <v>372.27</v>
      </c>
      <c r="J1560" s="2">
        <f t="shared" si="37"/>
        <v>367.02</v>
      </c>
      <c r="K1560" s="9">
        <f>(testdata1820[[#This Row],[H]]+testdata1820[[#This Row],[L]]+2*testdata1820[[#This Row],[O]])/4</f>
        <v>369.53750000000002</v>
      </c>
      <c r="L1560" s="9">
        <f>2*testdata1820[[#This Row],[PP]]-testdata1820[[#This Row],[H]]</f>
        <v>366.80500000000006</v>
      </c>
      <c r="M1560" s="9">
        <f>testdata1820[[#This Row],[PP]]-(testdata1820[[#This Row],[H]]-testdata1820[[#This Row],[L]])</f>
        <v>364.28750000000002</v>
      </c>
      <c r="N1560" s="9">
        <f>testdata1820[[#This Row],[L]]-2*(testdata1820[[#This Row],[H]]-testdata1820[[#This Row],[PP]])</f>
        <v>361.55500000000006</v>
      </c>
      <c r="O1560" s="9">
        <f>2*testdata1820[[#This Row],[PP]]-testdata1820[[#This Row],[L]]</f>
        <v>372.05500000000006</v>
      </c>
      <c r="P1560" s="9">
        <f>testdata1820[[#This Row],[PP]]+(testdata1820[[#This Row],[H]]-testdata1820[[#This Row],[L]])</f>
        <v>374.78750000000002</v>
      </c>
      <c r="Q1560" s="9">
        <f>testdata1820[[#This Row],[H]]+2*(testdata1820[[#This Row],[PP]]-testdata1820[[#This Row],[L]])</f>
        <v>377.30500000000006</v>
      </c>
    </row>
    <row r="1561" spans="1:17" x14ac:dyDescent="0.25">
      <c r="A1561" s="6">
        <v>1559</v>
      </c>
      <c r="B1561" s="8">
        <v>44183.663888888892</v>
      </c>
      <c r="C1561" s="2">
        <v>369.935</v>
      </c>
      <c r="D1561" s="2">
        <v>370.31</v>
      </c>
      <c r="E1561" s="2">
        <v>369.83</v>
      </c>
      <c r="F1561" s="2">
        <v>370.19499999999999</v>
      </c>
      <c r="G1561" s="1">
        <v>842721</v>
      </c>
      <c r="H1561" s="2">
        <f>testdata1820[[#This Row],[open]]</f>
        <v>369.935</v>
      </c>
      <c r="I1561" s="2">
        <f t="shared" si="36"/>
        <v>372.25</v>
      </c>
      <c r="J1561" s="2">
        <f t="shared" si="37"/>
        <v>367.02</v>
      </c>
      <c r="K1561" s="9">
        <f>(testdata1820[[#This Row],[H]]+testdata1820[[#This Row],[L]]+2*testdata1820[[#This Row],[O]])/4</f>
        <v>369.78499999999997</v>
      </c>
      <c r="L1561" s="9">
        <f>2*testdata1820[[#This Row],[PP]]-testdata1820[[#This Row],[H]]</f>
        <v>367.31999999999994</v>
      </c>
      <c r="M1561" s="9">
        <f>testdata1820[[#This Row],[PP]]-(testdata1820[[#This Row],[H]]-testdata1820[[#This Row],[L]])</f>
        <v>364.55499999999995</v>
      </c>
      <c r="N1561" s="9">
        <f>testdata1820[[#This Row],[L]]-2*(testdata1820[[#This Row],[H]]-testdata1820[[#This Row],[PP]])</f>
        <v>362.08999999999992</v>
      </c>
      <c r="O1561" s="9">
        <f>2*testdata1820[[#This Row],[PP]]-testdata1820[[#This Row],[L]]</f>
        <v>372.54999999999995</v>
      </c>
      <c r="P1561" s="9">
        <f>testdata1820[[#This Row],[PP]]+(testdata1820[[#This Row],[H]]-testdata1820[[#This Row],[L]])</f>
        <v>375.01499999999999</v>
      </c>
      <c r="Q1561" s="9">
        <f>testdata1820[[#This Row],[H]]+2*(testdata1820[[#This Row],[PP]]-testdata1820[[#This Row],[L]])</f>
        <v>377.78</v>
      </c>
    </row>
    <row r="1562" spans="1:17" x14ac:dyDescent="0.25">
      <c r="A1562" s="6">
        <v>1560</v>
      </c>
      <c r="B1562" s="8">
        <v>44183.664583333331</v>
      </c>
      <c r="C1562" s="2">
        <v>370.19</v>
      </c>
      <c r="D1562" s="2">
        <v>370.26</v>
      </c>
      <c r="E1562" s="2">
        <v>369.73</v>
      </c>
      <c r="F1562" s="2">
        <v>369.83</v>
      </c>
      <c r="G1562" s="1">
        <v>681410</v>
      </c>
      <c r="H1562" s="2">
        <f>testdata1820[[#This Row],[open]]</f>
        <v>370.19</v>
      </c>
      <c r="I1562" s="2">
        <f t="shared" si="36"/>
        <v>372.25</v>
      </c>
      <c r="J1562" s="2">
        <f t="shared" si="37"/>
        <v>367.02</v>
      </c>
      <c r="K1562" s="9">
        <f>(testdata1820[[#This Row],[H]]+testdata1820[[#This Row],[L]]+2*testdata1820[[#This Row],[O]])/4</f>
        <v>369.91250000000002</v>
      </c>
      <c r="L1562" s="9">
        <f>2*testdata1820[[#This Row],[PP]]-testdata1820[[#This Row],[H]]</f>
        <v>367.57500000000005</v>
      </c>
      <c r="M1562" s="9">
        <f>testdata1820[[#This Row],[PP]]-(testdata1820[[#This Row],[H]]-testdata1820[[#This Row],[L]])</f>
        <v>364.6825</v>
      </c>
      <c r="N1562" s="9">
        <f>testdata1820[[#This Row],[L]]-2*(testdata1820[[#This Row],[H]]-testdata1820[[#This Row],[PP]])</f>
        <v>362.34500000000003</v>
      </c>
      <c r="O1562" s="9">
        <f>2*testdata1820[[#This Row],[PP]]-testdata1820[[#This Row],[L]]</f>
        <v>372.80500000000006</v>
      </c>
      <c r="P1562" s="9">
        <f>testdata1820[[#This Row],[PP]]+(testdata1820[[#This Row],[H]]-testdata1820[[#This Row],[L]])</f>
        <v>375.14250000000004</v>
      </c>
      <c r="Q1562" s="9">
        <f>testdata1820[[#This Row],[H]]+2*(testdata1820[[#This Row],[PP]]-testdata1820[[#This Row],[L]])</f>
        <v>378.03500000000008</v>
      </c>
    </row>
    <row r="1563" spans="1:17" x14ac:dyDescent="0.25">
      <c r="A1563" s="6">
        <v>1561</v>
      </c>
      <c r="B1563" s="8">
        <v>44183.665277777778</v>
      </c>
      <c r="C1563" s="2">
        <v>369.83</v>
      </c>
      <c r="D1563" s="2">
        <v>370.07</v>
      </c>
      <c r="E1563" s="2">
        <v>369.71</v>
      </c>
      <c r="F1563" s="2">
        <v>370.01499999999999</v>
      </c>
      <c r="G1563" s="1">
        <v>888040</v>
      </c>
      <c r="H1563" s="2">
        <f>testdata1820[[#This Row],[open]]</f>
        <v>369.83</v>
      </c>
      <c r="I1563" s="2">
        <f t="shared" si="36"/>
        <v>372.25</v>
      </c>
      <c r="J1563" s="2">
        <f t="shared" si="37"/>
        <v>367.02</v>
      </c>
      <c r="K1563" s="9">
        <f>(testdata1820[[#This Row],[H]]+testdata1820[[#This Row],[L]]+2*testdata1820[[#This Row],[O]])/4</f>
        <v>369.73249999999996</v>
      </c>
      <c r="L1563" s="9">
        <f>2*testdata1820[[#This Row],[PP]]-testdata1820[[#This Row],[H]]</f>
        <v>367.21499999999992</v>
      </c>
      <c r="M1563" s="9">
        <f>testdata1820[[#This Row],[PP]]-(testdata1820[[#This Row],[H]]-testdata1820[[#This Row],[L]])</f>
        <v>364.50249999999994</v>
      </c>
      <c r="N1563" s="9">
        <f>testdata1820[[#This Row],[L]]-2*(testdata1820[[#This Row],[H]]-testdata1820[[#This Row],[PP]])</f>
        <v>361.9849999999999</v>
      </c>
      <c r="O1563" s="9">
        <f>2*testdata1820[[#This Row],[PP]]-testdata1820[[#This Row],[L]]</f>
        <v>372.44499999999994</v>
      </c>
      <c r="P1563" s="9">
        <f>testdata1820[[#This Row],[PP]]+(testdata1820[[#This Row],[H]]-testdata1820[[#This Row],[L]])</f>
        <v>374.96249999999998</v>
      </c>
      <c r="Q1563" s="9">
        <f>testdata1820[[#This Row],[H]]+2*(testdata1820[[#This Row],[PP]]-testdata1820[[#This Row],[L]])</f>
        <v>377.67499999999995</v>
      </c>
    </row>
    <row r="1564" spans="1:17" x14ac:dyDescent="0.25">
      <c r="A1564" s="6">
        <v>1562</v>
      </c>
      <c r="B1564" s="8">
        <v>44183.665972222225</v>
      </c>
      <c r="C1564" s="2">
        <v>370.02</v>
      </c>
      <c r="D1564" s="2">
        <v>370.05</v>
      </c>
      <c r="E1564" s="2">
        <v>369.05</v>
      </c>
      <c r="F1564" s="2">
        <v>369.13</v>
      </c>
      <c r="G1564" s="1">
        <v>3027844</v>
      </c>
      <c r="H1564" s="2">
        <f>testdata1820[[#This Row],[open]]</f>
        <v>370.02</v>
      </c>
      <c r="I1564" s="2">
        <f t="shared" si="36"/>
        <v>372.25</v>
      </c>
      <c r="J1564" s="2">
        <f t="shared" si="37"/>
        <v>367.02</v>
      </c>
      <c r="K1564" s="9">
        <f>(testdata1820[[#This Row],[H]]+testdata1820[[#This Row],[L]]+2*testdata1820[[#This Row],[O]])/4</f>
        <v>369.82749999999999</v>
      </c>
      <c r="L1564" s="9">
        <f>2*testdata1820[[#This Row],[PP]]-testdata1820[[#This Row],[H]]</f>
        <v>367.40499999999997</v>
      </c>
      <c r="M1564" s="9">
        <f>testdata1820[[#This Row],[PP]]-(testdata1820[[#This Row],[H]]-testdata1820[[#This Row],[L]])</f>
        <v>364.59749999999997</v>
      </c>
      <c r="N1564" s="9">
        <f>testdata1820[[#This Row],[L]]-2*(testdata1820[[#This Row],[H]]-testdata1820[[#This Row],[PP]])</f>
        <v>362.17499999999995</v>
      </c>
      <c r="O1564" s="9">
        <f>2*testdata1820[[#This Row],[PP]]-testdata1820[[#This Row],[L]]</f>
        <v>372.63499999999999</v>
      </c>
      <c r="P1564" s="9">
        <f>testdata1820[[#This Row],[PP]]+(testdata1820[[#This Row],[H]]-testdata1820[[#This Row],[L]])</f>
        <v>375.0575</v>
      </c>
      <c r="Q1564" s="9">
        <f>testdata1820[[#This Row],[H]]+2*(testdata1820[[#This Row],[PP]]-testdata1820[[#This Row],[L]])</f>
        <v>377.86500000000001</v>
      </c>
    </row>
    <row r="1565" spans="1:17" x14ac:dyDescent="0.25">
      <c r="A1565" s="6">
        <v>1563</v>
      </c>
      <c r="B1565" s="8">
        <v>44183.666666666664</v>
      </c>
      <c r="C1565" s="2">
        <v>369.13</v>
      </c>
      <c r="D1565" s="2">
        <v>369.44</v>
      </c>
      <c r="E1565" s="2">
        <v>369.04</v>
      </c>
      <c r="F1565" s="2">
        <v>369.15</v>
      </c>
      <c r="G1565" s="1">
        <v>8422909</v>
      </c>
      <c r="H1565" s="2">
        <f>testdata1820[[#This Row],[open]]</f>
        <v>369.13</v>
      </c>
      <c r="I1565" s="2">
        <f t="shared" si="36"/>
        <v>372.24</v>
      </c>
      <c r="J1565" s="2">
        <f t="shared" si="37"/>
        <v>367.02</v>
      </c>
      <c r="K1565" s="10">
        <f>(testdata1820[[#This Row],[H]]+testdata1820[[#This Row],[L]]+2*testdata1820[[#This Row],[O]])/4</f>
        <v>369.38</v>
      </c>
      <c r="L1565" s="10">
        <f>2*testdata1820[[#This Row],[PP]]-testdata1820[[#This Row],[H]]</f>
        <v>366.52</v>
      </c>
      <c r="M1565" s="10">
        <f>testdata1820[[#This Row],[PP]]-(testdata1820[[#This Row],[H]]-testdata1820[[#This Row],[L]])</f>
        <v>364.15999999999997</v>
      </c>
      <c r="N1565" s="10">
        <f>testdata1820[[#This Row],[L]]-2*(testdata1820[[#This Row],[H]]-testdata1820[[#This Row],[PP]])</f>
        <v>361.29999999999995</v>
      </c>
      <c r="O1565" s="10">
        <f>2*testdata1820[[#This Row],[PP]]-testdata1820[[#This Row],[L]]</f>
        <v>371.74</v>
      </c>
      <c r="P1565" s="10">
        <f>testdata1820[[#This Row],[PP]]+(testdata1820[[#This Row],[H]]-testdata1820[[#This Row],[L]])</f>
        <v>374.6</v>
      </c>
      <c r="Q1565" s="10">
        <f>testdata1820[[#This Row],[H]]+2*(testdata1820[[#This Row],[PP]]-testdata1820[[#This Row],[L]])</f>
        <v>376.96000000000004</v>
      </c>
    </row>
    <row r="1567" spans="1:17" x14ac:dyDescent="0.25">
      <c r="K1567" s="15" t="str">
        <f>"Assert.AreEqual("&amp;ROUND(K393,4)&amp;"m,Math.Round((decimal)r."&amp;K$1&amp;",4));"</f>
        <v>Assert.AreEqual(368.785m,Math.Round((decimal)r.PP,4));</v>
      </c>
      <c r="L1567" s="15" t="str">
        <f t="shared" ref="L1567:Q1567" si="38">"Assert.AreEqual("&amp;ROUND(L393,4)&amp;"m,Math.Round((decimal)r."&amp;L$1&amp;",4));"</f>
        <v>Assert.AreEqual(367.9901m,Math.Round((decimal)r.S1,4));</v>
      </c>
      <c r="M1567" s="15" t="str">
        <f t="shared" si="38"/>
        <v>Assert.AreEqual(365.1252m,Math.Round((decimal)r.S2,4));</v>
      </c>
      <c r="N1567" s="15" t="str">
        <f t="shared" si="38"/>
        <v>Assert.AreEqual(364.3303m,Math.Round((decimal)r.S3,4));</v>
      </c>
      <c r="O1567" s="15" t="str">
        <f t="shared" si="38"/>
        <v>Assert.AreEqual(371.6499m,Math.Round((decimal)r.R1,4));</v>
      </c>
      <c r="P1567" s="15" t="str">
        <f t="shared" si="38"/>
        <v>Assert.AreEqual(372.4448m,Math.Round((decimal)r.R2,4));</v>
      </c>
      <c r="Q1567" s="15" t="str">
        <f t="shared" si="38"/>
        <v>Assert.AreEqual(375.3097m,Math.Round((decimal)r.R3,4));</v>
      </c>
    </row>
  </sheetData>
  <phoneticPr fontId="18" type="noConversion"/>
  <pageMargins left="0.7" right="0.7" top="0.75" bottom="0.75" header="0.3" footer="0.3"/>
  <pageSetup orientation="portrait" r:id="rId1"/>
  <ignoredErrors>
    <ignoredError sqref="P393:P1565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Standard</vt:lpstr>
      <vt:lpstr>Camarilla</vt:lpstr>
      <vt:lpstr>Demark</vt:lpstr>
      <vt:lpstr>Fibonacci</vt:lpstr>
      <vt:lpstr>Woodie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2022-04-29T23:01:23Z</dcterms:modified>
</cp:coreProperties>
</file>