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fileSharing readOnlyRecommended="1"/>
  <workbookPr filterPrivacy="1" defaultThemeVersion="166925"/>
  <xr:revisionPtr revIDLastSave="0" documentId="13_ncr:1_{9D665A1D-62C4-407F-AEB3-687E29AA9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ndard Deviation Channels" sheetId="1" r:id="rId1"/>
    <sheet name="Ful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03" i="2" l="1"/>
  <c r="F503" i="2"/>
  <c r="E503" i="2"/>
  <c r="D503" i="2"/>
  <c r="H376" i="2" l="1"/>
  <c r="H12" i="2"/>
  <c r="J12" i="2" s="1"/>
  <c r="H26" i="2"/>
  <c r="H40" i="2"/>
  <c r="J40" i="2" s="1"/>
  <c r="H95" i="2"/>
  <c r="H127" i="2"/>
  <c r="H329" i="2"/>
  <c r="H399" i="2"/>
  <c r="H13" i="2"/>
  <c r="J13" i="2" s="1"/>
  <c r="H35" i="2"/>
  <c r="J35" i="2" s="1"/>
  <c r="H45" i="2"/>
  <c r="I45" i="2" s="1"/>
  <c r="H67" i="2"/>
  <c r="J67" i="2" s="1"/>
  <c r="H73" i="2"/>
  <c r="H77" i="2"/>
  <c r="J77" i="2" s="1"/>
  <c r="H99" i="2"/>
  <c r="J99" i="2" s="1"/>
  <c r="H105" i="2"/>
  <c r="H109" i="2"/>
  <c r="J109" i="2" s="1"/>
  <c r="H131" i="2"/>
  <c r="J131" i="2" s="1"/>
  <c r="H149" i="2"/>
  <c r="J149" i="2" s="1"/>
  <c r="H160" i="2"/>
  <c r="J160" i="2" s="1"/>
  <c r="H194" i="2"/>
  <c r="H403" i="2"/>
  <c r="J403" i="2" s="1"/>
  <c r="H439" i="2"/>
  <c r="H474" i="2"/>
  <c r="H8" i="2"/>
  <c r="J8" i="2" s="1"/>
  <c r="H22" i="2"/>
  <c r="H44" i="2"/>
  <c r="J44" i="2" s="1"/>
  <c r="H54" i="2"/>
  <c r="H63" i="2"/>
  <c r="H76" i="2"/>
  <c r="J76" i="2" s="1"/>
  <c r="H86" i="2"/>
  <c r="H108" i="2"/>
  <c r="J108" i="2" s="1"/>
  <c r="H118" i="2"/>
  <c r="H137" i="2"/>
  <c r="H148" i="2"/>
  <c r="J148" i="2" s="1"/>
  <c r="H259" i="2"/>
  <c r="J259" i="2" s="1"/>
  <c r="H3" i="2"/>
  <c r="J3" i="2" s="1"/>
  <c r="H9" i="2"/>
  <c r="H41" i="2"/>
  <c r="H4" i="2"/>
  <c r="J4" i="2" s="1"/>
  <c r="H14" i="2"/>
  <c r="H18" i="2"/>
  <c r="H23" i="2"/>
  <c r="H32" i="2"/>
  <c r="J32" i="2" s="1"/>
  <c r="H36" i="2"/>
  <c r="J36" i="2" s="1"/>
  <c r="H46" i="2"/>
  <c r="H50" i="2"/>
  <c r="H55" i="2"/>
  <c r="H64" i="2"/>
  <c r="J64" i="2" s="1"/>
  <c r="H68" i="2"/>
  <c r="J68" i="2" s="1"/>
  <c r="H78" i="2"/>
  <c r="H82" i="2"/>
  <c r="H87" i="2"/>
  <c r="H96" i="2"/>
  <c r="J96" i="2" s="1"/>
  <c r="H100" i="2"/>
  <c r="J100" i="2" s="1"/>
  <c r="H110" i="2"/>
  <c r="H114" i="2"/>
  <c r="H119" i="2"/>
  <c r="H128" i="2"/>
  <c r="J128" i="2" s="1"/>
  <c r="H132" i="2"/>
  <c r="J132" i="2" s="1"/>
  <c r="H164" i="2"/>
  <c r="J164" i="2" s="1"/>
  <c r="H198" i="2"/>
  <c r="H234" i="2"/>
  <c r="H337" i="2"/>
  <c r="H372" i="2"/>
  <c r="H443" i="2"/>
  <c r="J443" i="2" s="1"/>
  <c r="H478" i="2"/>
  <c r="H2" i="2"/>
  <c r="J2" i="2" s="1"/>
  <c r="H31" i="2"/>
  <c r="H58" i="2"/>
  <c r="H72" i="2"/>
  <c r="J72" i="2" s="1"/>
  <c r="H90" i="2"/>
  <c r="H104" i="2"/>
  <c r="J104" i="2" s="1"/>
  <c r="H122" i="2"/>
  <c r="H142" i="2"/>
  <c r="H294" i="2"/>
  <c r="J294" i="2" s="1"/>
  <c r="H5" i="2"/>
  <c r="J5" i="2" s="1"/>
  <c r="H27" i="2"/>
  <c r="J27" i="2" s="1"/>
  <c r="H33" i="2"/>
  <c r="H37" i="2"/>
  <c r="I37" i="2" s="1"/>
  <c r="H59" i="2"/>
  <c r="J59" i="2" s="1"/>
  <c r="H65" i="2"/>
  <c r="H69" i="2"/>
  <c r="J69" i="2" s="1"/>
  <c r="H91" i="2"/>
  <c r="J91" i="2" s="1"/>
  <c r="H97" i="2"/>
  <c r="H101" i="2"/>
  <c r="J101" i="2" s="1"/>
  <c r="H123" i="2"/>
  <c r="J123" i="2" s="1"/>
  <c r="H129" i="2"/>
  <c r="H133" i="2"/>
  <c r="J133" i="2" s="1"/>
  <c r="H144" i="2"/>
  <c r="J144" i="2" s="1"/>
  <c r="H151" i="2"/>
  <c r="H307" i="2"/>
  <c r="J307" i="2" s="1"/>
  <c r="H503" i="2"/>
  <c r="J503" i="2" s="1"/>
  <c r="H498" i="2"/>
  <c r="H489" i="2"/>
  <c r="J489" i="2" s="1"/>
  <c r="H482" i="2"/>
  <c r="H473" i="2"/>
  <c r="J473" i="2" s="1"/>
  <c r="H469" i="2"/>
  <c r="H464" i="2"/>
  <c r="H452" i="2"/>
  <c r="H447" i="2"/>
  <c r="H438" i="2"/>
  <c r="J438" i="2" s="1"/>
  <c r="H426" i="2"/>
  <c r="H421" i="2"/>
  <c r="H416" i="2"/>
  <c r="I416" i="2" s="1"/>
  <c r="H412" i="2"/>
  <c r="H385" i="2"/>
  <c r="J385" i="2" s="1"/>
  <c r="H371" i="2"/>
  <c r="J371" i="2" s="1"/>
  <c r="H367" i="2"/>
  <c r="H353" i="2"/>
  <c r="J353" i="2" s="1"/>
  <c r="H344" i="2"/>
  <c r="I344" i="2" s="1"/>
  <c r="H336" i="2"/>
  <c r="H328" i="2"/>
  <c r="J328" i="2" s="1"/>
  <c r="H320" i="2"/>
  <c r="H316" i="2"/>
  <c r="H303" i="2"/>
  <c r="H289" i="2"/>
  <c r="J289" i="2" s="1"/>
  <c r="H275" i="2"/>
  <c r="J275" i="2" s="1"/>
  <c r="H271" i="2"/>
  <c r="H263" i="2"/>
  <c r="H247" i="2"/>
  <c r="H238" i="2"/>
  <c r="H229" i="2"/>
  <c r="H225" i="2"/>
  <c r="H220" i="2"/>
  <c r="H216" i="2"/>
  <c r="J216" i="2" s="1"/>
  <c r="H202" i="2"/>
  <c r="H189" i="2"/>
  <c r="H173" i="2"/>
  <c r="H169" i="2"/>
  <c r="H163" i="2"/>
  <c r="J163" i="2" s="1"/>
  <c r="H502" i="2"/>
  <c r="J502" i="2" s="1"/>
  <c r="H497" i="2"/>
  <c r="J497" i="2" s="1"/>
  <c r="H488" i="2"/>
  <c r="J488" i="2" s="1"/>
  <c r="H485" i="2"/>
  <c r="H481" i="2"/>
  <c r="J481" i="2" s="1"/>
  <c r="H472" i="2"/>
  <c r="J472" i="2" s="1"/>
  <c r="H460" i="2"/>
  <c r="H451" i="2"/>
  <c r="J451" i="2" s="1"/>
  <c r="H446" i="2"/>
  <c r="J446" i="2" s="1"/>
  <c r="H434" i="2"/>
  <c r="H425" i="2"/>
  <c r="J425" i="2" s="1"/>
  <c r="H411" i="2"/>
  <c r="J411" i="2" s="1"/>
  <c r="H407" i="2"/>
  <c r="H398" i="2"/>
  <c r="H394" i="2"/>
  <c r="H389" i="2"/>
  <c r="H384" i="2"/>
  <c r="H380" i="2"/>
  <c r="H366" i="2"/>
  <c r="J366" i="2" s="1"/>
  <c r="H362" i="2"/>
  <c r="H357" i="2"/>
  <c r="H352" i="2"/>
  <c r="J352" i="2" s="1"/>
  <c r="H348" i="2"/>
  <c r="H340" i="2"/>
  <c r="H332" i="2"/>
  <c r="H324" i="2"/>
  <c r="H315" i="2"/>
  <c r="J315" i="2" s="1"/>
  <c r="H311" i="2"/>
  <c r="H302" i="2"/>
  <c r="J302" i="2" s="1"/>
  <c r="H298" i="2"/>
  <c r="H293" i="2"/>
  <c r="H288" i="2"/>
  <c r="H284" i="2"/>
  <c r="H270" i="2"/>
  <c r="J270" i="2" s="1"/>
  <c r="H266" i="2"/>
  <c r="H255" i="2"/>
  <c r="H242" i="2"/>
  <c r="H228" i="2"/>
  <c r="J228" i="2" s="1"/>
  <c r="H224" i="2"/>
  <c r="H219" i="2"/>
  <c r="J219" i="2" s="1"/>
  <c r="H215" i="2"/>
  <c r="J215" i="2" s="1"/>
  <c r="H206" i="2"/>
  <c r="H197" i="2"/>
  <c r="H185" i="2"/>
  <c r="H181" i="2"/>
  <c r="H177" i="2"/>
  <c r="H172" i="2"/>
  <c r="J172" i="2" s="1"/>
  <c r="H168" i="2"/>
  <c r="H159" i="2"/>
  <c r="H154" i="2"/>
  <c r="H150" i="2"/>
  <c r="H496" i="2"/>
  <c r="I496" i="2" s="1"/>
  <c r="H493" i="2"/>
  <c r="H480" i="2"/>
  <c r="J480" i="2" s="1"/>
  <c r="H477" i="2"/>
  <c r="H468" i="2"/>
  <c r="H459" i="2"/>
  <c r="J459" i="2" s="1"/>
  <c r="H455" i="2"/>
  <c r="H442" i="2"/>
  <c r="H433" i="2"/>
  <c r="J433" i="2" s="1"/>
  <c r="H429" i="2"/>
  <c r="H424" i="2"/>
  <c r="J424" i="2" s="1"/>
  <c r="H420" i="2"/>
  <c r="H406" i="2"/>
  <c r="J406" i="2" s="1"/>
  <c r="H402" i="2"/>
  <c r="H393" i="2"/>
  <c r="J393" i="2" s="1"/>
  <c r="H379" i="2"/>
  <c r="J379" i="2" s="1"/>
  <c r="H375" i="2"/>
  <c r="H361" i="2"/>
  <c r="J361" i="2" s="1"/>
  <c r="H347" i="2"/>
  <c r="J347" i="2" s="1"/>
  <c r="H339" i="2"/>
  <c r="J339" i="2" s="1"/>
  <c r="H331" i="2"/>
  <c r="J331" i="2" s="1"/>
  <c r="H323" i="2"/>
  <c r="J323" i="2" s="1"/>
  <c r="H310" i="2"/>
  <c r="J310" i="2" s="1"/>
  <c r="H306" i="2"/>
  <c r="H297" i="2"/>
  <c r="J297" i="2" s="1"/>
  <c r="H283" i="2"/>
  <c r="J283" i="2" s="1"/>
  <c r="H279" i="2"/>
  <c r="H262" i="2"/>
  <c r="H258" i="2"/>
  <c r="H250" i="2"/>
  <c r="H246" i="2"/>
  <c r="H237" i="2"/>
  <c r="H233" i="2"/>
  <c r="H227" i="2"/>
  <c r="J227" i="2" s="1"/>
  <c r="H223" i="2"/>
  <c r="J223" i="2" s="1"/>
  <c r="H210" i="2"/>
  <c r="H193" i="2"/>
  <c r="H188" i="2"/>
  <c r="H184" i="2"/>
  <c r="H180" i="2"/>
  <c r="J180" i="2" s="1"/>
  <c r="H176" i="2"/>
  <c r="I176" i="2" s="1"/>
  <c r="H171" i="2"/>
  <c r="J171" i="2" s="1"/>
  <c r="H467" i="2"/>
  <c r="J467" i="2" s="1"/>
  <c r="H463" i="2"/>
  <c r="H454" i="2"/>
  <c r="J454" i="2" s="1"/>
  <c r="H450" i="2"/>
  <c r="H441" i="2"/>
  <c r="J441" i="2" s="1"/>
  <c r="H437" i="2"/>
  <c r="H432" i="2"/>
  <c r="J432" i="2" s="1"/>
  <c r="H419" i="2"/>
  <c r="J419" i="2" s="1"/>
  <c r="H415" i="2"/>
  <c r="H401" i="2"/>
  <c r="J401" i="2" s="1"/>
  <c r="H397" i="2"/>
  <c r="H392" i="2"/>
  <c r="H388" i="2"/>
  <c r="H374" i="2"/>
  <c r="J374" i="2" s="1"/>
  <c r="H370" i="2"/>
  <c r="H365" i="2"/>
  <c r="H360" i="2"/>
  <c r="J360" i="2" s="1"/>
  <c r="H356" i="2"/>
  <c r="H343" i="2"/>
  <c r="H335" i="2"/>
  <c r="H327" i="2"/>
  <c r="H319" i="2"/>
  <c r="H301" i="2"/>
  <c r="H296" i="2"/>
  <c r="H292" i="2"/>
  <c r="H278" i="2"/>
  <c r="J278" i="2" s="1"/>
  <c r="H274" i="2"/>
  <c r="H269" i="2"/>
  <c r="H254" i="2"/>
  <c r="H236" i="2"/>
  <c r="J236" i="2" s="1"/>
  <c r="H232" i="2"/>
  <c r="J232" i="2" s="1"/>
  <c r="H214" i="2"/>
  <c r="H205" i="2"/>
  <c r="H201" i="2"/>
  <c r="H196" i="2"/>
  <c r="H192" i="2"/>
  <c r="H187" i="2"/>
  <c r="J187" i="2" s="1"/>
  <c r="H179" i="2"/>
  <c r="J179" i="2" s="1"/>
  <c r="H167" i="2"/>
  <c r="H162" i="2"/>
  <c r="H158" i="2"/>
  <c r="H501" i="2"/>
  <c r="H492" i="2"/>
  <c r="H487" i="2"/>
  <c r="H484" i="2"/>
  <c r="H476" i="2"/>
  <c r="H471" i="2"/>
  <c r="H462" i="2"/>
  <c r="J462" i="2" s="1"/>
  <c r="H449" i="2"/>
  <c r="J449" i="2" s="1"/>
  <c r="H445" i="2"/>
  <c r="H440" i="2"/>
  <c r="H428" i="2"/>
  <c r="H414" i="2"/>
  <c r="J414" i="2" s="1"/>
  <c r="H410" i="2"/>
  <c r="H405" i="2"/>
  <c r="H400" i="2"/>
  <c r="H387" i="2"/>
  <c r="J387" i="2" s="1"/>
  <c r="H383" i="2"/>
  <c r="H369" i="2"/>
  <c r="J369" i="2" s="1"/>
  <c r="H355" i="2"/>
  <c r="J355" i="2" s="1"/>
  <c r="H351" i="2"/>
  <c r="H342" i="2"/>
  <c r="J342" i="2" s="1"/>
  <c r="H334" i="2"/>
  <c r="J334" i="2" s="1"/>
  <c r="H326" i="2"/>
  <c r="J326" i="2" s="1"/>
  <c r="H318" i="2"/>
  <c r="J318" i="2" s="1"/>
  <c r="H314" i="2"/>
  <c r="H309" i="2"/>
  <c r="H305" i="2"/>
  <c r="H291" i="2"/>
  <c r="J291" i="2" s="1"/>
  <c r="H287" i="2"/>
  <c r="H273" i="2"/>
  <c r="J273" i="2" s="1"/>
  <c r="H265" i="2"/>
  <c r="H261" i="2"/>
  <c r="H245" i="2"/>
  <c r="H241" i="2"/>
  <c r="H235" i="2"/>
  <c r="J235" i="2" s="1"/>
  <c r="H231" i="2"/>
  <c r="J231" i="2" s="1"/>
  <c r="H222" i="2"/>
  <c r="H218" i="2"/>
  <c r="H204" i="2"/>
  <c r="J204" i="2" s="1"/>
  <c r="H200" i="2"/>
  <c r="J200" i="2" s="1"/>
  <c r="H195" i="2"/>
  <c r="J195" i="2" s="1"/>
  <c r="H191" i="2"/>
  <c r="J191" i="2" s="1"/>
  <c r="H183" i="2"/>
  <c r="H175" i="2"/>
  <c r="H157" i="2"/>
  <c r="J157" i="2" s="1"/>
  <c r="H500" i="2"/>
  <c r="J500" i="2" s="1"/>
  <c r="H495" i="2"/>
  <c r="H491" i="2"/>
  <c r="J491" i="2" s="1"/>
  <c r="H483" i="2"/>
  <c r="J483" i="2" s="1"/>
  <c r="H479" i="2"/>
  <c r="H475" i="2"/>
  <c r="J475" i="2" s="1"/>
  <c r="H470" i="2"/>
  <c r="J470" i="2" s="1"/>
  <c r="H458" i="2"/>
  <c r="H448" i="2"/>
  <c r="J448" i="2" s="1"/>
  <c r="H436" i="2"/>
  <c r="H427" i="2"/>
  <c r="J427" i="2" s="1"/>
  <c r="H423" i="2"/>
  <c r="H409" i="2"/>
  <c r="J409" i="2" s="1"/>
  <c r="H396" i="2"/>
  <c r="H382" i="2"/>
  <c r="J382" i="2" s="1"/>
  <c r="H378" i="2"/>
  <c r="H373" i="2"/>
  <c r="H368" i="2"/>
  <c r="H364" i="2"/>
  <c r="H350" i="2"/>
  <c r="J350" i="2" s="1"/>
  <c r="H346" i="2"/>
  <c r="H338" i="2"/>
  <c r="H330" i="2"/>
  <c r="H322" i="2"/>
  <c r="H313" i="2"/>
  <c r="J313" i="2" s="1"/>
  <c r="H304" i="2"/>
  <c r="H300" i="2"/>
  <c r="H286" i="2"/>
  <c r="J286" i="2" s="1"/>
  <c r="H282" i="2"/>
  <c r="H277" i="2"/>
  <c r="H272" i="2"/>
  <c r="H268" i="2"/>
  <c r="H264" i="2"/>
  <c r="J264" i="2" s="1"/>
  <c r="H257" i="2"/>
  <c r="H253" i="2"/>
  <c r="H249" i="2"/>
  <c r="H244" i="2"/>
  <c r="J244" i="2" s="1"/>
  <c r="H240" i="2"/>
  <c r="H226" i="2"/>
  <c r="H213" i="2"/>
  <c r="H209" i="2"/>
  <c r="H203" i="2"/>
  <c r="J203" i="2" s="1"/>
  <c r="H199" i="2"/>
  <c r="J199" i="2" s="1"/>
  <c r="H170" i="2"/>
  <c r="H166" i="2"/>
  <c r="H156" i="2"/>
  <c r="J156" i="2" s="1"/>
  <c r="H152" i="2"/>
  <c r="J152" i="2" s="1"/>
  <c r="H143" i="2"/>
  <c r="H138" i="2"/>
  <c r="H134" i="2"/>
  <c r="H499" i="2"/>
  <c r="J499" i="2" s="1"/>
  <c r="H486" i="2"/>
  <c r="H466" i="2"/>
  <c r="H457" i="2"/>
  <c r="J457" i="2" s="1"/>
  <c r="H453" i="2"/>
  <c r="H444" i="2"/>
  <c r="H435" i="2"/>
  <c r="J435" i="2" s="1"/>
  <c r="H431" i="2"/>
  <c r="H422" i="2"/>
  <c r="J422" i="2" s="1"/>
  <c r="H418" i="2"/>
  <c r="H413" i="2"/>
  <c r="H408" i="2"/>
  <c r="J408" i="2" s="1"/>
  <c r="H404" i="2"/>
  <c r="H395" i="2"/>
  <c r="J395" i="2" s="1"/>
  <c r="H391" i="2"/>
  <c r="H377" i="2"/>
  <c r="J377" i="2" s="1"/>
  <c r="H363" i="2"/>
  <c r="J363" i="2" s="1"/>
  <c r="H359" i="2"/>
  <c r="H341" i="2"/>
  <c r="H333" i="2"/>
  <c r="H325" i="2"/>
  <c r="H317" i="2"/>
  <c r="H312" i="2"/>
  <c r="I312" i="2" s="1"/>
  <c r="H308" i="2"/>
  <c r="H299" i="2"/>
  <c r="J299" i="2" s="1"/>
  <c r="H295" i="2"/>
  <c r="H281" i="2"/>
  <c r="J281" i="2" s="1"/>
  <c r="H267" i="2"/>
  <c r="J267" i="2" s="1"/>
  <c r="H260" i="2"/>
  <c r="H256" i="2"/>
  <c r="I256" i="2" s="1"/>
  <c r="H252" i="2"/>
  <c r="J252" i="2" s="1"/>
  <c r="H248" i="2"/>
  <c r="H243" i="2"/>
  <c r="J243" i="2" s="1"/>
  <c r="H239" i="2"/>
  <c r="J239" i="2" s="1"/>
  <c r="H230" i="2"/>
  <c r="H221" i="2"/>
  <c r="H212" i="2"/>
  <c r="J212" i="2" s="1"/>
  <c r="H208" i="2"/>
  <c r="J208" i="2" s="1"/>
  <c r="H190" i="2"/>
  <c r="H186" i="2"/>
  <c r="H178" i="2"/>
  <c r="H174" i="2"/>
  <c r="H165" i="2"/>
  <c r="J165" i="2" s="1"/>
  <c r="H161" i="2"/>
  <c r="H155" i="2"/>
  <c r="J155" i="2" s="1"/>
  <c r="H6" i="2"/>
  <c r="H10" i="2"/>
  <c r="H15" i="2"/>
  <c r="H24" i="2"/>
  <c r="J24" i="2" s="1"/>
  <c r="H28" i="2"/>
  <c r="J28" i="2" s="1"/>
  <c r="H38" i="2"/>
  <c r="H42" i="2"/>
  <c r="H47" i="2"/>
  <c r="H56" i="2"/>
  <c r="J56" i="2" s="1"/>
  <c r="H60" i="2"/>
  <c r="J60" i="2" s="1"/>
  <c r="H70" i="2"/>
  <c r="H74" i="2"/>
  <c r="H79" i="2"/>
  <c r="H88" i="2"/>
  <c r="J88" i="2" s="1"/>
  <c r="H92" i="2"/>
  <c r="J92" i="2" s="1"/>
  <c r="H102" i="2"/>
  <c r="H106" i="2"/>
  <c r="H111" i="2"/>
  <c r="H120" i="2"/>
  <c r="J120" i="2" s="1"/>
  <c r="H124" i="2"/>
  <c r="J124" i="2" s="1"/>
  <c r="H145" i="2"/>
  <c r="H153" i="2"/>
  <c r="H207" i="2"/>
  <c r="J207" i="2" s="1"/>
  <c r="H276" i="2"/>
  <c r="H345" i="2"/>
  <c r="H381" i="2"/>
  <c r="H417" i="2"/>
  <c r="J417" i="2" s="1"/>
  <c r="H19" i="2"/>
  <c r="J19" i="2" s="1"/>
  <c r="H25" i="2"/>
  <c r="H29" i="2"/>
  <c r="J29" i="2" s="1"/>
  <c r="H51" i="2"/>
  <c r="J51" i="2" s="1"/>
  <c r="H57" i="2"/>
  <c r="H61" i="2"/>
  <c r="I61" i="2" s="1"/>
  <c r="H83" i="2"/>
  <c r="J83" i="2" s="1"/>
  <c r="H89" i="2"/>
  <c r="H93" i="2"/>
  <c r="J93" i="2" s="1"/>
  <c r="H115" i="2"/>
  <c r="J115" i="2" s="1"/>
  <c r="H121" i="2"/>
  <c r="H125" i="2"/>
  <c r="J125" i="2" s="1"/>
  <c r="H135" i="2"/>
  <c r="H139" i="2"/>
  <c r="J139" i="2" s="1"/>
  <c r="H211" i="2"/>
  <c r="J211" i="2" s="1"/>
  <c r="H280" i="2"/>
  <c r="H349" i="2"/>
  <c r="H386" i="2"/>
  <c r="H456" i="2"/>
  <c r="H490" i="2"/>
  <c r="H7" i="2"/>
  <c r="H16" i="2"/>
  <c r="J16" i="2" s="1"/>
  <c r="H20" i="2"/>
  <c r="J20" i="2" s="1"/>
  <c r="H30" i="2"/>
  <c r="H34" i="2"/>
  <c r="H39" i="2"/>
  <c r="H48" i="2"/>
  <c r="J48" i="2" s="1"/>
  <c r="H52" i="2"/>
  <c r="J52" i="2" s="1"/>
  <c r="H62" i="2"/>
  <c r="H66" i="2"/>
  <c r="H71" i="2"/>
  <c r="H80" i="2"/>
  <c r="J80" i="2" s="1"/>
  <c r="H84" i="2"/>
  <c r="J84" i="2" s="1"/>
  <c r="H94" i="2"/>
  <c r="H98" i="2"/>
  <c r="H103" i="2"/>
  <c r="H112" i="2"/>
  <c r="J112" i="2" s="1"/>
  <c r="H116" i="2"/>
  <c r="J116" i="2" s="1"/>
  <c r="H126" i="2"/>
  <c r="H130" i="2"/>
  <c r="H140" i="2"/>
  <c r="J140" i="2" s="1"/>
  <c r="H146" i="2"/>
  <c r="H182" i="2"/>
  <c r="H217" i="2"/>
  <c r="H251" i="2"/>
  <c r="J251" i="2" s="1"/>
  <c r="H285" i="2"/>
  <c r="H321" i="2"/>
  <c r="H354" i="2"/>
  <c r="H390" i="2"/>
  <c r="J390" i="2" s="1"/>
  <c r="H461" i="2"/>
  <c r="H494" i="2"/>
  <c r="H11" i="2"/>
  <c r="J11" i="2" s="1"/>
  <c r="H17" i="2"/>
  <c r="H21" i="2"/>
  <c r="I21" i="2" s="1"/>
  <c r="H43" i="2"/>
  <c r="J43" i="2" s="1"/>
  <c r="H49" i="2"/>
  <c r="H53" i="2"/>
  <c r="I53" i="2" s="1"/>
  <c r="H75" i="2"/>
  <c r="J75" i="2" s="1"/>
  <c r="H81" i="2"/>
  <c r="H85" i="2"/>
  <c r="J85" i="2" s="1"/>
  <c r="H107" i="2"/>
  <c r="J107" i="2" s="1"/>
  <c r="H113" i="2"/>
  <c r="H117" i="2"/>
  <c r="J117" i="2" s="1"/>
  <c r="H136" i="2"/>
  <c r="J136" i="2" s="1"/>
  <c r="H141" i="2"/>
  <c r="J141" i="2" s="1"/>
  <c r="H147" i="2"/>
  <c r="J147" i="2" s="1"/>
  <c r="H290" i="2"/>
  <c r="H358" i="2"/>
  <c r="J358" i="2" s="1"/>
  <c r="H430" i="2"/>
  <c r="J430" i="2" s="1"/>
  <c r="H465" i="2"/>
  <c r="J465" i="2" s="1"/>
  <c r="J280" i="2"/>
  <c r="I280" i="2"/>
  <c r="J376" i="2"/>
  <c r="I376" i="2"/>
  <c r="J456" i="2"/>
  <c r="I456" i="2"/>
  <c r="I4" i="2"/>
  <c r="I12" i="2"/>
  <c r="I20" i="2"/>
  <c r="I28" i="2"/>
  <c r="I36" i="2"/>
  <c r="I44" i="2"/>
  <c r="I68" i="2"/>
  <c r="I92" i="2"/>
  <c r="I100" i="2"/>
  <c r="I108" i="2"/>
  <c r="I132" i="2"/>
  <c r="I148" i="2"/>
  <c r="I156" i="2"/>
  <c r="I165" i="2"/>
  <c r="J248" i="2"/>
  <c r="I248" i="2"/>
  <c r="J256" i="2"/>
  <c r="J240" i="2"/>
  <c r="I240" i="2"/>
  <c r="I264" i="2"/>
  <c r="J272" i="2"/>
  <c r="I272" i="2"/>
  <c r="J304" i="2"/>
  <c r="I304" i="2"/>
  <c r="J368" i="2"/>
  <c r="I368" i="2"/>
  <c r="I448" i="2"/>
  <c r="J440" i="2"/>
  <c r="I440" i="2"/>
  <c r="I29" i="2"/>
  <c r="I69" i="2"/>
  <c r="I85" i="2"/>
  <c r="I125" i="2"/>
  <c r="I149" i="2"/>
  <c r="J192" i="2"/>
  <c r="I192" i="2"/>
  <c r="J296" i="2"/>
  <c r="I296" i="2"/>
  <c r="I360" i="2"/>
  <c r="J392" i="2"/>
  <c r="I392" i="2"/>
  <c r="J400" i="2"/>
  <c r="I400" i="2"/>
  <c r="I24" i="2"/>
  <c r="I32" i="2"/>
  <c r="J37" i="2"/>
  <c r="I40" i="2"/>
  <c r="J45" i="2"/>
  <c r="I48" i="2"/>
  <c r="I80" i="2"/>
  <c r="I88" i="2"/>
  <c r="I112" i="2"/>
  <c r="I120" i="2"/>
  <c r="I128" i="2"/>
  <c r="I136" i="2"/>
  <c r="I144" i="2"/>
  <c r="I152" i="2"/>
  <c r="I160" i="2"/>
  <c r="J184" i="2"/>
  <c r="I184" i="2"/>
  <c r="I480" i="2"/>
  <c r="I5" i="2"/>
  <c r="I3" i="2"/>
  <c r="I35" i="2"/>
  <c r="I59" i="2"/>
  <c r="I67" i="2"/>
  <c r="I75" i="2"/>
  <c r="I83" i="2"/>
  <c r="I91" i="2"/>
  <c r="I107" i="2"/>
  <c r="I115" i="2"/>
  <c r="I131" i="2"/>
  <c r="I147" i="2"/>
  <c r="I155" i="2"/>
  <c r="J168" i="2"/>
  <c r="I168" i="2"/>
  <c r="J224" i="2"/>
  <c r="I224" i="2"/>
  <c r="J288" i="2"/>
  <c r="I288" i="2"/>
  <c r="J384" i="2"/>
  <c r="I384" i="2"/>
  <c r="I472" i="2"/>
  <c r="I164" i="2"/>
  <c r="J320" i="2"/>
  <c r="I320" i="2"/>
  <c r="J336" i="2"/>
  <c r="I336" i="2"/>
  <c r="J344" i="2"/>
  <c r="J416" i="2"/>
  <c r="J464" i="2"/>
  <c r="I464" i="2"/>
  <c r="I163" i="2"/>
  <c r="I171" i="2"/>
  <c r="I187" i="2"/>
  <c r="I195" i="2"/>
  <c r="I203" i="2"/>
  <c r="I219" i="2"/>
  <c r="I227" i="2"/>
  <c r="I235" i="2"/>
  <c r="I251" i="2"/>
  <c r="I259" i="2"/>
  <c r="I267" i="2"/>
  <c r="I283" i="2"/>
  <c r="I291" i="2"/>
  <c r="I307" i="2"/>
  <c r="I323" i="2"/>
  <c r="I331" i="2"/>
  <c r="I339" i="2"/>
  <c r="I355" i="2"/>
  <c r="I371" i="2"/>
  <c r="I387" i="2"/>
  <c r="I419" i="2"/>
  <c r="I427" i="2"/>
  <c r="I443" i="2"/>
  <c r="I451" i="2"/>
  <c r="I459" i="2"/>
  <c r="I475" i="2"/>
  <c r="I483" i="2"/>
  <c r="I491" i="2"/>
  <c r="I270" i="2"/>
  <c r="I278" i="2"/>
  <c r="I286" i="2"/>
  <c r="I294" i="2"/>
  <c r="I302" i="2"/>
  <c r="I310" i="2"/>
  <c r="I318" i="2"/>
  <c r="I326" i="2"/>
  <c r="I350" i="2"/>
  <c r="I358" i="2"/>
  <c r="I382" i="2"/>
  <c r="I406" i="2"/>
  <c r="I414" i="2"/>
  <c r="I430" i="2"/>
  <c r="I446" i="2"/>
  <c r="I454" i="2"/>
  <c r="I462" i="2"/>
  <c r="I470" i="2"/>
  <c r="I502" i="2"/>
  <c r="I281" i="2"/>
  <c r="I289" i="2"/>
  <c r="I361" i="2"/>
  <c r="I369" i="2"/>
  <c r="I377" i="2"/>
  <c r="I385" i="2"/>
  <c r="I393" i="2"/>
  <c r="I401" i="2"/>
  <c r="I409" i="2"/>
  <c r="I417" i="2"/>
  <c r="I441" i="2"/>
  <c r="I457" i="2"/>
  <c r="I473" i="2"/>
  <c r="I481" i="2"/>
  <c r="I497" i="2"/>
  <c r="I172" i="2"/>
  <c r="I204" i="2"/>
  <c r="I212" i="2"/>
  <c r="I228" i="2"/>
  <c r="I244" i="2"/>
  <c r="I191" i="2"/>
  <c r="I207" i="2"/>
  <c r="I215" i="2"/>
  <c r="I231" i="2"/>
  <c r="I239" i="2"/>
  <c r="I503" i="2"/>
  <c r="I2" i="2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21" i="1"/>
  <c r="I273" i="2" l="1"/>
  <c r="J176" i="2"/>
  <c r="I96" i="2"/>
  <c r="I157" i="2"/>
  <c r="J312" i="2"/>
  <c r="I433" i="2"/>
  <c r="J496" i="2"/>
  <c r="I72" i="2"/>
  <c r="I117" i="2"/>
  <c r="I76" i="2"/>
  <c r="I313" i="2"/>
  <c r="I342" i="2"/>
  <c r="I435" i="2"/>
  <c r="J61" i="2"/>
  <c r="I232" i="2"/>
  <c r="I297" i="2"/>
  <c r="I334" i="2"/>
  <c r="I51" i="2"/>
  <c r="I432" i="2"/>
  <c r="I408" i="2"/>
  <c r="I60" i="2"/>
  <c r="I123" i="2"/>
  <c r="I500" i="2"/>
  <c r="I489" i="2"/>
  <c r="I43" i="2"/>
  <c r="I252" i="2"/>
  <c r="I411" i="2"/>
  <c r="I211" i="2"/>
  <c r="I11" i="2"/>
  <c r="I99" i="2"/>
  <c r="I34" i="2"/>
  <c r="J34" i="2"/>
  <c r="J74" i="2"/>
  <c r="I74" i="2"/>
  <c r="J178" i="2"/>
  <c r="I178" i="2"/>
  <c r="I300" i="2"/>
  <c r="J300" i="2"/>
  <c r="J261" i="2"/>
  <c r="I261" i="2"/>
  <c r="I158" i="2"/>
  <c r="J158" i="2"/>
  <c r="I292" i="2"/>
  <c r="J292" i="2"/>
  <c r="J415" i="2"/>
  <c r="I415" i="2"/>
  <c r="I177" i="2"/>
  <c r="J177" i="2"/>
  <c r="I298" i="2"/>
  <c r="J298" i="2"/>
  <c r="J398" i="2"/>
  <c r="I398" i="2"/>
  <c r="J173" i="2"/>
  <c r="I173" i="2"/>
  <c r="I372" i="2"/>
  <c r="J372" i="2"/>
  <c r="J114" i="2"/>
  <c r="I114" i="2"/>
  <c r="I14" i="2"/>
  <c r="J14" i="2"/>
  <c r="I118" i="2"/>
  <c r="J118" i="2"/>
  <c r="I425" i="2"/>
  <c r="I379" i="2"/>
  <c r="I315" i="2"/>
  <c r="I216" i="2"/>
  <c r="I56" i="2"/>
  <c r="J21" i="2"/>
  <c r="I109" i="2"/>
  <c r="I49" i="2"/>
  <c r="J49" i="2"/>
  <c r="J354" i="2"/>
  <c r="I354" i="2"/>
  <c r="I130" i="2"/>
  <c r="J130" i="2"/>
  <c r="I30" i="2"/>
  <c r="J30" i="2"/>
  <c r="J89" i="2"/>
  <c r="I89" i="2"/>
  <c r="I70" i="2"/>
  <c r="J70" i="2"/>
  <c r="I15" i="2"/>
  <c r="J15" i="2"/>
  <c r="J186" i="2"/>
  <c r="I186" i="2"/>
  <c r="I308" i="2"/>
  <c r="J308" i="2"/>
  <c r="J431" i="2"/>
  <c r="I431" i="2"/>
  <c r="I134" i="2"/>
  <c r="J134" i="2"/>
  <c r="J257" i="2"/>
  <c r="I257" i="2"/>
  <c r="I436" i="2"/>
  <c r="J436" i="2"/>
  <c r="J495" i="2"/>
  <c r="I495" i="2"/>
  <c r="J265" i="2"/>
  <c r="I265" i="2"/>
  <c r="J162" i="2"/>
  <c r="I162" i="2"/>
  <c r="I214" i="2"/>
  <c r="J214" i="2"/>
  <c r="J365" i="2"/>
  <c r="I365" i="2"/>
  <c r="J429" i="2"/>
  <c r="I429" i="2"/>
  <c r="J493" i="2"/>
  <c r="I493" i="2"/>
  <c r="J181" i="2"/>
  <c r="I181" i="2"/>
  <c r="I242" i="2"/>
  <c r="J242" i="2"/>
  <c r="J357" i="2"/>
  <c r="I357" i="2"/>
  <c r="I407" i="2"/>
  <c r="J407" i="2"/>
  <c r="J189" i="2"/>
  <c r="I189" i="2"/>
  <c r="J263" i="2"/>
  <c r="I263" i="2"/>
  <c r="J421" i="2"/>
  <c r="I421" i="2"/>
  <c r="J482" i="2"/>
  <c r="I482" i="2"/>
  <c r="J129" i="2"/>
  <c r="I129" i="2"/>
  <c r="J90" i="2"/>
  <c r="I90" i="2"/>
  <c r="I337" i="2"/>
  <c r="J337" i="2"/>
  <c r="I110" i="2"/>
  <c r="J110" i="2"/>
  <c r="I55" i="2"/>
  <c r="J55" i="2"/>
  <c r="I474" i="2"/>
  <c r="J474" i="2"/>
  <c r="J105" i="2"/>
  <c r="I105" i="2"/>
  <c r="J399" i="2"/>
  <c r="I399" i="2"/>
  <c r="J349" i="2"/>
  <c r="I349" i="2"/>
  <c r="J253" i="2"/>
  <c r="I253" i="2"/>
  <c r="I364" i="2"/>
  <c r="J364" i="2"/>
  <c r="J205" i="2"/>
  <c r="I205" i="2"/>
  <c r="J279" i="2"/>
  <c r="I279" i="2"/>
  <c r="I247" i="2"/>
  <c r="J247" i="2"/>
  <c r="I223" i="2"/>
  <c r="I236" i="2"/>
  <c r="I353" i="2"/>
  <c r="I390" i="2"/>
  <c r="I499" i="2"/>
  <c r="I243" i="2"/>
  <c r="I179" i="2"/>
  <c r="I104" i="2"/>
  <c r="J53" i="2"/>
  <c r="I16" i="2"/>
  <c r="I101" i="2"/>
  <c r="I84" i="2"/>
  <c r="I321" i="2"/>
  <c r="J321" i="2"/>
  <c r="I126" i="2"/>
  <c r="J126" i="2"/>
  <c r="I71" i="2"/>
  <c r="J71" i="2"/>
  <c r="J381" i="2"/>
  <c r="I381" i="2"/>
  <c r="I111" i="2"/>
  <c r="J111" i="2"/>
  <c r="J10" i="2"/>
  <c r="I10" i="2"/>
  <c r="I190" i="2"/>
  <c r="J190" i="2"/>
  <c r="J391" i="2"/>
  <c r="I391" i="2"/>
  <c r="J138" i="2"/>
  <c r="I138" i="2"/>
  <c r="J209" i="2"/>
  <c r="I209" i="2"/>
  <c r="J373" i="2"/>
  <c r="I373" i="2"/>
  <c r="J218" i="2"/>
  <c r="I218" i="2"/>
  <c r="J405" i="2"/>
  <c r="I405" i="2"/>
  <c r="J471" i="2"/>
  <c r="I471" i="2"/>
  <c r="I167" i="2"/>
  <c r="J167" i="2"/>
  <c r="J301" i="2"/>
  <c r="I301" i="2"/>
  <c r="J370" i="2"/>
  <c r="I370" i="2"/>
  <c r="J233" i="2"/>
  <c r="I233" i="2"/>
  <c r="J375" i="2"/>
  <c r="I375" i="2"/>
  <c r="I185" i="2"/>
  <c r="J185" i="2"/>
  <c r="I255" i="2"/>
  <c r="J255" i="2"/>
  <c r="I311" i="2"/>
  <c r="J311" i="2"/>
  <c r="I362" i="2"/>
  <c r="J362" i="2"/>
  <c r="I485" i="2"/>
  <c r="J485" i="2"/>
  <c r="J202" i="2"/>
  <c r="I202" i="2"/>
  <c r="J271" i="2"/>
  <c r="I271" i="2"/>
  <c r="J426" i="2"/>
  <c r="I426" i="2"/>
  <c r="J33" i="2"/>
  <c r="I33" i="2"/>
  <c r="J234" i="2"/>
  <c r="I234" i="2"/>
  <c r="J50" i="2"/>
  <c r="I50" i="2"/>
  <c r="J41" i="2"/>
  <c r="I41" i="2"/>
  <c r="I86" i="2"/>
  <c r="J86" i="2"/>
  <c r="J439" i="2"/>
  <c r="I439" i="2"/>
  <c r="I329" i="2"/>
  <c r="J329" i="2"/>
  <c r="J113" i="2"/>
  <c r="I113" i="2"/>
  <c r="I345" i="2"/>
  <c r="J345" i="2"/>
  <c r="I444" i="2"/>
  <c r="J444" i="2"/>
  <c r="J322" i="2"/>
  <c r="I322" i="2"/>
  <c r="J437" i="2"/>
  <c r="I437" i="2"/>
  <c r="J306" i="2"/>
  <c r="I306" i="2"/>
  <c r="J197" i="2"/>
  <c r="I197" i="2"/>
  <c r="I266" i="2"/>
  <c r="J266" i="2"/>
  <c r="I498" i="2"/>
  <c r="J498" i="2"/>
  <c r="J9" i="2"/>
  <c r="I9" i="2"/>
  <c r="I127" i="2"/>
  <c r="J127" i="2"/>
  <c r="I465" i="2"/>
  <c r="I374" i="2"/>
  <c r="I352" i="2"/>
  <c r="I27" i="2"/>
  <c r="I17" i="2"/>
  <c r="J17" i="2"/>
  <c r="I62" i="2"/>
  <c r="J62" i="2"/>
  <c r="I7" i="2"/>
  <c r="J7" i="2"/>
  <c r="I135" i="2"/>
  <c r="J135" i="2"/>
  <c r="J57" i="2"/>
  <c r="I57" i="2"/>
  <c r="I276" i="2"/>
  <c r="J276" i="2"/>
  <c r="I102" i="2"/>
  <c r="J102" i="2"/>
  <c r="I47" i="2"/>
  <c r="J47" i="2"/>
  <c r="I260" i="2"/>
  <c r="J260" i="2"/>
  <c r="J325" i="2"/>
  <c r="I325" i="2"/>
  <c r="I404" i="2"/>
  <c r="J404" i="2"/>
  <c r="J453" i="2"/>
  <c r="I453" i="2"/>
  <c r="J226" i="2"/>
  <c r="I226" i="2"/>
  <c r="J330" i="2"/>
  <c r="I330" i="2"/>
  <c r="I175" i="2"/>
  <c r="J175" i="2"/>
  <c r="J351" i="2"/>
  <c r="I351" i="2"/>
  <c r="J484" i="2"/>
  <c r="I484" i="2"/>
  <c r="I254" i="2"/>
  <c r="J254" i="2"/>
  <c r="J327" i="2"/>
  <c r="I327" i="2"/>
  <c r="I388" i="2"/>
  <c r="J388" i="2"/>
  <c r="I246" i="2"/>
  <c r="J246" i="2"/>
  <c r="J455" i="2"/>
  <c r="I455" i="2"/>
  <c r="J154" i="2"/>
  <c r="I154" i="2"/>
  <c r="I206" i="2"/>
  <c r="J206" i="2"/>
  <c r="I324" i="2"/>
  <c r="J324" i="2"/>
  <c r="I380" i="2"/>
  <c r="J380" i="2"/>
  <c r="I434" i="2"/>
  <c r="J434" i="2"/>
  <c r="J220" i="2"/>
  <c r="I220" i="2"/>
  <c r="J367" i="2"/>
  <c r="I367" i="2"/>
  <c r="J447" i="2"/>
  <c r="I447" i="2"/>
  <c r="J97" i="2"/>
  <c r="I97" i="2"/>
  <c r="I31" i="2"/>
  <c r="J31" i="2"/>
  <c r="I87" i="2"/>
  <c r="J87" i="2"/>
  <c r="I63" i="2"/>
  <c r="J63" i="2"/>
  <c r="J194" i="2"/>
  <c r="I194" i="2"/>
  <c r="J73" i="2"/>
  <c r="I73" i="2"/>
  <c r="I95" i="2"/>
  <c r="J95" i="2"/>
  <c r="J285" i="2"/>
  <c r="I285" i="2"/>
  <c r="J106" i="2"/>
  <c r="I106" i="2"/>
  <c r="J213" i="2"/>
  <c r="I213" i="2"/>
  <c r="J458" i="2"/>
  <c r="I458" i="2"/>
  <c r="J287" i="2"/>
  <c r="I287" i="2"/>
  <c r="I476" i="2"/>
  <c r="J476" i="2"/>
  <c r="J319" i="2"/>
  <c r="I319" i="2"/>
  <c r="I198" i="2"/>
  <c r="J198" i="2"/>
  <c r="I46" i="2"/>
  <c r="J46" i="2"/>
  <c r="I199" i="2"/>
  <c r="I438" i="2"/>
  <c r="I366" i="2"/>
  <c r="I347" i="2"/>
  <c r="I328" i="2"/>
  <c r="I13" i="2"/>
  <c r="I19" i="2"/>
  <c r="I424" i="2"/>
  <c r="I200" i="2"/>
  <c r="I141" i="2"/>
  <c r="I77" i="2"/>
  <c r="I124" i="2"/>
  <c r="J217" i="2"/>
  <c r="I217" i="2"/>
  <c r="I103" i="2"/>
  <c r="J103" i="2"/>
  <c r="I490" i="2"/>
  <c r="J490" i="2"/>
  <c r="J42" i="2"/>
  <c r="I42" i="2"/>
  <c r="J161" i="2"/>
  <c r="I161" i="2"/>
  <c r="J221" i="2"/>
  <c r="I221" i="2"/>
  <c r="J333" i="2"/>
  <c r="I333" i="2"/>
  <c r="J277" i="2"/>
  <c r="I277" i="2"/>
  <c r="J338" i="2"/>
  <c r="I338" i="2"/>
  <c r="I396" i="2"/>
  <c r="J396" i="2"/>
  <c r="I183" i="2"/>
  <c r="J183" i="2"/>
  <c r="J305" i="2"/>
  <c r="I305" i="2"/>
  <c r="I428" i="2"/>
  <c r="J428" i="2"/>
  <c r="J487" i="2"/>
  <c r="I487" i="2"/>
  <c r="J269" i="2"/>
  <c r="I269" i="2"/>
  <c r="J335" i="2"/>
  <c r="I335" i="2"/>
  <c r="I450" i="2"/>
  <c r="J450" i="2"/>
  <c r="J188" i="2"/>
  <c r="I188" i="2"/>
  <c r="J250" i="2"/>
  <c r="I250" i="2"/>
  <c r="J402" i="2"/>
  <c r="I402" i="2"/>
  <c r="I159" i="2"/>
  <c r="J159" i="2"/>
  <c r="I284" i="2"/>
  <c r="J284" i="2"/>
  <c r="I332" i="2"/>
  <c r="J332" i="2"/>
  <c r="J225" i="2"/>
  <c r="I225" i="2"/>
  <c r="J303" i="2"/>
  <c r="I303" i="2"/>
  <c r="I452" i="2"/>
  <c r="J452" i="2"/>
  <c r="J82" i="2"/>
  <c r="I82" i="2"/>
  <c r="I54" i="2"/>
  <c r="J54" i="2"/>
  <c r="I299" i="2"/>
  <c r="I93" i="2"/>
  <c r="I140" i="2"/>
  <c r="I66" i="2"/>
  <c r="J66" i="2"/>
  <c r="I143" i="2"/>
  <c r="J143" i="2"/>
  <c r="J378" i="2"/>
  <c r="I378" i="2"/>
  <c r="I222" i="2"/>
  <c r="J222" i="2"/>
  <c r="J442" i="2"/>
  <c r="I442" i="2"/>
  <c r="J58" i="2"/>
  <c r="I58" i="2"/>
  <c r="I180" i="2"/>
  <c r="I449" i="2"/>
  <c r="I467" i="2"/>
  <c r="I403" i="2"/>
  <c r="I275" i="2"/>
  <c r="I488" i="2"/>
  <c r="I139" i="2"/>
  <c r="I133" i="2"/>
  <c r="I208" i="2"/>
  <c r="I116" i="2"/>
  <c r="I52" i="2"/>
  <c r="J290" i="2"/>
  <c r="I290" i="2"/>
  <c r="J81" i="2"/>
  <c r="I81" i="2"/>
  <c r="J494" i="2"/>
  <c r="I494" i="2"/>
  <c r="J182" i="2"/>
  <c r="I182" i="2"/>
  <c r="I98" i="2"/>
  <c r="J98" i="2"/>
  <c r="J121" i="2"/>
  <c r="I121" i="2"/>
  <c r="I153" i="2"/>
  <c r="J153" i="2"/>
  <c r="I38" i="2"/>
  <c r="J38" i="2"/>
  <c r="I230" i="2"/>
  <c r="J230" i="2"/>
  <c r="J341" i="2"/>
  <c r="I341" i="2"/>
  <c r="J413" i="2"/>
  <c r="I413" i="2"/>
  <c r="J466" i="2"/>
  <c r="I466" i="2"/>
  <c r="I166" i="2"/>
  <c r="J166" i="2"/>
  <c r="J282" i="2"/>
  <c r="I282" i="2"/>
  <c r="J346" i="2"/>
  <c r="I346" i="2"/>
  <c r="J479" i="2"/>
  <c r="I479" i="2"/>
  <c r="J241" i="2"/>
  <c r="I241" i="2"/>
  <c r="J309" i="2"/>
  <c r="I309" i="2"/>
  <c r="I492" i="2"/>
  <c r="J492" i="2"/>
  <c r="J196" i="2"/>
  <c r="I196" i="2"/>
  <c r="J274" i="2"/>
  <c r="I274" i="2"/>
  <c r="J343" i="2"/>
  <c r="I343" i="2"/>
  <c r="J397" i="2"/>
  <c r="I397" i="2"/>
  <c r="J193" i="2"/>
  <c r="I193" i="2"/>
  <c r="J258" i="2"/>
  <c r="I258" i="2"/>
  <c r="I468" i="2"/>
  <c r="J468" i="2"/>
  <c r="I340" i="2"/>
  <c r="J340" i="2"/>
  <c r="J389" i="2"/>
  <c r="I389" i="2"/>
  <c r="J229" i="2"/>
  <c r="I229" i="2"/>
  <c r="I316" i="2"/>
  <c r="J316" i="2"/>
  <c r="I151" i="2"/>
  <c r="J151" i="2"/>
  <c r="I142" i="2"/>
  <c r="J142" i="2"/>
  <c r="J478" i="2"/>
  <c r="I478" i="2"/>
  <c r="I78" i="2"/>
  <c r="J78" i="2"/>
  <c r="I23" i="2"/>
  <c r="J23" i="2"/>
  <c r="J26" i="2"/>
  <c r="I26" i="2"/>
  <c r="I363" i="2"/>
  <c r="I6" i="2"/>
  <c r="J6" i="2"/>
  <c r="J317" i="2"/>
  <c r="I317" i="2"/>
  <c r="I268" i="2"/>
  <c r="J268" i="2"/>
  <c r="J410" i="2"/>
  <c r="I410" i="2"/>
  <c r="J237" i="2"/>
  <c r="I237" i="2"/>
  <c r="I150" i="2"/>
  <c r="J150" i="2"/>
  <c r="I422" i="2"/>
  <c r="I395" i="2"/>
  <c r="I8" i="2"/>
  <c r="I64" i="2"/>
  <c r="J461" i="2"/>
  <c r="I461" i="2"/>
  <c r="J146" i="2"/>
  <c r="I146" i="2"/>
  <c r="I94" i="2"/>
  <c r="J94" i="2"/>
  <c r="I39" i="2"/>
  <c r="J39" i="2"/>
  <c r="J386" i="2"/>
  <c r="I386" i="2"/>
  <c r="J25" i="2"/>
  <c r="I25" i="2"/>
  <c r="I145" i="2"/>
  <c r="J145" i="2"/>
  <c r="I79" i="2"/>
  <c r="J79" i="2"/>
  <c r="I174" i="2"/>
  <c r="J174" i="2"/>
  <c r="J295" i="2"/>
  <c r="I295" i="2"/>
  <c r="J359" i="2"/>
  <c r="I359" i="2"/>
  <c r="J418" i="2"/>
  <c r="I418" i="2"/>
  <c r="J486" i="2"/>
  <c r="I486" i="2"/>
  <c r="J170" i="2"/>
  <c r="I170" i="2"/>
  <c r="J249" i="2"/>
  <c r="I249" i="2"/>
  <c r="J423" i="2"/>
  <c r="I423" i="2"/>
  <c r="J245" i="2"/>
  <c r="I245" i="2"/>
  <c r="J314" i="2"/>
  <c r="I314" i="2"/>
  <c r="J383" i="2"/>
  <c r="I383" i="2"/>
  <c r="J445" i="2"/>
  <c r="I445" i="2"/>
  <c r="J501" i="2"/>
  <c r="I501" i="2"/>
  <c r="J201" i="2"/>
  <c r="I201" i="2"/>
  <c r="I356" i="2"/>
  <c r="J356" i="2"/>
  <c r="J463" i="2"/>
  <c r="I463" i="2"/>
  <c r="J210" i="2"/>
  <c r="I210" i="2"/>
  <c r="I262" i="2"/>
  <c r="J262" i="2"/>
  <c r="I420" i="2"/>
  <c r="J420" i="2"/>
  <c r="J477" i="2"/>
  <c r="I477" i="2"/>
  <c r="J293" i="2"/>
  <c r="I293" i="2"/>
  <c r="I348" i="2"/>
  <c r="J348" i="2"/>
  <c r="I394" i="2"/>
  <c r="J394" i="2"/>
  <c r="I460" i="2"/>
  <c r="J460" i="2"/>
  <c r="J169" i="2"/>
  <c r="I169" i="2"/>
  <c r="I238" i="2"/>
  <c r="J238" i="2"/>
  <c r="I412" i="2"/>
  <c r="J412" i="2"/>
  <c r="J469" i="2"/>
  <c r="I469" i="2"/>
  <c r="J65" i="2"/>
  <c r="I65" i="2"/>
  <c r="J122" i="2"/>
  <c r="I122" i="2"/>
  <c r="I119" i="2"/>
  <c r="J119" i="2"/>
  <c r="J18" i="2"/>
  <c r="I18" i="2"/>
  <c r="J137" i="2"/>
  <c r="I137" i="2"/>
  <c r="I22" i="2"/>
  <c r="J22" i="2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21" i="1" a="1"/>
  <c r="F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E21" i="1" a="1"/>
  <c r="E21" i="1" s="1"/>
  <c r="D21" i="1" a="1"/>
  <c r="D21" i="1" s="1"/>
  <c r="H503" i="1" l="1"/>
  <c r="H502" i="1"/>
  <c r="H493" i="1"/>
  <c r="H489" i="1"/>
  <c r="H498" i="1"/>
  <c r="H488" i="1"/>
  <c r="H484" i="1"/>
  <c r="H500" i="1"/>
  <c r="H494" i="1"/>
  <c r="H499" i="1"/>
  <c r="H490" i="1"/>
  <c r="H485" i="1"/>
  <c r="H501" i="1"/>
  <c r="H487" i="1"/>
  <c r="H486" i="1"/>
  <c r="H497" i="1"/>
  <c r="H496" i="1"/>
  <c r="H495" i="1"/>
  <c r="H491" i="1"/>
  <c r="H492" i="1"/>
  <c r="H457" i="1"/>
  <c r="H453" i="1"/>
  <c r="H448" i="1"/>
  <c r="H461" i="1"/>
  <c r="H456" i="1"/>
  <c r="H452" i="1"/>
  <c r="H447" i="1"/>
  <c r="H460" i="1"/>
  <c r="H455" i="1"/>
  <c r="H444" i="1"/>
  <c r="H450" i="1"/>
  <c r="H462" i="1"/>
  <c r="H458" i="1"/>
  <c r="H449" i="1"/>
  <c r="H445" i="1"/>
  <c r="H459" i="1"/>
  <c r="H446" i="1"/>
  <c r="H454" i="1"/>
  <c r="H463" i="1"/>
  <c r="H451" i="1"/>
  <c r="H413" i="1"/>
  <c r="H422" i="1"/>
  <c r="H417" i="1"/>
  <c r="H412" i="1"/>
  <c r="H408" i="1"/>
  <c r="H421" i="1"/>
  <c r="H416" i="1"/>
  <c r="H404" i="1"/>
  <c r="H418" i="1"/>
  <c r="H414" i="1"/>
  <c r="H409" i="1"/>
  <c r="H405" i="1"/>
  <c r="H407" i="1"/>
  <c r="H415" i="1"/>
  <c r="H423" i="1"/>
  <c r="H406" i="1"/>
  <c r="H420" i="1"/>
  <c r="H411" i="1"/>
  <c r="H419" i="1"/>
  <c r="H410" i="1"/>
  <c r="H378" i="1"/>
  <c r="H368" i="1"/>
  <c r="H373" i="1"/>
  <c r="H367" i="1"/>
  <c r="H364" i="1"/>
  <c r="H382" i="1"/>
  <c r="H377" i="1"/>
  <c r="H372" i="1"/>
  <c r="H383" i="1"/>
  <c r="H379" i="1"/>
  <c r="H374" i="1"/>
  <c r="H369" i="1"/>
  <c r="H381" i="1"/>
  <c r="H380" i="1"/>
  <c r="H371" i="1"/>
  <c r="H370" i="1"/>
  <c r="H376" i="1"/>
  <c r="H375" i="1"/>
  <c r="H366" i="1"/>
  <c r="H365" i="1"/>
  <c r="H338" i="1"/>
  <c r="H333" i="1"/>
  <c r="H327" i="1"/>
  <c r="H324" i="1"/>
  <c r="H342" i="1"/>
  <c r="H337" i="1"/>
  <c r="H332" i="1"/>
  <c r="H336" i="1"/>
  <c r="H339" i="1"/>
  <c r="H335" i="1"/>
  <c r="H328" i="1"/>
  <c r="H343" i="1"/>
  <c r="H326" i="1"/>
  <c r="H341" i="1"/>
  <c r="H340" i="1"/>
  <c r="H331" i="1"/>
  <c r="H330" i="1"/>
  <c r="H334" i="1"/>
  <c r="H329" i="1"/>
  <c r="H325" i="1"/>
  <c r="H300" i="1"/>
  <c r="H296" i="1"/>
  <c r="H291" i="1"/>
  <c r="H287" i="1"/>
  <c r="H284" i="1"/>
  <c r="H295" i="1"/>
  <c r="H299" i="1"/>
  <c r="H298" i="1"/>
  <c r="H285" i="1"/>
  <c r="H290" i="1"/>
  <c r="H303" i="1"/>
  <c r="H289" i="1"/>
  <c r="H302" i="1"/>
  <c r="H294" i="1"/>
  <c r="H288" i="1"/>
  <c r="H301" i="1"/>
  <c r="H293" i="1"/>
  <c r="H286" i="1"/>
  <c r="H297" i="1"/>
  <c r="H292" i="1"/>
  <c r="H261" i="1"/>
  <c r="H257" i="1"/>
  <c r="H252" i="1"/>
  <c r="H248" i="1"/>
  <c r="H260" i="1"/>
  <c r="H256" i="1"/>
  <c r="H244" i="1"/>
  <c r="H251" i="1"/>
  <c r="H247" i="1"/>
  <c r="H263" i="1"/>
  <c r="H250" i="1"/>
  <c r="H255" i="1"/>
  <c r="H249" i="1"/>
  <c r="H259" i="1"/>
  <c r="H254" i="1"/>
  <c r="H253" i="1"/>
  <c r="H246" i="1"/>
  <c r="H245" i="1"/>
  <c r="H262" i="1"/>
  <c r="H258" i="1"/>
  <c r="H221" i="1"/>
  <c r="H213" i="1"/>
  <c r="H220" i="1"/>
  <c r="H212" i="1"/>
  <c r="H208" i="1"/>
  <c r="H216" i="1"/>
  <c r="H204" i="1"/>
  <c r="H218" i="1"/>
  <c r="H211" i="1"/>
  <c r="H206" i="1"/>
  <c r="H210" i="1"/>
  <c r="H205" i="1"/>
  <c r="H217" i="1"/>
  <c r="H222" i="1"/>
  <c r="H215" i="1"/>
  <c r="H219" i="1"/>
  <c r="H207" i="1"/>
  <c r="H223" i="1"/>
  <c r="H214" i="1"/>
  <c r="H209" i="1"/>
  <c r="H178" i="1"/>
  <c r="H173" i="1"/>
  <c r="H182" i="1"/>
  <c r="H177" i="1"/>
  <c r="H172" i="1"/>
  <c r="H168" i="1"/>
  <c r="H171" i="1"/>
  <c r="H166" i="1"/>
  <c r="H183" i="1"/>
  <c r="H176" i="1"/>
  <c r="H165" i="1"/>
  <c r="H180" i="1"/>
  <c r="H169" i="1"/>
  <c r="H179" i="1"/>
  <c r="H174" i="1"/>
  <c r="H167" i="1"/>
  <c r="H170" i="1"/>
  <c r="H164" i="1"/>
  <c r="H181" i="1"/>
  <c r="H175" i="1"/>
  <c r="H143" i="1"/>
  <c r="H138" i="1"/>
  <c r="H134" i="1"/>
  <c r="H130" i="1"/>
  <c r="H126" i="1"/>
  <c r="H137" i="1"/>
  <c r="H132" i="1"/>
  <c r="H129" i="1"/>
  <c r="H141" i="1"/>
  <c r="H136" i="1"/>
  <c r="H128" i="1"/>
  <c r="H140" i="1"/>
  <c r="H135" i="1"/>
  <c r="H127" i="1"/>
  <c r="H124" i="1"/>
  <c r="H139" i="1"/>
  <c r="H131" i="1"/>
  <c r="H142" i="1"/>
  <c r="H125" i="1"/>
  <c r="H133" i="1"/>
  <c r="H100" i="1"/>
  <c r="H89" i="1"/>
  <c r="H88" i="1"/>
  <c r="H99" i="1"/>
  <c r="H94" i="1"/>
  <c r="H84" i="1"/>
  <c r="H97" i="1"/>
  <c r="H92" i="1"/>
  <c r="H96" i="1"/>
  <c r="H102" i="1"/>
  <c r="H91" i="1"/>
  <c r="H86" i="1"/>
  <c r="H93" i="1"/>
  <c r="H95" i="1"/>
  <c r="H90" i="1"/>
  <c r="H103" i="1"/>
  <c r="H87" i="1"/>
  <c r="H85" i="1"/>
  <c r="H101" i="1"/>
  <c r="H98" i="1"/>
  <c r="H61" i="1"/>
  <c r="H53" i="1"/>
  <c r="H46" i="1"/>
  <c r="H60" i="1"/>
  <c r="H57" i="1"/>
  <c r="H52" i="1"/>
  <c r="H49" i="1"/>
  <c r="H45" i="1"/>
  <c r="H59" i="1"/>
  <c r="H51" i="1"/>
  <c r="H48" i="1"/>
  <c r="H44" i="1"/>
  <c r="H63" i="1"/>
  <c r="H55" i="1"/>
  <c r="H47" i="1"/>
  <c r="H56" i="1"/>
  <c r="H50" i="1"/>
  <c r="H54" i="1"/>
  <c r="H58" i="1"/>
  <c r="H62" i="1"/>
  <c r="H22" i="1"/>
  <c r="H7" i="1"/>
  <c r="H23" i="1"/>
  <c r="H18" i="1"/>
  <c r="H13" i="1"/>
  <c r="H8" i="1"/>
  <c r="H12" i="1"/>
  <c r="H17" i="1"/>
  <c r="H21" i="1"/>
  <c r="H16" i="1"/>
  <c r="H20" i="1"/>
  <c r="H15" i="1"/>
  <c r="H19" i="1"/>
  <c r="H10" i="1"/>
  <c r="H14" i="1"/>
  <c r="H5" i="1"/>
  <c r="H4" i="1"/>
  <c r="H11" i="1"/>
  <c r="H9" i="1"/>
  <c r="H6" i="1"/>
  <c r="H481" i="1"/>
  <c r="H473" i="1"/>
  <c r="H465" i="1"/>
  <c r="H480" i="1"/>
  <c r="H476" i="1"/>
  <c r="H472" i="1"/>
  <c r="H468" i="1"/>
  <c r="H482" i="1"/>
  <c r="H478" i="1"/>
  <c r="H474" i="1"/>
  <c r="H470" i="1"/>
  <c r="H466" i="1"/>
  <c r="H477" i="1"/>
  <c r="H469" i="1"/>
  <c r="H464" i="1"/>
  <c r="H479" i="1"/>
  <c r="H467" i="1"/>
  <c r="H475" i="1"/>
  <c r="H483" i="1"/>
  <c r="H471" i="1"/>
  <c r="H431" i="1"/>
  <c r="H427" i="1"/>
  <c r="H426" i="1"/>
  <c r="H439" i="1"/>
  <c r="H435" i="1"/>
  <c r="H425" i="1"/>
  <c r="H441" i="1"/>
  <c r="H440" i="1"/>
  <c r="H436" i="1"/>
  <c r="H434" i="1"/>
  <c r="H433" i="1"/>
  <c r="H432" i="1"/>
  <c r="H424" i="1"/>
  <c r="H443" i="1"/>
  <c r="H442" i="1"/>
  <c r="H430" i="1"/>
  <c r="H429" i="1"/>
  <c r="H438" i="1"/>
  <c r="H437" i="1"/>
  <c r="H428" i="1"/>
  <c r="H391" i="1"/>
  <c r="H390" i="1"/>
  <c r="H386" i="1"/>
  <c r="H399" i="1"/>
  <c r="H394" i="1"/>
  <c r="H400" i="1"/>
  <c r="H395" i="1"/>
  <c r="H398" i="1"/>
  <c r="H389" i="1"/>
  <c r="H388" i="1"/>
  <c r="H397" i="1"/>
  <c r="H396" i="1"/>
  <c r="H387" i="1"/>
  <c r="H403" i="1"/>
  <c r="H385" i="1"/>
  <c r="H393" i="1"/>
  <c r="H384" i="1"/>
  <c r="H402" i="1"/>
  <c r="H392" i="1"/>
  <c r="H401" i="1"/>
  <c r="H350" i="1"/>
  <c r="H359" i="1"/>
  <c r="H354" i="1"/>
  <c r="H349" i="1"/>
  <c r="H363" i="1"/>
  <c r="H358" i="1"/>
  <c r="H345" i="1"/>
  <c r="H360" i="1"/>
  <c r="H355" i="1"/>
  <c r="H351" i="1"/>
  <c r="H346" i="1"/>
  <c r="H353" i="1"/>
  <c r="H362" i="1"/>
  <c r="H352" i="1"/>
  <c r="H361" i="1"/>
  <c r="H344" i="1"/>
  <c r="H357" i="1"/>
  <c r="H348" i="1"/>
  <c r="H347" i="1"/>
  <c r="H356" i="1"/>
  <c r="H323" i="1"/>
  <c r="H319" i="1"/>
  <c r="H314" i="1"/>
  <c r="H309" i="1"/>
  <c r="H318" i="1"/>
  <c r="H313" i="1"/>
  <c r="H308" i="1"/>
  <c r="H304" i="1"/>
  <c r="H321" i="1"/>
  <c r="H312" i="1"/>
  <c r="H306" i="1"/>
  <c r="H320" i="1"/>
  <c r="H305" i="1"/>
  <c r="H317" i="1"/>
  <c r="H310" i="1"/>
  <c r="H316" i="1"/>
  <c r="H307" i="1"/>
  <c r="H315" i="1"/>
  <c r="H322" i="1"/>
  <c r="H311" i="1"/>
  <c r="H279" i="1"/>
  <c r="H270" i="1"/>
  <c r="H265" i="1"/>
  <c r="H283" i="1"/>
  <c r="H274" i="1"/>
  <c r="H269" i="1"/>
  <c r="H278" i="1"/>
  <c r="H273" i="1"/>
  <c r="H268" i="1"/>
  <c r="H277" i="1"/>
  <c r="H276" i="1"/>
  <c r="H282" i="1"/>
  <c r="H281" i="1"/>
  <c r="H272" i="1"/>
  <c r="H280" i="1"/>
  <c r="H266" i="1"/>
  <c r="H275" i="1"/>
  <c r="H271" i="1"/>
  <c r="H267" i="1"/>
  <c r="H264" i="1"/>
  <c r="H240" i="1"/>
  <c r="H233" i="1"/>
  <c r="H237" i="1"/>
  <c r="H232" i="1"/>
  <c r="H225" i="1"/>
  <c r="H243" i="1"/>
  <c r="H236" i="1"/>
  <c r="H229" i="1"/>
  <c r="H238" i="1"/>
  <c r="H231" i="1"/>
  <c r="H226" i="1"/>
  <c r="H242" i="1"/>
  <c r="H235" i="1"/>
  <c r="H224" i="1"/>
  <c r="H241" i="1"/>
  <c r="H228" i="1"/>
  <c r="H239" i="1"/>
  <c r="H234" i="1"/>
  <c r="H227" i="1"/>
  <c r="H230" i="1"/>
  <c r="H200" i="1"/>
  <c r="H196" i="1"/>
  <c r="H191" i="1"/>
  <c r="H195" i="1"/>
  <c r="H186" i="1"/>
  <c r="H190" i="1"/>
  <c r="H184" i="1"/>
  <c r="H203" i="1"/>
  <c r="H198" i="1"/>
  <c r="H189" i="1"/>
  <c r="H202" i="1"/>
  <c r="H194" i="1"/>
  <c r="H187" i="1"/>
  <c r="H201" i="1"/>
  <c r="H193" i="1"/>
  <c r="H185" i="1"/>
  <c r="H197" i="1"/>
  <c r="H199" i="1"/>
  <c r="H192" i="1"/>
  <c r="H188" i="1"/>
  <c r="H160" i="1"/>
  <c r="H156" i="1"/>
  <c r="H147" i="1"/>
  <c r="H144" i="1"/>
  <c r="H151" i="1"/>
  <c r="H161" i="1"/>
  <c r="H159" i="1"/>
  <c r="H149" i="1"/>
  <c r="H154" i="1"/>
  <c r="H148" i="1"/>
  <c r="H163" i="1"/>
  <c r="H152" i="1"/>
  <c r="H146" i="1"/>
  <c r="H157" i="1"/>
  <c r="H145" i="1"/>
  <c r="H158" i="1"/>
  <c r="H150" i="1"/>
  <c r="H162" i="1"/>
  <c r="H155" i="1"/>
  <c r="H153" i="1"/>
  <c r="H119" i="1"/>
  <c r="H114" i="1"/>
  <c r="H109" i="1"/>
  <c r="H118" i="1"/>
  <c r="H113" i="1"/>
  <c r="H108" i="1"/>
  <c r="H104" i="1"/>
  <c r="H122" i="1"/>
  <c r="H107" i="1"/>
  <c r="H116" i="1"/>
  <c r="H112" i="1"/>
  <c r="H115" i="1"/>
  <c r="H106" i="1"/>
  <c r="H120" i="1"/>
  <c r="H111" i="1"/>
  <c r="H105" i="1"/>
  <c r="H110" i="1"/>
  <c r="H123" i="1"/>
  <c r="H121" i="1"/>
  <c r="H117" i="1"/>
  <c r="H80" i="1"/>
  <c r="H75" i="1"/>
  <c r="H70" i="1"/>
  <c r="H66" i="1"/>
  <c r="H65" i="1"/>
  <c r="H79" i="1"/>
  <c r="H69" i="1"/>
  <c r="H73" i="1"/>
  <c r="H68" i="1"/>
  <c r="H64" i="1"/>
  <c r="H77" i="1"/>
  <c r="H72" i="1"/>
  <c r="H67" i="1"/>
  <c r="H82" i="1"/>
  <c r="H74" i="1"/>
  <c r="H71" i="1"/>
  <c r="H83" i="1"/>
  <c r="H81" i="1"/>
  <c r="H76" i="1"/>
  <c r="H78" i="1"/>
  <c r="H32" i="1"/>
  <c r="H28" i="1"/>
  <c r="H24" i="1"/>
  <c r="H41" i="1"/>
  <c r="H36" i="1"/>
  <c r="H31" i="1"/>
  <c r="H27" i="1"/>
  <c r="H40" i="1"/>
  <c r="H26" i="1"/>
  <c r="H35" i="1"/>
  <c r="H30" i="1"/>
  <c r="H43" i="1"/>
  <c r="H25" i="1"/>
  <c r="H42" i="1"/>
  <c r="H38" i="1"/>
  <c r="H33" i="1"/>
  <c r="H29" i="1"/>
  <c r="H39" i="1"/>
  <c r="H37" i="1"/>
  <c r="H34" i="1"/>
  <c r="J26" i="1" l="1"/>
  <c r="I26" i="1"/>
  <c r="I119" i="1"/>
  <c r="J119" i="1"/>
  <c r="J33" i="1"/>
  <c r="I33" i="1"/>
  <c r="J40" i="1"/>
  <c r="I40" i="1"/>
  <c r="J78" i="1"/>
  <c r="I78" i="1"/>
  <c r="J72" i="1"/>
  <c r="I72" i="1"/>
  <c r="J66" i="1"/>
  <c r="I66" i="1"/>
  <c r="J105" i="1"/>
  <c r="I105" i="1"/>
  <c r="J122" i="1"/>
  <c r="I122" i="1"/>
  <c r="J153" i="1"/>
  <c r="I153" i="1"/>
  <c r="J152" i="1"/>
  <c r="I152" i="1"/>
  <c r="I144" i="1"/>
  <c r="J144" i="1"/>
  <c r="J185" i="1"/>
  <c r="I185" i="1"/>
  <c r="J203" i="1"/>
  <c r="I203" i="1"/>
  <c r="J230" i="1"/>
  <c r="I230" i="1"/>
  <c r="J242" i="1"/>
  <c r="I242" i="1"/>
  <c r="I232" i="1"/>
  <c r="J232" i="1"/>
  <c r="J266" i="1"/>
  <c r="I266" i="1"/>
  <c r="J273" i="1"/>
  <c r="I273" i="1"/>
  <c r="J311" i="1"/>
  <c r="I311" i="1"/>
  <c r="J320" i="1"/>
  <c r="I320" i="1"/>
  <c r="J309" i="1"/>
  <c r="I309" i="1"/>
  <c r="J344" i="1"/>
  <c r="I344" i="1"/>
  <c r="J360" i="1"/>
  <c r="I360" i="1"/>
  <c r="J401" i="1"/>
  <c r="I401" i="1"/>
  <c r="J396" i="1"/>
  <c r="I396" i="1"/>
  <c r="J399" i="1"/>
  <c r="I399" i="1"/>
  <c r="J430" i="1"/>
  <c r="I430" i="1"/>
  <c r="J440" i="1"/>
  <c r="I440" i="1"/>
  <c r="J471" i="1"/>
  <c r="I471" i="1"/>
  <c r="J466" i="1"/>
  <c r="I466" i="1"/>
  <c r="I480" i="1"/>
  <c r="J480" i="1"/>
  <c r="J5" i="1"/>
  <c r="I5" i="1"/>
  <c r="J17" i="1"/>
  <c r="I17" i="1"/>
  <c r="I62" i="1"/>
  <c r="J62" i="1"/>
  <c r="J44" i="1"/>
  <c r="I44" i="1"/>
  <c r="J60" i="1"/>
  <c r="I60" i="1"/>
  <c r="J103" i="1"/>
  <c r="I103" i="1"/>
  <c r="J92" i="1"/>
  <c r="I92" i="1"/>
  <c r="J133" i="1"/>
  <c r="I133" i="1"/>
  <c r="J140" i="1"/>
  <c r="I140" i="1"/>
  <c r="I130" i="1"/>
  <c r="J130" i="1"/>
  <c r="I167" i="1"/>
  <c r="J167" i="1"/>
  <c r="I166" i="1"/>
  <c r="J166" i="1"/>
  <c r="J209" i="1"/>
  <c r="I209" i="1"/>
  <c r="J205" i="1"/>
  <c r="I205" i="1"/>
  <c r="J212" i="1"/>
  <c r="I212" i="1"/>
  <c r="J253" i="1"/>
  <c r="I253" i="1"/>
  <c r="I251" i="1"/>
  <c r="J251" i="1"/>
  <c r="J292" i="1"/>
  <c r="I292" i="1"/>
  <c r="J289" i="1"/>
  <c r="I289" i="1"/>
  <c r="J287" i="1"/>
  <c r="I287" i="1"/>
  <c r="J331" i="1"/>
  <c r="I331" i="1"/>
  <c r="J336" i="1"/>
  <c r="I336" i="1"/>
  <c r="J365" i="1"/>
  <c r="I365" i="1"/>
  <c r="J369" i="1"/>
  <c r="I369" i="1"/>
  <c r="J367" i="1"/>
  <c r="I367" i="1"/>
  <c r="J406" i="1"/>
  <c r="I406" i="1"/>
  <c r="J404" i="1"/>
  <c r="I404" i="1"/>
  <c r="J451" i="1"/>
  <c r="I451" i="1"/>
  <c r="I462" i="1"/>
  <c r="J462" i="1"/>
  <c r="J461" i="1"/>
  <c r="I461" i="1"/>
  <c r="J497" i="1"/>
  <c r="I497" i="1"/>
  <c r="J500" i="1"/>
  <c r="I500" i="1"/>
  <c r="J39" i="1"/>
  <c r="I39" i="1"/>
  <c r="J67" i="1"/>
  <c r="I67" i="1"/>
  <c r="J38" i="1"/>
  <c r="I38" i="1"/>
  <c r="J27" i="1"/>
  <c r="I27" i="1"/>
  <c r="J76" i="1"/>
  <c r="I76" i="1"/>
  <c r="J77" i="1"/>
  <c r="I77" i="1"/>
  <c r="J70" i="1"/>
  <c r="I70" i="1"/>
  <c r="I111" i="1"/>
  <c r="J111" i="1"/>
  <c r="I104" i="1"/>
  <c r="J104" i="1"/>
  <c r="I155" i="1"/>
  <c r="J155" i="1"/>
  <c r="J163" i="1"/>
  <c r="I163" i="1"/>
  <c r="J147" i="1"/>
  <c r="I147" i="1"/>
  <c r="J193" i="1"/>
  <c r="I193" i="1"/>
  <c r="I184" i="1"/>
  <c r="J184" i="1"/>
  <c r="J227" i="1"/>
  <c r="I227" i="1"/>
  <c r="J226" i="1"/>
  <c r="I226" i="1"/>
  <c r="I237" i="1"/>
  <c r="J237" i="1"/>
  <c r="J280" i="1"/>
  <c r="I280" i="1"/>
  <c r="J278" i="1"/>
  <c r="I278" i="1"/>
  <c r="J322" i="1"/>
  <c r="I322" i="1"/>
  <c r="J306" i="1"/>
  <c r="I306" i="1"/>
  <c r="I314" i="1"/>
  <c r="J314" i="1"/>
  <c r="I361" i="1"/>
  <c r="J361" i="1"/>
  <c r="J345" i="1"/>
  <c r="I345" i="1"/>
  <c r="J392" i="1"/>
  <c r="I392" i="1"/>
  <c r="J397" i="1"/>
  <c r="I397" i="1"/>
  <c r="I386" i="1"/>
  <c r="J386" i="1"/>
  <c r="J442" i="1"/>
  <c r="I442" i="1"/>
  <c r="J441" i="1"/>
  <c r="I441" i="1"/>
  <c r="J483" i="1"/>
  <c r="I483" i="1"/>
  <c r="J470" i="1"/>
  <c r="I470" i="1"/>
  <c r="I465" i="1"/>
  <c r="J465" i="1"/>
  <c r="J14" i="1"/>
  <c r="I14" i="1"/>
  <c r="J12" i="1"/>
  <c r="I12" i="1"/>
  <c r="J58" i="1"/>
  <c r="I58" i="1"/>
  <c r="J48" i="1"/>
  <c r="I48" i="1"/>
  <c r="I46" i="1"/>
  <c r="J46" i="1"/>
  <c r="J90" i="1"/>
  <c r="I90" i="1"/>
  <c r="J97" i="1"/>
  <c r="I97" i="1"/>
  <c r="J125" i="1"/>
  <c r="I125" i="1"/>
  <c r="J128" i="1"/>
  <c r="I128" i="1"/>
  <c r="I134" i="1"/>
  <c r="J134" i="1"/>
  <c r="J174" i="1"/>
  <c r="I174" i="1"/>
  <c r="I171" i="1"/>
  <c r="J171" i="1"/>
  <c r="I214" i="1"/>
  <c r="J214" i="1"/>
  <c r="J210" i="1"/>
  <c r="I210" i="1"/>
  <c r="J220" i="1"/>
  <c r="I220" i="1"/>
  <c r="J254" i="1"/>
  <c r="I254" i="1"/>
  <c r="I244" i="1"/>
  <c r="J244" i="1"/>
  <c r="J297" i="1"/>
  <c r="I297" i="1"/>
  <c r="J303" i="1"/>
  <c r="I303" i="1"/>
  <c r="I291" i="1"/>
  <c r="J291" i="1"/>
  <c r="J340" i="1"/>
  <c r="I340" i="1"/>
  <c r="J332" i="1"/>
  <c r="I332" i="1"/>
  <c r="J366" i="1"/>
  <c r="I366" i="1"/>
  <c r="I374" i="1"/>
  <c r="J374" i="1"/>
  <c r="J373" i="1"/>
  <c r="I373" i="1"/>
  <c r="J423" i="1"/>
  <c r="I423" i="1"/>
  <c r="J416" i="1"/>
  <c r="I416" i="1"/>
  <c r="J463" i="1"/>
  <c r="I463" i="1"/>
  <c r="I450" i="1"/>
  <c r="J450" i="1"/>
  <c r="J448" i="1"/>
  <c r="I448" i="1"/>
  <c r="J486" i="1"/>
  <c r="I486" i="1"/>
  <c r="J484" i="1"/>
  <c r="I484" i="1"/>
  <c r="J28" i="1"/>
  <c r="I28" i="1"/>
  <c r="J32" i="1"/>
  <c r="I32" i="1"/>
  <c r="J42" i="1"/>
  <c r="I42" i="1"/>
  <c r="J31" i="1"/>
  <c r="I31" i="1"/>
  <c r="J81" i="1"/>
  <c r="I81" i="1"/>
  <c r="J64" i="1"/>
  <c r="I64" i="1"/>
  <c r="J75" i="1"/>
  <c r="I75" i="1"/>
  <c r="J120" i="1"/>
  <c r="I120" i="1"/>
  <c r="J108" i="1"/>
  <c r="I108" i="1"/>
  <c r="J162" i="1"/>
  <c r="I162" i="1"/>
  <c r="J148" i="1"/>
  <c r="I148" i="1"/>
  <c r="J156" i="1"/>
  <c r="I156" i="1"/>
  <c r="J201" i="1"/>
  <c r="I201" i="1"/>
  <c r="J190" i="1"/>
  <c r="I190" i="1"/>
  <c r="I234" i="1"/>
  <c r="J234" i="1"/>
  <c r="J231" i="1"/>
  <c r="I231" i="1"/>
  <c r="J233" i="1"/>
  <c r="I233" i="1"/>
  <c r="J272" i="1"/>
  <c r="I272" i="1"/>
  <c r="J269" i="1"/>
  <c r="I269" i="1"/>
  <c r="J315" i="1"/>
  <c r="I315" i="1"/>
  <c r="J312" i="1"/>
  <c r="I312" i="1"/>
  <c r="I319" i="1"/>
  <c r="J319" i="1"/>
  <c r="J352" i="1"/>
  <c r="I352" i="1"/>
  <c r="J358" i="1"/>
  <c r="I358" i="1"/>
  <c r="I402" i="1"/>
  <c r="J402" i="1"/>
  <c r="J388" i="1"/>
  <c r="I388" i="1"/>
  <c r="J390" i="1"/>
  <c r="I390" i="1"/>
  <c r="I443" i="1"/>
  <c r="J443" i="1"/>
  <c r="J425" i="1"/>
  <c r="I425" i="1"/>
  <c r="J475" i="1"/>
  <c r="I475" i="1"/>
  <c r="J474" i="1"/>
  <c r="I474" i="1"/>
  <c r="I473" i="1"/>
  <c r="J473" i="1"/>
  <c r="J10" i="1"/>
  <c r="I10" i="1"/>
  <c r="J8" i="1"/>
  <c r="I8" i="1"/>
  <c r="I54" i="1"/>
  <c r="J54" i="1"/>
  <c r="J51" i="1"/>
  <c r="I51" i="1"/>
  <c r="J53" i="1"/>
  <c r="I53" i="1"/>
  <c r="J95" i="1"/>
  <c r="I95" i="1"/>
  <c r="J84" i="1"/>
  <c r="I84" i="1"/>
  <c r="J142" i="1"/>
  <c r="I142" i="1"/>
  <c r="J136" i="1"/>
  <c r="I136" i="1"/>
  <c r="I138" i="1"/>
  <c r="J138" i="1"/>
  <c r="I179" i="1"/>
  <c r="J179" i="1"/>
  <c r="J168" i="1"/>
  <c r="I168" i="1"/>
  <c r="J223" i="1"/>
  <c r="I223" i="1"/>
  <c r="I206" i="1"/>
  <c r="J206" i="1"/>
  <c r="J213" i="1"/>
  <c r="I213" i="1"/>
  <c r="I259" i="1"/>
  <c r="J259" i="1"/>
  <c r="J256" i="1"/>
  <c r="I256" i="1"/>
  <c r="J286" i="1"/>
  <c r="I286" i="1"/>
  <c r="J290" i="1"/>
  <c r="I290" i="1"/>
  <c r="J296" i="1"/>
  <c r="I296" i="1"/>
  <c r="J341" i="1"/>
  <c r="I341" i="1"/>
  <c r="J337" i="1"/>
  <c r="I337" i="1"/>
  <c r="J375" i="1"/>
  <c r="I375" i="1"/>
  <c r="I379" i="1"/>
  <c r="J379" i="1"/>
  <c r="J368" i="1"/>
  <c r="I368" i="1"/>
  <c r="I415" i="1"/>
  <c r="J415" i="1"/>
  <c r="J421" i="1"/>
  <c r="I421" i="1"/>
  <c r="J454" i="1"/>
  <c r="I454" i="1"/>
  <c r="J444" i="1"/>
  <c r="I444" i="1"/>
  <c r="J453" i="1"/>
  <c r="I453" i="1"/>
  <c r="J487" i="1"/>
  <c r="I487" i="1"/>
  <c r="I488" i="1"/>
  <c r="J488" i="1"/>
  <c r="I79" i="1"/>
  <c r="J79" i="1"/>
  <c r="I25" i="1"/>
  <c r="J25" i="1"/>
  <c r="J83" i="1"/>
  <c r="I83" i="1"/>
  <c r="J68" i="1"/>
  <c r="I68" i="1"/>
  <c r="J80" i="1"/>
  <c r="I80" i="1"/>
  <c r="I106" i="1"/>
  <c r="J106" i="1"/>
  <c r="J113" i="1"/>
  <c r="I113" i="1"/>
  <c r="J150" i="1"/>
  <c r="I150" i="1"/>
  <c r="J154" i="1"/>
  <c r="I154" i="1"/>
  <c r="J160" i="1"/>
  <c r="I160" i="1"/>
  <c r="I187" i="1"/>
  <c r="J187" i="1"/>
  <c r="J186" i="1"/>
  <c r="I186" i="1"/>
  <c r="J239" i="1"/>
  <c r="I239" i="1"/>
  <c r="J238" i="1"/>
  <c r="I238" i="1"/>
  <c r="I240" i="1"/>
  <c r="J240" i="1"/>
  <c r="J281" i="1"/>
  <c r="I281" i="1"/>
  <c r="I274" i="1"/>
  <c r="J274" i="1"/>
  <c r="J307" i="1"/>
  <c r="I307" i="1"/>
  <c r="J321" i="1"/>
  <c r="I321" i="1"/>
  <c r="J323" i="1"/>
  <c r="I323" i="1"/>
  <c r="J362" i="1"/>
  <c r="I362" i="1"/>
  <c r="J363" i="1"/>
  <c r="I363" i="1"/>
  <c r="J384" i="1"/>
  <c r="I384" i="1"/>
  <c r="J389" i="1"/>
  <c r="I389" i="1"/>
  <c r="I391" i="1"/>
  <c r="J391" i="1"/>
  <c r="J424" i="1"/>
  <c r="I424" i="1"/>
  <c r="J435" i="1"/>
  <c r="I435" i="1"/>
  <c r="J467" i="1"/>
  <c r="I467" i="1"/>
  <c r="J478" i="1"/>
  <c r="I478" i="1"/>
  <c r="I481" i="1"/>
  <c r="J481" i="1"/>
  <c r="J19" i="1"/>
  <c r="I19" i="1"/>
  <c r="I13" i="1"/>
  <c r="J13" i="1"/>
  <c r="J50" i="1"/>
  <c r="I50" i="1"/>
  <c r="J59" i="1"/>
  <c r="I59" i="1"/>
  <c r="J61" i="1"/>
  <c r="I61" i="1"/>
  <c r="J93" i="1"/>
  <c r="I93" i="1"/>
  <c r="J94" i="1"/>
  <c r="I94" i="1"/>
  <c r="J131" i="1"/>
  <c r="I131" i="1"/>
  <c r="J141" i="1"/>
  <c r="I141" i="1"/>
  <c r="J143" i="1"/>
  <c r="I143" i="1"/>
  <c r="J169" i="1"/>
  <c r="I169" i="1"/>
  <c r="J172" i="1"/>
  <c r="I172" i="1"/>
  <c r="J207" i="1"/>
  <c r="I207" i="1"/>
  <c r="J211" i="1"/>
  <c r="I211" i="1"/>
  <c r="J221" i="1"/>
  <c r="I221" i="1"/>
  <c r="J249" i="1"/>
  <c r="I249" i="1"/>
  <c r="J260" i="1"/>
  <c r="I260" i="1"/>
  <c r="J293" i="1"/>
  <c r="I293" i="1"/>
  <c r="J285" i="1"/>
  <c r="I285" i="1"/>
  <c r="J300" i="1"/>
  <c r="I300" i="1"/>
  <c r="J326" i="1"/>
  <c r="I326" i="1"/>
  <c r="I342" i="1"/>
  <c r="J342" i="1"/>
  <c r="J376" i="1"/>
  <c r="I376" i="1"/>
  <c r="J383" i="1"/>
  <c r="I383" i="1"/>
  <c r="J378" i="1"/>
  <c r="I378" i="1"/>
  <c r="I407" i="1"/>
  <c r="J407" i="1"/>
  <c r="J408" i="1"/>
  <c r="I408" i="1"/>
  <c r="J446" i="1"/>
  <c r="I446" i="1"/>
  <c r="J455" i="1"/>
  <c r="I455" i="1"/>
  <c r="J457" i="1"/>
  <c r="I457" i="1"/>
  <c r="J501" i="1"/>
  <c r="I501" i="1"/>
  <c r="J498" i="1"/>
  <c r="I498" i="1"/>
  <c r="J65" i="1"/>
  <c r="I65" i="1"/>
  <c r="J36" i="1"/>
  <c r="I36" i="1"/>
  <c r="J34" i="1"/>
  <c r="I34" i="1"/>
  <c r="J43" i="1"/>
  <c r="I43" i="1"/>
  <c r="I41" i="1"/>
  <c r="J41" i="1"/>
  <c r="I71" i="1"/>
  <c r="J71" i="1"/>
  <c r="J73" i="1"/>
  <c r="I73" i="1"/>
  <c r="I117" i="1"/>
  <c r="J117" i="1"/>
  <c r="J115" i="1"/>
  <c r="I115" i="1"/>
  <c r="J118" i="1"/>
  <c r="I118" i="1"/>
  <c r="J158" i="1"/>
  <c r="I158" i="1"/>
  <c r="J149" i="1"/>
  <c r="I149" i="1"/>
  <c r="J188" i="1"/>
  <c r="I188" i="1"/>
  <c r="J194" i="1"/>
  <c r="I194" i="1"/>
  <c r="J195" i="1"/>
  <c r="I195" i="1"/>
  <c r="J228" i="1"/>
  <c r="I228" i="1"/>
  <c r="J229" i="1"/>
  <c r="I229" i="1"/>
  <c r="J264" i="1"/>
  <c r="I264" i="1"/>
  <c r="J282" i="1"/>
  <c r="I282" i="1"/>
  <c r="J283" i="1"/>
  <c r="I283" i="1"/>
  <c r="J316" i="1"/>
  <c r="I316" i="1"/>
  <c r="J304" i="1"/>
  <c r="I304" i="1"/>
  <c r="J356" i="1"/>
  <c r="I356" i="1"/>
  <c r="I353" i="1"/>
  <c r="J353" i="1"/>
  <c r="J349" i="1"/>
  <c r="I349" i="1"/>
  <c r="J393" i="1"/>
  <c r="I393" i="1"/>
  <c r="J398" i="1"/>
  <c r="I398" i="1"/>
  <c r="I428" i="1"/>
  <c r="J428" i="1"/>
  <c r="J432" i="1"/>
  <c r="I432" i="1"/>
  <c r="J439" i="1"/>
  <c r="I439" i="1"/>
  <c r="I479" i="1"/>
  <c r="J479" i="1"/>
  <c r="J482" i="1"/>
  <c r="I482" i="1"/>
  <c r="J6" i="1"/>
  <c r="I6" i="1"/>
  <c r="J15" i="1"/>
  <c r="I15" i="1"/>
  <c r="I18" i="1"/>
  <c r="J18" i="1"/>
  <c r="I56" i="1"/>
  <c r="J56" i="1"/>
  <c r="J45" i="1"/>
  <c r="I45" i="1"/>
  <c r="J98" i="1"/>
  <c r="I98" i="1"/>
  <c r="J86" i="1"/>
  <c r="I86" i="1"/>
  <c r="I99" i="1"/>
  <c r="J99" i="1"/>
  <c r="J139" i="1"/>
  <c r="I139" i="1"/>
  <c r="J129" i="1"/>
  <c r="I129" i="1"/>
  <c r="J175" i="1"/>
  <c r="I175" i="1"/>
  <c r="J180" i="1"/>
  <c r="I180" i="1"/>
  <c r="I177" i="1"/>
  <c r="J177" i="1"/>
  <c r="J219" i="1"/>
  <c r="I219" i="1"/>
  <c r="J218" i="1"/>
  <c r="I218" i="1"/>
  <c r="J258" i="1"/>
  <c r="I258" i="1"/>
  <c r="I255" i="1"/>
  <c r="J255" i="1"/>
  <c r="J248" i="1"/>
  <c r="I248" i="1"/>
  <c r="J301" i="1"/>
  <c r="I301" i="1"/>
  <c r="J298" i="1"/>
  <c r="I298" i="1"/>
  <c r="J325" i="1"/>
  <c r="I325" i="1"/>
  <c r="J343" i="1"/>
  <c r="I343" i="1"/>
  <c r="J324" i="1"/>
  <c r="I324" i="1"/>
  <c r="J370" i="1"/>
  <c r="I370" i="1"/>
  <c r="J372" i="1"/>
  <c r="I372" i="1"/>
  <c r="J410" i="1"/>
  <c r="I410" i="1"/>
  <c r="J405" i="1"/>
  <c r="I405" i="1"/>
  <c r="J412" i="1"/>
  <c r="I412" i="1"/>
  <c r="J459" i="1"/>
  <c r="I459" i="1"/>
  <c r="J460" i="1"/>
  <c r="I460" i="1"/>
  <c r="J492" i="1"/>
  <c r="I492" i="1"/>
  <c r="I485" i="1"/>
  <c r="J485" i="1"/>
  <c r="I489" i="1"/>
  <c r="J489" i="1"/>
  <c r="J37" i="1"/>
  <c r="I37" i="1"/>
  <c r="J30" i="1"/>
  <c r="I30" i="1"/>
  <c r="J24" i="1"/>
  <c r="I24" i="1"/>
  <c r="J74" i="1"/>
  <c r="I74" i="1"/>
  <c r="J69" i="1"/>
  <c r="I69" i="1"/>
  <c r="J121" i="1"/>
  <c r="I121" i="1"/>
  <c r="J112" i="1"/>
  <c r="I112" i="1"/>
  <c r="J109" i="1"/>
  <c r="I109" i="1"/>
  <c r="J145" i="1"/>
  <c r="I145" i="1"/>
  <c r="I159" i="1"/>
  <c r="J159" i="1"/>
  <c r="J192" i="1"/>
  <c r="I192" i="1"/>
  <c r="I202" i="1"/>
  <c r="J202" i="1"/>
  <c r="I191" i="1"/>
  <c r="J191" i="1"/>
  <c r="J241" i="1"/>
  <c r="I241" i="1"/>
  <c r="J236" i="1"/>
  <c r="I236" i="1"/>
  <c r="I267" i="1"/>
  <c r="J267" i="1"/>
  <c r="J276" i="1"/>
  <c r="I276" i="1"/>
  <c r="J265" i="1"/>
  <c r="I265" i="1"/>
  <c r="J310" i="1"/>
  <c r="I310" i="1"/>
  <c r="J308" i="1"/>
  <c r="I308" i="1"/>
  <c r="J347" i="1"/>
  <c r="I347" i="1"/>
  <c r="J346" i="1"/>
  <c r="I346" i="1"/>
  <c r="J354" i="1"/>
  <c r="I354" i="1"/>
  <c r="J385" i="1"/>
  <c r="I385" i="1"/>
  <c r="J395" i="1"/>
  <c r="I395" i="1"/>
  <c r="J437" i="1"/>
  <c r="I437" i="1"/>
  <c r="J433" i="1"/>
  <c r="I433" i="1"/>
  <c r="J426" i="1"/>
  <c r="I426" i="1"/>
  <c r="J464" i="1"/>
  <c r="I464" i="1"/>
  <c r="J468" i="1"/>
  <c r="I468" i="1"/>
  <c r="J9" i="1"/>
  <c r="I9" i="1"/>
  <c r="J20" i="1"/>
  <c r="I20" i="1"/>
  <c r="J23" i="1"/>
  <c r="I23" i="1"/>
  <c r="I47" i="1"/>
  <c r="J47" i="1"/>
  <c r="J49" i="1"/>
  <c r="I49" i="1"/>
  <c r="J101" i="1"/>
  <c r="I101" i="1"/>
  <c r="I91" i="1"/>
  <c r="J91" i="1"/>
  <c r="J88" i="1"/>
  <c r="I88" i="1"/>
  <c r="J124" i="1"/>
  <c r="I124" i="1"/>
  <c r="J132" i="1"/>
  <c r="I132" i="1"/>
  <c r="J181" i="1"/>
  <c r="I181" i="1"/>
  <c r="J165" i="1"/>
  <c r="I165" i="1"/>
  <c r="J182" i="1"/>
  <c r="I182" i="1"/>
  <c r="I215" i="1"/>
  <c r="J215" i="1"/>
  <c r="J204" i="1"/>
  <c r="I204" i="1"/>
  <c r="J262" i="1"/>
  <c r="I262" i="1"/>
  <c r="J250" i="1"/>
  <c r="I250" i="1"/>
  <c r="J252" i="1"/>
  <c r="I252" i="1"/>
  <c r="J288" i="1"/>
  <c r="I288" i="1"/>
  <c r="I299" i="1"/>
  <c r="J299" i="1"/>
  <c r="J329" i="1"/>
  <c r="I329" i="1"/>
  <c r="J328" i="1"/>
  <c r="I328" i="1"/>
  <c r="J327" i="1"/>
  <c r="I327" i="1"/>
  <c r="I371" i="1"/>
  <c r="J371" i="1"/>
  <c r="J377" i="1"/>
  <c r="I377" i="1"/>
  <c r="I419" i="1"/>
  <c r="J419" i="1"/>
  <c r="J409" i="1"/>
  <c r="I409" i="1"/>
  <c r="J417" i="1"/>
  <c r="I417" i="1"/>
  <c r="I445" i="1"/>
  <c r="J445" i="1"/>
  <c r="J447" i="1"/>
  <c r="I447" i="1"/>
  <c r="J491" i="1"/>
  <c r="I491" i="1"/>
  <c r="I490" i="1"/>
  <c r="J490" i="1"/>
  <c r="I493" i="1"/>
  <c r="J493" i="1"/>
  <c r="J35" i="1"/>
  <c r="I35" i="1"/>
  <c r="J82" i="1"/>
  <c r="I82" i="1"/>
  <c r="J123" i="1"/>
  <c r="I123" i="1"/>
  <c r="J116" i="1"/>
  <c r="I116" i="1"/>
  <c r="J114" i="1"/>
  <c r="I114" i="1"/>
  <c r="J157" i="1"/>
  <c r="I157" i="1"/>
  <c r="J161" i="1"/>
  <c r="I161" i="1"/>
  <c r="J199" i="1"/>
  <c r="I199" i="1"/>
  <c r="J189" i="1"/>
  <c r="I189" i="1"/>
  <c r="J196" i="1"/>
  <c r="I196" i="1"/>
  <c r="J224" i="1"/>
  <c r="I224" i="1"/>
  <c r="J243" i="1"/>
  <c r="I243" i="1"/>
  <c r="I271" i="1"/>
  <c r="J271" i="1"/>
  <c r="J277" i="1"/>
  <c r="I277" i="1"/>
  <c r="J270" i="1"/>
  <c r="I270" i="1"/>
  <c r="J317" i="1"/>
  <c r="I317" i="1"/>
  <c r="J313" i="1"/>
  <c r="I313" i="1"/>
  <c r="J348" i="1"/>
  <c r="I348" i="1"/>
  <c r="J351" i="1"/>
  <c r="I351" i="1"/>
  <c r="I359" i="1"/>
  <c r="J359" i="1"/>
  <c r="J403" i="1"/>
  <c r="I403" i="1"/>
  <c r="J400" i="1"/>
  <c r="I400" i="1"/>
  <c r="J438" i="1"/>
  <c r="I438" i="1"/>
  <c r="J434" i="1"/>
  <c r="I434" i="1"/>
  <c r="I427" i="1"/>
  <c r="J427" i="1"/>
  <c r="J469" i="1"/>
  <c r="I469" i="1"/>
  <c r="I472" i="1"/>
  <c r="J472" i="1"/>
  <c r="J11" i="1"/>
  <c r="I11" i="1"/>
  <c r="J16" i="1"/>
  <c r="I16" i="1"/>
  <c r="J7" i="1"/>
  <c r="I7" i="1"/>
  <c r="I55" i="1"/>
  <c r="J55" i="1"/>
  <c r="J52" i="1"/>
  <c r="I52" i="1"/>
  <c r="J85" i="1"/>
  <c r="I85" i="1"/>
  <c r="J102" i="1"/>
  <c r="I102" i="1"/>
  <c r="I89" i="1"/>
  <c r="J89" i="1"/>
  <c r="J127" i="1"/>
  <c r="I127" i="1"/>
  <c r="J137" i="1"/>
  <c r="I137" i="1"/>
  <c r="J164" i="1"/>
  <c r="I164" i="1"/>
  <c r="J176" i="1"/>
  <c r="I176" i="1"/>
  <c r="J173" i="1"/>
  <c r="I173" i="1"/>
  <c r="I222" i="1"/>
  <c r="J222" i="1"/>
  <c r="J216" i="1"/>
  <c r="I216" i="1"/>
  <c r="J245" i="1"/>
  <c r="I245" i="1"/>
  <c r="J263" i="1"/>
  <c r="I263" i="1"/>
  <c r="J257" i="1"/>
  <c r="I257" i="1"/>
  <c r="J294" i="1"/>
  <c r="I294" i="1"/>
  <c r="J295" i="1"/>
  <c r="I295" i="1"/>
  <c r="J334" i="1"/>
  <c r="I334" i="1"/>
  <c r="I335" i="1"/>
  <c r="J335" i="1"/>
  <c r="J333" i="1"/>
  <c r="I333" i="1"/>
  <c r="J380" i="1"/>
  <c r="I380" i="1"/>
  <c r="J382" i="1"/>
  <c r="I382" i="1"/>
  <c r="I411" i="1"/>
  <c r="J411" i="1"/>
  <c r="J414" i="1"/>
  <c r="I414" i="1"/>
  <c r="I422" i="1"/>
  <c r="J422" i="1"/>
  <c r="J449" i="1"/>
  <c r="I449" i="1"/>
  <c r="J452" i="1"/>
  <c r="I452" i="1"/>
  <c r="J495" i="1"/>
  <c r="I495" i="1"/>
  <c r="J499" i="1"/>
  <c r="I499" i="1"/>
  <c r="J502" i="1"/>
  <c r="I502" i="1"/>
  <c r="I29" i="1"/>
  <c r="J29" i="1"/>
  <c r="J110" i="1"/>
  <c r="I110" i="1"/>
  <c r="J107" i="1"/>
  <c r="I107" i="1"/>
  <c r="J146" i="1"/>
  <c r="I146" i="1"/>
  <c r="I151" i="1"/>
  <c r="J151" i="1"/>
  <c r="J197" i="1"/>
  <c r="I197" i="1"/>
  <c r="J198" i="1"/>
  <c r="I198" i="1"/>
  <c r="J200" i="1"/>
  <c r="I200" i="1"/>
  <c r="J235" i="1"/>
  <c r="I235" i="1"/>
  <c r="J225" i="1"/>
  <c r="I225" i="1"/>
  <c r="I275" i="1"/>
  <c r="J275" i="1"/>
  <c r="J268" i="1"/>
  <c r="I268" i="1"/>
  <c r="I279" i="1"/>
  <c r="J279" i="1"/>
  <c r="J305" i="1"/>
  <c r="I305" i="1"/>
  <c r="J318" i="1"/>
  <c r="I318" i="1"/>
  <c r="J357" i="1"/>
  <c r="I357" i="1"/>
  <c r="J355" i="1"/>
  <c r="I355" i="1"/>
  <c r="J350" i="1"/>
  <c r="I350" i="1"/>
  <c r="J387" i="1"/>
  <c r="I387" i="1"/>
  <c r="J394" i="1"/>
  <c r="I394" i="1"/>
  <c r="J429" i="1"/>
  <c r="I429" i="1"/>
  <c r="I436" i="1"/>
  <c r="J436" i="1"/>
  <c r="I431" i="1"/>
  <c r="J431" i="1"/>
  <c r="J477" i="1"/>
  <c r="I477" i="1"/>
  <c r="J476" i="1"/>
  <c r="I476" i="1"/>
  <c r="I4" i="1"/>
  <c r="J4" i="1"/>
  <c r="I21" i="1"/>
  <c r="J21" i="1"/>
  <c r="J22" i="1"/>
  <c r="I22" i="1"/>
  <c r="J63" i="1"/>
  <c r="I63" i="1"/>
  <c r="J57" i="1"/>
  <c r="I57" i="1"/>
  <c r="J87" i="1"/>
  <c r="I87" i="1"/>
  <c r="J96" i="1"/>
  <c r="I96" i="1"/>
  <c r="J100" i="1"/>
  <c r="I100" i="1"/>
  <c r="J135" i="1"/>
  <c r="I135" i="1"/>
  <c r="I126" i="1"/>
  <c r="J126" i="1"/>
  <c r="J170" i="1"/>
  <c r="I170" i="1"/>
  <c r="J183" i="1"/>
  <c r="I183" i="1"/>
  <c r="I178" i="1"/>
  <c r="J178" i="1"/>
  <c r="J217" i="1"/>
  <c r="I217" i="1"/>
  <c r="I208" i="1"/>
  <c r="J208" i="1"/>
  <c r="I246" i="1"/>
  <c r="J246" i="1"/>
  <c r="I247" i="1"/>
  <c r="J247" i="1"/>
  <c r="J261" i="1"/>
  <c r="I261" i="1"/>
  <c r="I302" i="1"/>
  <c r="J302" i="1"/>
  <c r="J284" i="1"/>
  <c r="I284" i="1"/>
  <c r="J330" i="1"/>
  <c r="I330" i="1"/>
  <c r="I339" i="1"/>
  <c r="J339" i="1"/>
  <c r="J338" i="1"/>
  <c r="I338" i="1"/>
  <c r="J381" i="1"/>
  <c r="I381" i="1"/>
  <c r="I364" i="1"/>
  <c r="J364" i="1"/>
  <c r="J420" i="1"/>
  <c r="I420" i="1"/>
  <c r="J418" i="1"/>
  <c r="I418" i="1"/>
  <c r="J413" i="1"/>
  <c r="I413" i="1"/>
  <c r="I458" i="1"/>
  <c r="J458" i="1"/>
  <c r="J456" i="1"/>
  <c r="I456" i="1"/>
  <c r="I496" i="1"/>
  <c r="J496" i="1"/>
  <c r="J494" i="1"/>
  <c r="I494" i="1"/>
  <c r="J503" i="1"/>
  <c r="I503" i="1"/>
</calcChain>
</file>

<file path=xl/sharedStrings.xml><?xml version="1.0" encoding="utf-8"?>
<sst xmlns="http://schemas.openxmlformats.org/spreadsheetml/2006/main" count="26" uniqueCount="13">
  <si>
    <t>date</t>
  </si>
  <si>
    <t>close</t>
  </si>
  <si>
    <t>index</t>
  </si>
  <si>
    <t>m</t>
  </si>
  <si>
    <t>b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</si>
  <si>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</si>
  <si>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output</t>
  </si>
  <si>
    <t>stdev</t>
  </si>
  <si>
    <t>break</t>
  </si>
  <si>
    <t>upper</t>
  </si>
  <si>
    <t>lower</t>
  </si>
  <si>
    <t>center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</si>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</sst>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.0000_);_(* \(#,##0.0000\);_(* &quot;-&quot;??_);_(@_)"/>
    <numFmt numFmtId="166" formatCode="_(&quot;$&quot;* #,##0.0000_);_(&quot;$&quot;* \(#,##0.0000\);_(&quot;$&quot;* &quot;-&quot;??_);_(@_)"/>
    <numFmt numFmtId="167" formatCode="_(* #,##0.000000_);_(* \(#,##0.0000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0" xfId="1" applyNumberFormat="1" applyFont="1"/>
    <xf numFmtId="166" fontId="0" fillId="0" borderId="0" xfId="2" applyNumberFormat="1" applyFont="1" applyAlignment="1">
      <alignment horizontal="right"/>
    </xf>
    <xf numFmtId="166" fontId="1" fillId="32" borderId="0" xfId="43" applyNumberFormat="1" applyAlignment="1">
      <alignment horizontal="right"/>
    </xf>
    <xf numFmtId="167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166" fontId="1" fillId="24" borderId="0" xfId="35" applyNumberFormat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f>'Standard Deviation Channels'!$B$451:$B$503</c:f>
              <c:numCache>
                <c:formatCode>mm/dd/yy;@</c:formatCode>
                <c:ptCount val="53"/>
                <c:pt idx="0">
                  <c:v>43388</c:v>
                </c:pt>
                <c:pt idx="1">
                  <c:v>43389</c:v>
                </c:pt>
                <c:pt idx="2">
                  <c:v>43390</c:v>
                </c:pt>
                <c:pt idx="3">
                  <c:v>43391</c:v>
                </c:pt>
                <c:pt idx="4">
                  <c:v>43392</c:v>
                </c:pt>
                <c:pt idx="5">
                  <c:v>43395</c:v>
                </c:pt>
                <c:pt idx="6">
                  <c:v>43396</c:v>
                </c:pt>
                <c:pt idx="7">
                  <c:v>43397</c:v>
                </c:pt>
                <c:pt idx="8">
                  <c:v>43398</c:v>
                </c:pt>
                <c:pt idx="9">
                  <c:v>43399</c:v>
                </c:pt>
                <c:pt idx="10">
                  <c:v>43402</c:v>
                </c:pt>
                <c:pt idx="11">
                  <c:v>43403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43409</c:v>
                </c:pt>
                <c:pt idx="16">
                  <c:v>43410</c:v>
                </c:pt>
                <c:pt idx="17">
                  <c:v>43411</c:v>
                </c:pt>
                <c:pt idx="18">
                  <c:v>43412</c:v>
                </c:pt>
                <c:pt idx="19">
                  <c:v>43413</c:v>
                </c:pt>
                <c:pt idx="20">
                  <c:v>43416</c:v>
                </c:pt>
                <c:pt idx="21">
                  <c:v>43417</c:v>
                </c:pt>
                <c:pt idx="22">
                  <c:v>43418</c:v>
                </c:pt>
                <c:pt idx="23">
                  <c:v>43419</c:v>
                </c:pt>
                <c:pt idx="24">
                  <c:v>43420</c:v>
                </c:pt>
                <c:pt idx="25">
                  <c:v>43423</c:v>
                </c:pt>
                <c:pt idx="26">
                  <c:v>43424</c:v>
                </c:pt>
                <c:pt idx="27">
                  <c:v>43425</c:v>
                </c:pt>
                <c:pt idx="28">
                  <c:v>43427</c:v>
                </c:pt>
                <c:pt idx="29">
                  <c:v>43430</c:v>
                </c:pt>
                <c:pt idx="30">
                  <c:v>43431</c:v>
                </c:pt>
                <c:pt idx="31">
                  <c:v>43432</c:v>
                </c:pt>
                <c:pt idx="32">
                  <c:v>43433</c:v>
                </c:pt>
                <c:pt idx="33">
                  <c:v>43434</c:v>
                </c:pt>
                <c:pt idx="34">
                  <c:v>43437</c:v>
                </c:pt>
                <c:pt idx="35">
                  <c:v>43438</c:v>
                </c:pt>
                <c:pt idx="36">
                  <c:v>43440</c:v>
                </c:pt>
                <c:pt idx="37">
                  <c:v>43441</c:v>
                </c:pt>
                <c:pt idx="38">
                  <c:v>43444</c:v>
                </c:pt>
                <c:pt idx="39">
                  <c:v>43445</c:v>
                </c:pt>
                <c:pt idx="40">
                  <c:v>43446</c:v>
                </c:pt>
                <c:pt idx="41">
                  <c:v>43447</c:v>
                </c:pt>
                <c:pt idx="42">
                  <c:v>43448</c:v>
                </c:pt>
                <c:pt idx="43">
                  <c:v>43451</c:v>
                </c:pt>
                <c:pt idx="44">
                  <c:v>43452</c:v>
                </c:pt>
                <c:pt idx="45">
                  <c:v>43453</c:v>
                </c:pt>
                <c:pt idx="46">
                  <c:v>43454</c:v>
                </c:pt>
                <c:pt idx="47">
                  <c:v>43455</c:v>
                </c:pt>
                <c:pt idx="48">
                  <c:v>43458</c:v>
                </c:pt>
                <c:pt idx="49">
                  <c:v>43460</c:v>
                </c:pt>
                <c:pt idx="50">
                  <c:v>43461</c:v>
                </c:pt>
                <c:pt idx="51">
                  <c:v>43462</c:v>
                </c:pt>
                <c:pt idx="52">
                  <c:v>43465</c:v>
                </c:pt>
              </c:numCache>
            </c:numRef>
          </c:cat>
          <c:val>
            <c:numRef>
              <c:f>'Standard Deviation Channels'!$C$451:$C$503</c:f>
              <c:numCache>
                <c:formatCode>_("$"* #,##0.00_);_("$"* \(#,##0.00\);_("$"* "-"??_);_(@_)</c:formatCode>
                <c:ptCount val="53"/>
                <c:pt idx="0">
                  <c:v>267.74</c:v>
                </c:pt>
                <c:pt idx="1">
                  <c:v>273.58999999999997</c:v>
                </c:pt>
                <c:pt idx="2">
                  <c:v>273.64</c:v>
                </c:pt>
                <c:pt idx="3">
                  <c:v>269.69</c:v>
                </c:pt>
                <c:pt idx="4">
                  <c:v>269.54000000000002</c:v>
                </c:pt>
                <c:pt idx="5">
                  <c:v>268.33</c:v>
                </c:pt>
                <c:pt idx="6">
                  <c:v>266.97000000000003</c:v>
                </c:pt>
                <c:pt idx="7">
                  <c:v>258.88</c:v>
                </c:pt>
                <c:pt idx="8">
                  <c:v>263.52</c:v>
                </c:pt>
                <c:pt idx="9">
                  <c:v>258.89</c:v>
                </c:pt>
                <c:pt idx="10">
                  <c:v>257.45</c:v>
                </c:pt>
                <c:pt idx="11">
                  <c:v>261.27</c:v>
                </c:pt>
                <c:pt idx="12">
                  <c:v>264.06</c:v>
                </c:pt>
                <c:pt idx="13">
                  <c:v>266.87</c:v>
                </c:pt>
                <c:pt idx="14">
                  <c:v>265.29000000000002</c:v>
                </c:pt>
                <c:pt idx="15">
                  <c:v>266.75</c:v>
                </c:pt>
                <c:pt idx="16">
                  <c:v>268.44</c:v>
                </c:pt>
                <c:pt idx="17">
                  <c:v>274.19</c:v>
                </c:pt>
                <c:pt idx="18">
                  <c:v>273.69</c:v>
                </c:pt>
                <c:pt idx="19">
                  <c:v>271.02</c:v>
                </c:pt>
                <c:pt idx="20">
                  <c:v>265.95</c:v>
                </c:pt>
                <c:pt idx="21">
                  <c:v>265.45</c:v>
                </c:pt>
                <c:pt idx="22">
                  <c:v>263.64</c:v>
                </c:pt>
                <c:pt idx="23">
                  <c:v>266.39</c:v>
                </c:pt>
                <c:pt idx="24">
                  <c:v>267.08</c:v>
                </c:pt>
                <c:pt idx="25">
                  <c:v>262.57</c:v>
                </c:pt>
                <c:pt idx="26">
                  <c:v>257.70999999999998</c:v>
                </c:pt>
                <c:pt idx="27">
                  <c:v>258.58</c:v>
                </c:pt>
                <c:pt idx="28">
                  <c:v>256.86</c:v>
                </c:pt>
                <c:pt idx="29">
                  <c:v>261</c:v>
                </c:pt>
                <c:pt idx="30">
                  <c:v>261.88</c:v>
                </c:pt>
                <c:pt idx="31">
                  <c:v>267.91000000000003</c:v>
                </c:pt>
                <c:pt idx="32">
                  <c:v>267.33</c:v>
                </c:pt>
                <c:pt idx="33">
                  <c:v>268.95999999999998</c:v>
                </c:pt>
                <c:pt idx="34">
                  <c:v>272.52</c:v>
                </c:pt>
                <c:pt idx="35">
                  <c:v>263.69</c:v>
                </c:pt>
                <c:pt idx="36">
                  <c:v>263.29000000000002</c:v>
                </c:pt>
                <c:pt idx="37">
                  <c:v>257.17</c:v>
                </c:pt>
                <c:pt idx="38">
                  <c:v>257.66000000000003</c:v>
                </c:pt>
                <c:pt idx="39">
                  <c:v>257.72000000000003</c:v>
                </c:pt>
                <c:pt idx="40">
                  <c:v>259.01</c:v>
                </c:pt>
                <c:pt idx="41">
                  <c:v>258.93</c:v>
                </c:pt>
                <c:pt idx="42">
                  <c:v>254.15</c:v>
                </c:pt>
                <c:pt idx="43">
                  <c:v>249.16</c:v>
                </c:pt>
                <c:pt idx="44">
                  <c:v>248.89</c:v>
                </c:pt>
                <c:pt idx="45">
                  <c:v>245.16</c:v>
                </c:pt>
                <c:pt idx="46">
                  <c:v>241.17</c:v>
                </c:pt>
                <c:pt idx="47">
                  <c:v>236.23</c:v>
                </c:pt>
                <c:pt idx="48">
                  <c:v>229.99</c:v>
                </c:pt>
                <c:pt idx="49">
                  <c:v>241.61</c:v>
                </c:pt>
                <c:pt idx="50">
                  <c:v>243.46</c:v>
                </c:pt>
                <c:pt idx="51">
                  <c:v>243.15</c:v>
                </c:pt>
                <c:pt idx="52">
                  <c:v>245.28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EE-4CAD-93BB-F0F2978BB345}"/>
            </c:ext>
          </c:extLst>
        </c:ser>
        <c:ser>
          <c:idx val="8"/>
          <c:order val="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'Standard Deviation Channels'!$B$451:$B$503</c:f>
              <c:numCache>
                <c:formatCode>mm/dd/yy;@</c:formatCode>
                <c:ptCount val="53"/>
                <c:pt idx="0">
                  <c:v>43388</c:v>
                </c:pt>
                <c:pt idx="1">
                  <c:v>43389</c:v>
                </c:pt>
                <c:pt idx="2">
                  <c:v>43390</c:v>
                </c:pt>
                <c:pt idx="3">
                  <c:v>43391</c:v>
                </c:pt>
                <c:pt idx="4">
                  <c:v>43392</c:v>
                </c:pt>
                <c:pt idx="5">
                  <c:v>43395</c:v>
                </c:pt>
                <c:pt idx="6">
                  <c:v>43396</c:v>
                </c:pt>
                <c:pt idx="7">
                  <c:v>43397</c:v>
                </c:pt>
                <c:pt idx="8">
                  <c:v>43398</c:v>
                </c:pt>
                <c:pt idx="9">
                  <c:v>43399</c:v>
                </c:pt>
                <c:pt idx="10">
                  <c:v>43402</c:v>
                </c:pt>
                <c:pt idx="11">
                  <c:v>43403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43409</c:v>
                </c:pt>
                <c:pt idx="16">
                  <c:v>43410</c:v>
                </c:pt>
                <c:pt idx="17">
                  <c:v>43411</c:v>
                </c:pt>
                <c:pt idx="18">
                  <c:v>43412</c:v>
                </c:pt>
                <c:pt idx="19">
                  <c:v>43413</c:v>
                </c:pt>
                <c:pt idx="20">
                  <c:v>43416</c:v>
                </c:pt>
                <c:pt idx="21">
                  <c:v>43417</c:v>
                </c:pt>
                <c:pt idx="22">
                  <c:v>43418</c:v>
                </c:pt>
                <c:pt idx="23">
                  <c:v>43419</c:v>
                </c:pt>
                <c:pt idx="24">
                  <c:v>43420</c:v>
                </c:pt>
                <c:pt idx="25">
                  <c:v>43423</c:v>
                </c:pt>
                <c:pt idx="26">
                  <c:v>43424</c:v>
                </c:pt>
                <c:pt idx="27">
                  <c:v>43425</c:v>
                </c:pt>
                <c:pt idx="28">
                  <c:v>43427</c:v>
                </c:pt>
                <c:pt idx="29">
                  <c:v>43430</c:v>
                </c:pt>
                <c:pt idx="30">
                  <c:v>43431</c:v>
                </c:pt>
                <c:pt idx="31">
                  <c:v>43432</c:v>
                </c:pt>
                <c:pt idx="32">
                  <c:v>43433</c:v>
                </c:pt>
                <c:pt idx="33">
                  <c:v>43434</c:v>
                </c:pt>
                <c:pt idx="34">
                  <c:v>43437</c:v>
                </c:pt>
                <c:pt idx="35">
                  <c:v>43438</c:v>
                </c:pt>
                <c:pt idx="36">
                  <c:v>43440</c:v>
                </c:pt>
                <c:pt idx="37">
                  <c:v>43441</c:v>
                </c:pt>
                <c:pt idx="38">
                  <c:v>43444</c:v>
                </c:pt>
                <c:pt idx="39">
                  <c:v>43445</c:v>
                </c:pt>
                <c:pt idx="40">
                  <c:v>43446</c:v>
                </c:pt>
                <c:pt idx="41">
                  <c:v>43447</c:v>
                </c:pt>
                <c:pt idx="42">
                  <c:v>43448</c:v>
                </c:pt>
                <c:pt idx="43">
                  <c:v>43451</c:v>
                </c:pt>
                <c:pt idx="44">
                  <c:v>43452</c:v>
                </c:pt>
                <c:pt idx="45">
                  <c:v>43453</c:v>
                </c:pt>
                <c:pt idx="46">
                  <c:v>43454</c:v>
                </c:pt>
                <c:pt idx="47">
                  <c:v>43455</c:v>
                </c:pt>
                <c:pt idx="48">
                  <c:v>43458</c:v>
                </c:pt>
                <c:pt idx="49">
                  <c:v>43460</c:v>
                </c:pt>
                <c:pt idx="50">
                  <c:v>43461</c:v>
                </c:pt>
                <c:pt idx="51">
                  <c:v>43462</c:v>
                </c:pt>
                <c:pt idx="52">
                  <c:v>43465</c:v>
                </c:pt>
              </c:numCache>
            </c:numRef>
          </c:cat>
          <c:val>
            <c:numRef>
              <c:f>'Standard Deviation Channels'!$H$451:$H$503</c:f>
              <c:numCache>
                <c:formatCode>_("$"* #,##0.0000_);_("$"* \(#,##0.0000\);_("$"* "-"??_);_(@_)</c:formatCode>
                <c:ptCount val="53"/>
                <c:pt idx="0">
                  <c:v>272.01976691729334</c:v>
                </c:pt>
                <c:pt idx="1">
                  <c:v>270.90006015037602</c:v>
                </c:pt>
                <c:pt idx="2">
                  <c:v>269.78035338345876</c:v>
                </c:pt>
                <c:pt idx="3">
                  <c:v>268.66064661654144</c:v>
                </c:pt>
                <c:pt idx="4">
                  <c:v>267.54093984962418</c:v>
                </c:pt>
                <c:pt idx="5">
                  <c:v>266.42123308270686</c:v>
                </c:pt>
                <c:pt idx="6">
                  <c:v>265.30152631578954</c:v>
                </c:pt>
                <c:pt idx="7">
                  <c:v>264.18181954887228</c:v>
                </c:pt>
                <c:pt idx="8">
                  <c:v>263.06211278195497</c:v>
                </c:pt>
                <c:pt idx="9">
                  <c:v>261.9424060150377</c:v>
                </c:pt>
                <c:pt idx="10">
                  <c:v>260.82269924812044</c:v>
                </c:pt>
                <c:pt idx="11">
                  <c:v>259.70299248120307</c:v>
                </c:pt>
                <c:pt idx="12">
                  <c:v>258.58328571428581</c:v>
                </c:pt>
                <c:pt idx="13">
                  <c:v>269.32671428571427</c:v>
                </c:pt>
                <c:pt idx="14">
                  <c:v>268.9165338345864</c:v>
                </c:pt>
                <c:pt idx="15">
                  <c:v>268.50635338345865</c:v>
                </c:pt>
                <c:pt idx="16">
                  <c:v>268.09617293233077</c:v>
                </c:pt>
                <c:pt idx="17">
                  <c:v>267.68599248120296</c:v>
                </c:pt>
                <c:pt idx="18">
                  <c:v>267.27581203007514</c:v>
                </c:pt>
                <c:pt idx="19">
                  <c:v>266.86563157894733</c:v>
                </c:pt>
                <c:pt idx="20">
                  <c:v>266.45545112781952</c:v>
                </c:pt>
                <c:pt idx="21">
                  <c:v>266.0452706766917</c:v>
                </c:pt>
                <c:pt idx="22">
                  <c:v>265.63509022556389</c:v>
                </c:pt>
                <c:pt idx="23">
                  <c:v>265.22490977443601</c:v>
                </c:pt>
                <c:pt idx="24">
                  <c:v>264.81472932330826</c:v>
                </c:pt>
                <c:pt idx="25">
                  <c:v>264.40454887218038</c:v>
                </c:pt>
                <c:pt idx="26">
                  <c:v>263.99436842105263</c:v>
                </c:pt>
                <c:pt idx="27">
                  <c:v>263.58418796992476</c:v>
                </c:pt>
                <c:pt idx="28">
                  <c:v>263.17400751879694</c:v>
                </c:pt>
                <c:pt idx="29">
                  <c:v>262.76382706766913</c:v>
                </c:pt>
                <c:pt idx="30">
                  <c:v>262.35364661654131</c:v>
                </c:pt>
                <c:pt idx="31">
                  <c:v>261.9434661654135</c:v>
                </c:pt>
                <c:pt idx="32">
                  <c:v>261.53328571428568</c:v>
                </c:pt>
                <c:pt idx="33">
                  <c:v>267.90685714285712</c:v>
                </c:pt>
                <c:pt idx="34">
                  <c:v>266.21771428571424</c:v>
                </c:pt>
                <c:pt idx="35">
                  <c:v>264.52857142857147</c:v>
                </c:pt>
                <c:pt idx="36">
                  <c:v>262.83942857142858</c:v>
                </c:pt>
                <c:pt idx="37">
                  <c:v>261.1502857142857</c:v>
                </c:pt>
                <c:pt idx="38">
                  <c:v>259.46114285714282</c:v>
                </c:pt>
                <c:pt idx="39">
                  <c:v>257.77200000000005</c:v>
                </c:pt>
                <c:pt idx="40">
                  <c:v>256.08285714285716</c:v>
                </c:pt>
                <c:pt idx="41">
                  <c:v>254.39371428571428</c:v>
                </c:pt>
                <c:pt idx="42">
                  <c:v>252.7045714285714</c:v>
                </c:pt>
                <c:pt idx="43">
                  <c:v>251.01542857142852</c:v>
                </c:pt>
                <c:pt idx="44">
                  <c:v>249.32628571428575</c:v>
                </c:pt>
                <c:pt idx="45">
                  <c:v>247.63714285714286</c:v>
                </c:pt>
                <c:pt idx="46">
                  <c:v>245.94799999999998</c:v>
                </c:pt>
                <c:pt idx="47">
                  <c:v>244.2588571428571</c:v>
                </c:pt>
                <c:pt idx="48">
                  <c:v>242.56971428571433</c:v>
                </c:pt>
                <c:pt idx="49">
                  <c:v>240.88057142857144</c:v>
                </c:pt>
                <c:pt idx="50">
                  <c:v>239.19142857142856</c:v>
                </c:pt>
                <c:pt idx="51">
                  <c:v>237.50228571428568</c:v>
                </c:pt>
                <c:pt idx="52">
                  <c:v>235.81314285714291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EE-4CAD-93BB-F0F2978B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468143"/>
        <c:axId val="614319279"/>
      </c:lineChart>
      <c:lineChart>
        <c:grouping val="standard"/>
        <c:varyColors val="0"/>
        <c:ser>
          <c:idx val="5"/>
          <c:order val="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'Standard Deviation Channels'!$B$451:$B$503</c:f>
              <c:numCache>
                <c:formatCode>mm/dd/yy;@</c:formatCode>
                <c:ptCount val="53"/>
                <c:pt idx="0">
                  <c:v>43388</c:v>
                </c:pt>
                <c:pt idx="1">
                  <c:v>43389</c:v>
                </c:pt>
                <c:pt idx="2">
                  <c:v>43390</c:v>
                </c:pt>
                <c:pt idx="3">
                  <c:v>43391</c:v>
                </c:pt>
                <c:pt idx="4">
                  <c:v>43392</c:v>
                </c:pt>
                <c:pt idx="5">
                  <c:v>43395</c:v>
                </c:pt>
                <c:pt idx="6">
                  <c:v>43396</c:v>
                </c:pt>
                <c:pt idx="7">
                  <c:v>43397</c:v>
                </c:pt>
                <c:pt idx="8">
                  <c:v>43398</c:v>
                </c:pt>
                <c:pt idx="9">
                  <c:v>43399</c:v>
                </c:pt>
                <c:pt idx="10">
                  <c:v>43402</c:v>
                </c:pt>
                <c:pt idx="11">
                  <c:v>43403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43409</c:v>
                </c:pt>
                <c:pt idx="16">
                  <c:v>43410</c:v>
                </c:pt>
                <c:pt idx="17">
                  <c:v>43411</c:v>
                </c:pt>
                <c:pt idx="18">
                  <c:v>43412</c:v>
                </c:pt>
                <c:pt idx="19">
                  <c:v>43413</c:v>
                </c:pt>
                <c:pt idx="20">
                  <c:v>43416</c:v>
                </c:pt>
                <c:pt idx="21">
                  <c:v>43417</c:v>
                </c:pt>
                <c:pt idx="22">
                  <c:v>43418</c:v>
                </c:pt>
                <c:pt idx="23">
                  <c:v>43419</c:v>
                </c:pt>
                <c:pt idx="24">
                  <c:v>43420</c:v>
                </c:pt>
                <c:pt idx="25">
                  <c:v>43423</c:v>
                </c:pt>
                <c:pt idx="26">
                  <c:v>43424</c:v>
                </c:pt>
                <c:pt idx="27">
                  <c:v>43425</c:v>
                </c:pt>
                <c:pt idx="28">
                  <c:v>43427</c:v>
                </c:pt>
                <c:pt idx="29">
                  <c:v>43430</c:v>
                </c:pt>
                <c:pt idx="30">
                  <c:v>43431</c:v>
                </c:pt>
                <c:pt idx="31">
                  <c:v>43432</c:v>
                </c:pt>
                <c:pt idx="32">
                  <c:v>43433</c:v>
                </c:pt>
                <c:pt idx="33">
                  <c:v>43434</c:v>
                </c:pt>
                <c:pt idx="34">
                  <c:v>43437</c:v>
                </c:pt>
                <c:pt idx="35">
                  <c:v>43438</c:v>
                </c:pt>
                <c:pt idx="36">
                  <c:v>43440</c:v>
                </c:pt>
                <c:pt idx="37">
                  <c:v>43441</c:v>
                </c:pt>
                <c:pt idx="38">
                  <c:v>43444</c:v>
                </c:pt>
                <c:pt idx="39">
                  <c:v>43445</c:v>
                </c:pt>
                <c:pt idx="40">
                  <c:v>43446</c:v>
                </c:pt>
                <c:pt idx="41">
                  <c:v>43447</c:v>
                </c:pt>
                <c:pt idx="42">
                  <c:v>43448</c:v>
                </c:pt>
                <c:pt idx="43">
                  <c:v>43451</c:v>
                </c:pt>
                <c:pt idx="44">
                  <c:v>43452</c:v>
                </c:pt>
                <c:pt idx="45">
                  <c:v>43453</c:v>
                </c:pt>
                <c:pt idx="46">
                  <c:v>43454</c:v>
                </c:pt>
                <c:pt idx="47">
                  <c:v>43455</c:v>
                </c:pt>
                <c:pt idx="48">
                  <c:v>43458</c:v>
                </c:pt>
                <c:pt idx="49">
                  <c:v>43460</c:v>
                </c:pt>
                <c:pt idx="50">
                  <c:v>43461</c:v>
                </c:pt>
                <c:pt idx="51">
                  <c:v>43462</c:v>
                </c:pt>
                <c:pt idx="52">
                  <c:v>43465</c:v>
                </c:pt>
              </c:numCache>
            </c:numRef>
          </c:cat>
          <c:val>
            <c:numRef>
              <c:f>'Standard Deviation Channels'!$D$451:$D$503</c:f>
              <c:numCache>
                <c:formatCode>_(* #,##0.000000_);_(* \(#,##0.000000\);_(* "-"??_);_(@_)</c:formatCode>
                <c:ptCount val="53"/>
                <c:pt idx="0">
                  <c:v>-0.79921804511278161</c:v>
                </c:pt>
                <c:pt idx="1">
                  <c:v>-0.85866165413533835</c:v>
                </c:pt>
                <c:pt idx="2">
                  <c:v>-0.89915037593984959</c:v>
                </c:pt>
                <c:pt idx="3">
                  <c:v>-0.94603007518796944</c:v>
                </c:pt>
                <c:pt idx="4">
                  <c:v>-0.97589473684210493</c:v>
                </c:pt>
                <c:pt idx="5">
                  <c:v>-1.0149473684210524</c:v>
                </c:pt>
                <c:pt idx="6">
                  <c:v>-1.0540451127819543</c:v>
                </c:pt>
                <c:pt idx="7">
                  <c:v>-1.1969924812030075</c:v>
                </c:pt>
                <c:pt idx="8">
                  <c:v>-1.2251503759398499</c:v>
                </c:pt>
                <c:pt idx="9">
                  <c:v>-1.2887368421052636</c:v>
                </c:pt>
                <c:pt idx="10">
                  <c:v>-1.3200150375939859</c:v>
                </c:pt>
                <c:pt idx="11">
                  <c:v>-1.2585037593984969</c:v>
                </c:pt>
                <c:pt idx="12">
                  <c:v>-1.1197067669172944</c:v>
                </c:pt>
                <c:pt idx="13">
                  <c:v>-0.94503007518797011</c:v>
                </c:pt>
                <c:pt idx="14">
                  <c:v>-0.7945037593984966</c:v>
                </c:pt>
                <c:pt idx="15">
                  <c:v>-0.59975187969924837</c:v>
                </c:pt>
                <c:pt idx="16">
                  <c:v>-0.36615789473684229</c:v>
                </c:pt>
                <c:pt idx="17">
                  <c:v>-0.17261654135338336</c:v>
                </c:pt>
                <c:pt idx="18">
                  <c:v>-8.4624060150375685E-2</c:v>
                </c:pt>
                <c:pt idx="19">
                  <c:v>1.1263157894736755E-2</c:v>
                </c:pt>
                <c:pt idx="20">
                  <c:v>8.2180451127820704E-3</c:v>
                </c:pt>
                <c:pt idx="21">
                  <c:v>9.309022556390939E-2</c:v>
                </c:pt>
                <c:pt idx="22">
                  <c:v>0.165135338345864</c:v>
                </c:pt>
                <c:pt idx="23">
                  <c:v>0.22913533834586383</c:v>
                </c:pt>
                <c:pt idx="24">
                  <c:v>0.30558646616541291</c:v>
                </c:pt>
                <c:pt idx="25">
                  <c:v>0.30220300751879647</c:v>
                </c:pt>
                <c:pt idx="26">
                  <c:v>0.21657894736842059</c:v>
                </c:pt>
                <c:pt idx="27">
                  <c:v>2.9571428571428072E-2</c:v>
                </c:pt>
                <c:pt idx="28">
                  <c:v>-0.10829323308270707</c:v>
                </c:pt>
                <c:pt idx="29">
                  <c:v>-0.250105263157895</c:v>
                </c:pt>
                <c:pt idx="30">
                  <c:v>-0.4052556390977447</c:v>
                </c:pt>
                <c:pt idx="31">
                  <c:v>-0.42060902255639121</c:v>
                </c:pt>
                <c:pt idx="32">
                  <c:v>-0.41018045112781976</c:v>
                </c:pt>
                <c:pt idx="33">
                  <c:v>-0.33701503759398527</c:v>
                </c:pt>
                <c:pt idx="34">
                  <c:v>-0.24108270676691743</c:v>
                </c:pt>
                <c:pt idx="35">
                  <c:v>-0.25911278195488724</c:v>
                </c:pt>
                <c:pt idx="36">
                  <c:v>-0.25157142857142811</c:v>
                </c:pt>
                <c:pt idx="37">
                  <c:v>-0.23292481203007423</c:v>
                </c:pt>
                <c:pt idx="38">
                  <c:v>-0.18957894736841963</c:v>
                </c:pt>
                <c:pt idx="39">
                  <c:v>-0.16342857142856965</c:v>
                </c:pt>
                <c:pt idx="40">
                  <c:v>-0.17890225563909623</c:v>
                </c:pt>
                <c:pt idx="41">
                  <c:v>-0.19297744360902108</c:v>
                </c:pt>
                <c:pt idx="42">
                  <c:v>-0.29411278195488588</c:v>
                </c:pt>
                <c:pt idx="43">
                  <c:v>-0.40884210526315679</c:v>
                </c:pt>
                <c:pt idx="44">
                  <c:v>-0.4906240601503753</c:v>
                </c:pt>
                <c:pt idx="45">
                  <c:v>-0.66954887218045056</c:v>
                </c:pt>
                <c:pt idx="46">
                  <c:v>-0.95603007518797001</c:v>
                </c:pt>
                <c:pt idx="47">
                  <c:v>-1.2744736842105266</c:v>
                </c:pt>
                <c:pt idx="48">
                  <c:v>-1.6756090225563913</c:v>
                </c:pt>
                <c:pt idx="49">
                  <c:v>-1.8049699248120303</c:v>
                </c:pt>
                <c:pt idx="50">
                  <c:v>-1.8648496240601504</c:v>
                </c:pt>
                <c:pt idx="51">
                  <c:v>-1.8062481203007512</c:v>
                </c:pt>
                <c:pt idx="52">
                  <c:v>-1.6891428571428575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51EE-4CAD-93BB-F0F2978B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609055"/>
        <c:axId val="737506687"/>
      </c:lineChart>
      <c:catAx>
        <c:axId val="738468143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19279"/>
        <c:crosses val="autoZero"/>
        <c:auto val="0"/>
        <c:lblAlgn val="ctr"/>
        <c:lblOffset val="100"/>
        <c:noMultiLvlLbl val="0"/>
      </c:catAx>
      <c:valAx>
        <c:axId val="61431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68143"/>
        <c:crosses val="autoZero"/>
        <c:crossBetween val="between"/>
      </c:valAx>
      <c:valAx>
        <c:axId val="737506687"/>
        <c:scaling>
          <c:orientation val="minMax"/>
        </c:scaling>
        <c:delete val="0"/>
        <c:axPos val="r"/>
        <c:numFmt formatCode="_(* #,##0.000000_);_(* \(#,##0.0000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09055"/>
        <c:crosses val="max"/>
        <c:crossBetween val="between"/>
      </c:valAx>
      <c:dateAx>
        <c:axId val="661609055"/>
        <c:scaling>
          <c:orientation val="minMax"/>
        </c:scaling>
        <c:delete val="1"/>
        <c:axPos val="b"/>
        <c:numFmt formatCode="mm/dd/yy;@" sourceLinked="1"/>
        <c:majorTickMark val="out"/>
        <c:minorTickMark val="none"/>
        <c:tickLblPos val="nextTo"/>
        <c:crossAx val="737506687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Full!$B$2:$B$503</c:f>
              <c:numCache>
                <c:formatCode>mm/dd/yy;@</c:formatCode>
                <c:ptCount val="502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</c:numCache>
            </c:numRef>
          </c:cat>
          <c:val>
            <c:numRef>
              <c:f>Full!$C$2:$C$503</c:f>
              <c:numCache>
                <c:formatCode>_("$"* #,##0.00_);_("$"* \(#,##0.00\);_("$"* "-"??_);_(@_)</c:formatCode>
                <c:ptCount val="502"/>
                <c:pt idx="0">
                  <c:v>212.8</c:v>
                </c:pt>
                <c:pt idx="1">
                  <c:v>214.06</c:v>
                </c:pt>
                <c:pt idx="2">
                  <c:v>213.89</c:v>
                </c:pt>
                <c:pt idx="3">
                  <c:v>214.66</c:v>
                </c:pt>
                <c:pt idx="4">
                  <c:v>213.95</c:v>
                </c:pt>
                <c:pt idx="5">
                  <c:v>213.95</c:v>
                </c:pt>
                <c:pt idx="6">
                  <c:v>214.55</c:v>
                </c:pt>
                <c:pt idx="7">
                  <c:v>214.02</c:v>
                </c:pt>
                <c:pt idx="8">
                  <c:v>214.51</c:v>
                </c:pt>
                <c:pt idx="9">
                  <c:v>213.75</c:v>
                </c:pt>
                <c:pt idx="10">
                  <c:v>214.22</c:v>
                </c:pt>
                <c:pt idx="11">
                  <c:v>213.43</c:v>
                </c:pt>
                <c:pt idx="12">
                  <c:v>214.21</c:v>
                </c:pt>
                <c:pt idx="13">
                  <c:v>213.66</c:v>
                </c:pt>
                <c:pt idx="14">
                  <c:v>215.03</c:v>
                </c:pt>
                <c:pt idx="15">
                  <c:v>216.89</c:v>
                </c:pt>
                <c:pt idx="16">
                  <c:v>216.66</c:v>
                </c:pt>
                <c:pt idx="17">
                  <c:v>216.32</c:v>
                </c:pt>
                <c:pt idx="18">
                  <c:v>214.98</c:v>
                </c:pt>
                <c:pt idx="19">
                  <c:v>214.96</c:v>
                </c:pt>
                <c:pt idx="20">
                  <c:v>215.05</c:v>
                </c:pt>
                <c:pt idx="21">
                  <c:v>215.19</c:v>
                </c:pt>
                <c:pt idx="22">
                  <c:v>216.67</c:v>
                </c:pt>
                <c:pt idx="23">
                  <c:v>216.28</c:v>
                </c:pt>
                <c:pt idx="24">
                  <c:v>216.29</c:v>
                </c:pt>
                <c:pt idx="25">
                  <c:v>216.58</c:v>
                </c:pt>
                <c:pt idx="26">
                  <c:v>217.86</c:v>
                </c:pt>
                <c:pt idx="27">
                  <c:v>218.72</c:v>
                </c:pt>
                <c:pt idx="28">
                  <c:v>219.91</c:v>
                </c:pt>
                <c:pt idx="29">
                  <c:v>220.79</c:v>
                </c:pt>
                <c:pt idx="30">
                  <c:v>221.94</c:v>
                </c:pt>
                <c:pt idx="31">
                  <c:v>221.75</c:v>
                </c:pt>
                <c:pt idx="32">
                  <c:v>222.1</c:v>
                </c:pt>
                <c:pt idx="33">
                  <c:v>223.43</c:v>
                </c:pt>
                <c:pt idx="34">
                  <c:v>223.23</c:v>
                </c:pt>
                <c:pt idx="35">
                  <c:v>223.38</c:v>
                </c:pt>
                <c:pt idx="36">
                  <c:v>223.66</c:v>
                </c:pt>
                <c:pt idx="37">
                  <c:v>224.01</c:v>
                </c:pt>
                <c:pt idx="38">
                  <c:v>223.41</c:v>
                </c:pt>
                <c:pt idx="39">
                  <c:v>226.53</c:v>
                </c:pt>
                <c:pt idx="40">
                  <c:v>225.11</c:v>
                </c:pt>
                <c:pt idx="41">
                  <c:v>225.25</c:v>
                </c:pt>
                <c:pt idx="42">
                  <c:v>224.58</c:v>
                </c:pt>
                <c:pt idx="43">
                  <c:v>223.91</c:v>
                </c:pt>
                <c:pt idx="44">
                  <c:v>223.49</c:v>
                </c:pt>
                <c:pt idx="45">
                  <c:v>223.78</c:v>
                </c:pt>
                <c:pt idx="46">
                  <c:v>224.56</c:v>
                </c:pt>
                <c:pt idx="47">
                  <c:v>224.67</c:v>
                </c:pt>
                <c:pt idx="48">
                  <c:v>223.81</c:v>
                </c:pt>
                <c:pt idx="49">
                  <c:v>225.75</c:v>
                </c:pt>
                <c:pt idx="50">
                  <c:v>225.31</c:v>
                </c:pt>
                <c:pt idx="51">
                  <c:v>224.91</c:v>
                </c:pt>
                <c:pt idx="52">
                  <c:v>224.66</c:v>
                </c:pt>
                <c:pt idx="53">
                  <c:v>221.78</c:v>
                </c:pt>
                <c:pt idx="54">
                  <c:v>222.3</c:v>
                </c:pt>
                <c:pt idx="55">
                  <c:v>222.06</c:v>
                </c:pt>
                <c:pt idx="56">
                  <c:v>221.9</c:v>
                </c:pt>
                <c:pt idx="57">
                  <c:v>221.67</c:v>
                </c:pt>
                <c:pt idx="58">
                  <c:v>223.29</c:v>
                </c:pt>
                <c:pt idx="59">
                  <c:v>223.5</c:v>
                </c:pt>
                <c:pt idx="60">
                  <c:v>224.21</c:v>
                </c:pt>
                <c:pt idx="61">
                  <c:v>223.69</c:v>
                </c:pt>
                <c:pt idx="62">
                  <c:v>223.3</c:v>
                </c:pt>
                <c:pt idx="63">
                  <c:v>223.44</c:v>
                </c:pt>
                <c:pt idx="64">
                  <c:v>222.78</c:v>
                </c:pt>
                <c:pt idx="65">
                  <c:v>223.4</c:v>
                </c:pt>
                <c:pt idx="66">
                  <c:v>223.17</c:v>
                </c:pt>
                <c:pt idx="67">
                  <c:v>223.31</c:v>
                </c:pt>
                <c:pt idx="68">
                  <c:v>223.04</c:v>
                </c:pt>
                <c:pt idx="69">
                  <c:v>222.06</c:v>
                </c:pt>
                <c:pt idx="70">
                  <c:v>220.62</c:v>
                </c:pt>
                <c:pt idx="71">
                  <c:v>222.58</c:v>
                </c:pt>
                <c:pt idx="72">
                  <c:v>221.91</c:v>
                </c:pt>
                <c:pt idx="73">
                  <c:v>221.5</c:v>
                </c:pt>
                <c:pt idx="74">
                  <c:v>223.31</c:v>
                </c:pt>
                <c:pt idx="75">
                  <c:v>222.6</c:v>
                </c:pt>
                <c:pt idx="76">
                  <c:v>225.04</c:v>
                </c:pt>
                <c:pt idx="77">
                  <c:v>226.35</c:v>
                </c:pt>
                <c:pt idx="78">
                  <c:v>226.21</c:v>
                </c:pt>
                <c:pt idx="79">
                  <c:v>226.4</c:v>
                </c:pt>
                <c:pt idx="80">
                  <c:v>225.91</c:v>
                </c:pt>
                <c:pt idx="81">
                  <c:v>226.48</c:v>
                </c:pt>
                <c:pt idx="82">
                  <c:v>226.56</c:v>
                </c:pt>
                <c:pt idx="83">
                  <c:v>226.29</c:v>
                </c:pt>
                <c:pt idx="84">
                  <c:v>226.55</c:v>
                </c:pt>
                <c:pt idx="85">
                  <c:v>227.44</c:v>
                </c:pt>
                <c:pt idx="86">
                  <c:v>227.41</c:v>
                </c:pt>
                <c:pt idx="87">
                  <c:v>227.2</c:v>
                </c:pt>
                <c:pt idx="88">
                  <c:v>227.61</c:v>
                </c:pt>
                <c:pt idx="89">
                  <c:v>227.14</c:v>
                </c:pt>
                <c:pt idx="90">
                  <c:v>226.76</c:v>
                </c:pt>
                <c:pt idx="91">
                  <c:v>228.01</c:v>
                </c:pt>
                <c:pt idx="92">
                  <c:v>227.8</c:v>
                </c:pt>
                <c:pt idx="93">
                  <c:v>223.76</c:v>
                </c:pt>
                <c:pt idx="94">
                  <c:v>224.66</c:v>
                </c:pt>
                <c:pt idx="95">
                  <c:v>226.12</c:v>
                </c:pt>
                <c:pt idx="96">
                  <c:v>227.27</c:v>
                </c:pt>
                <c:pt idx="97">
                  <c:v>227.78</c:v>
                </c:pt>
                <c:pt idx="98">
                  <c:v>228.31</c:v>
                </c:pt>
                <c:pt idx="99">
                  <c:v>229.4</c:v>
                </c:pt>
                <c:pt idx="100">
                  <c:v>229.35</c:v>
                </c:pt>
                <c:pt idx="101">
                  <c:v>229.15</c:v>
                </c:pt>
                <c:pt idx="102">
                  <c:v>229.09</c:v>
                </c:pt>
                <c:pt idx="103">
                  <c:v>230.92</c:v>
                </c:pt>
                <c:pt idx="104">
                  <c:v>231.69</c:v>
                </c:pt>
                <c:pt idx="105">
                  <c:v>231.51</c:v>
                </c:pt>
                <c:pt idx="106">
                  <c:v>230.77</c:v>
                </c:pt>
                <c:pt idx="107">
                  <c:v>231.2</c:v>
                </c:pt>
                <c:pt idx="108">
                  <c:v>231.32</c:v>
                </c:pt>
                <c:pt idx="109">
                  <c:v>230.96</c:v>
                </c:pt>
                <c:pt idx="110">
                  <c:v>230.92</c:v>
                </c:pt>
                <c:pt idx="111">
                  <c:v>232.05</c:v>
                </c:pt>
                <c:pt idx="112">
                  <c:v>231.75</c:v>
                </c:pt>
                <c:pt idx="113">
                  <c:v>231.31</c:v>
                </c:pt>
                <c:pt idx="114">
                  <c:v>231.36</c:v>
                </c:pt>
                <c:pt idx="115">
                  <c:v>233.28</c:v>
                </c:pt>
                <c:pt idx="116">
                  <c:v>231.71</c:v>
                </c:pt>
                <c:pt idx="117">
                  <c:v>231.65</c:v>
                </c:pt>
                <c:pt idx="118">
                  <c:v>231.55</c:v>
                </c:pt>
                <c:pt idx="119">
                  <c:v>231.82</c:v>
                </c:pt>
                <c:pt idx="120">
                  <c:v>231.98</c:v>
                </c:pt>
                <c:pt idx="121">
                  <c:v>230.11</c:v>
                </c:pt>
                <c:pt idx="122">
                  <c:v>232.17</c:v>
                </c:pt>
                <c:pt idx="123">
                  <c:v>230.13</c:v>
                </c:pt>
                <c:pt idx="124">
                  <c:v>230.56</c:v>
                </c:pt>
                <c:pt idx="125">
                  <c:v>230.95</c:v>
                </c:pt>
                <c:pt idx="126">
                  <c:v>231.48</c:v>
                </c:pt>
                <c:pt idx="127">
                  <c:v>229.36</c:v>
                </c:pt>
                <c:pt idx="128">
                  <c:v>230.85</c:v>
                </c:pt>
                <c:pt idx="129">
                  <c:v>231.1</c:v>
                </c:pt>
                <c:pt idx="130">
                  <c:v>230.93</c:v>
                </c:pt>
                <c:pt idx="131">
                  <c:v>232.66</c:v>
                </c:pt>
                <c:pt idx="132">
                  <c:v>233.05</c:v>
                </c:pt>
                <c:pt idx="133">
                  <c:v>234.14</c:v>
                </c:pt>
                <c:pt idx="134">
                  <c:v>234.11</c:v>
                </c:pt>
                <c:pt idx="135">
                  <c:v>234.24</c:v>
                </c:pt>
                <c:pt idx="136">
                  <c:v>235.5</c:v>
                </c:pt>
                <c:pt idx="137">
                  <c:v>235.61</c:v>
                </c:pt>
                <c:pt idx="138">
                  <c:v>235.4</c:v>
                </c:pt>
                <c:pt idx="139">
                  <c:v>235.34</c:v>
                </c:pt>
                <c:pt idx="140">
                  <c:v>235.91</c:v>
                </c:pt>
                <c:pt idx="141">
                  <c:v>235.92</c:v>
                </c:pt>
                <c:pt idx="142">
                  <c:v>235.7</c:v>
                </c:pt>
                <c:pt idx="143">
                  <c:v>235.43</c:v>
                </c:pt>
                <c:pt idx="144">
                  <c:v>235.29</c:v>
                </c:pt>
                <c:pt idx="145">
                  <c:v>235.82</c:v>
                </c:pt>
                <c:pt idx="146">
                  <c:v>235.93</c:v>
                </c:pt>
                <c:pt idx="147">
                  <c:v>235.48</c:v>
                </c:pt>
                <c:pt idx="148">
                  <c:v>235.9</c:v>
                </c:pt>
                <c:pt idx="149">
                  <c:v>236.34</c:v>
                </c:pt>
                <c:pt idx="150">
                  <c:v>235.76</c:v>
                </c:pt>
                <c:pt idx="151">
                  <c:v>235.75</c:v>
                </c:pt>
                <c:pt idx="152">
                  <c:v>232.42</c:v>
                </c:pt>
                <c:pt idx="153">
                  <c:v>232.77</c:v>
                </c:pt>
                <c:pt idx="154">
                  <c:v>235.07</c:v>
                </c:pt>
                <c:pt idx="155">
                  <c:v>235.05</c:v>
                </c:pt>
                <c:pt idx="156">
                  <c:v>235.46</c:v>
                </c:pt>
                <c:pt idx="157">
                  <c:v>231.79</c:v>
                </c:pt>
                <c:pt idx="158">
                  <c:v>231.42</c:v>
                </c:pt>
                <c:pt idx="159">
                  <c:v>231.6</c:v>
                </c:pt>
                <c:pt idx="160">
                  <c:v>234.03</c:v>
                </c:pt>
                <c:pt idx="161">
                  <c:v>233.19</c:v>
                </c:pt>
                <c:pt idx="162">
                  <c:v>232.64</c:v>
                </c:pt>
                <c:pt idx="163">
                  <c:v>233.19</c:v>
                </c:pt>
                <c:pt idx="164">
                  <c:v>233.2</c:v>
                </c:pt>
                <c:pt idx="165">
                  <c:v>233.46</c:v>
                </c:pt>
                <c:pt idx="166">
                  <c:v>234.57</c:v>
                </c:pt>
                <c:pt idx="167">
                  <c:v>235.98</c:v>
                </c:pt>
                <c:pt idx="168">
                  <c:v>236.31</c:v>
                </c:pt>
                <c:pt idx="169">
                  <c:v>234.62</c:v>
                </c:pt>
                <c:pt idx="170">
                  <c:v>235.42</c:v>
                </c:pt>
                <c:pt idx="171">
                  <c:v>235.39</c:v>
                </c:pt>
                <c:pt idx="172">
                  <c:v>235.11</c:v>
                </c:pt>
                <c:pt idx="173">
                  <c:v>237.62</c:v>
                </c:pt>
                <c:pt idx="174">
                  <c:v>238.42</c:v>
                </c:pt>
                <c:pt idx="175">
                  <c:v>238.54</c:v>
                </c:pt>
                <c:pt idx="176">
                  <c:v>238.46</c:v>
                </c:pt>
                <c:pt idx="177">
                  <c:v>238.78</c:v>
                </c:pt>
                <c:pt idx="178">
                  <c:v>239.29</c:v>
                </c:pt>
                <c:pt idx="179">
                  <c:v>239.53</c:v>
                </c:pt>
                <c:pt idx="180">
                  <c:v>239.61</c:v>
                </c:pt>
                <c:pt idx="181">
                  <c:v>238.97</c:v>
                </c:pt>
                <c:pt idx="182">
                  <c:v>239.02</c:v>
                </c:pt>
                <c:pt idx="183">
                  <c:v>238.53</c:v>
                </c:pt>
                <c:pt idx="184">
                  <c:v>238.68</c:v>
                </c:pt>
                <c:pt idx="185">
                  <c:v>239.6</c:v>
                </c:pt>
                <c:pt idx="186">
                  <c:v>239.89</c:v>
                </c:pt>
                <c:pt idx="187">
                  <c:v>240.74</c:v>
                </c:pt>
                <c:pt idx="188">
                  <c:v>241.78</c:v>
                </c:pt>
                <c:pt idx="189">
                  <c:v>242.3</c:v>
                </c:pt>
                <c:pt idx="190">
                  <c:v>242.58</c:v>
                </c:pt>
                <c:pt idx="191">
                  <c:v>244.02</c:v>
                </c:pt>
                <c:pt idx="192">
                  <c:v>243.74</c:v>
                </c:pt>
                <c:pt idx="193">
                  <c:v>243.34</c:v>
                </c:pt>
                <c:pt idx="194">
                  <c:v>243.98</c:v>
                </c:pt>
                <c:pt idx="195">
                  <c:v>244.37</c:v>
                </c:pt>
                <c:pt idx="196">
                  <c:v>244</c:v>
                </c:pt>
                <c:pt idx="197">
                  <c:v>244.3</c:v>
                </c:pt>
                <c:pt idx="198">
                  <c:v>244.63</c:v>
                </c:pt>
                <c:pt idx="199">
                  <c:v>244.8</c:v>
                </c:pt>
                <c:pt idx="200">
                  <c:v>245.04</c:v>
                </c:pt>
                <c:pt idx="201">
                  <c:v>245.1</c:v>
                </c:pt>
                <c:pt idx="202">
                  <c:v>246.37</c:v>
                </c:pt>
                <c:pt idx="203">
                  <c:v>245.41</c:v>
                </c:pt>
                <c:pt idx="204">
                  <c:v>245.84</c:v>
                </c:pt>
                <c:pt idx="205">
                  <c:v>244.63</c:v>
                </c:pt>
                <c:pt idx="206">
                  <c:v>244.94</c:v>
                </c:pt>
                <c:pt idx="207">
                  <c:v>246.94</c:v>
                </c:pt>
                <c:pt idx="208">
                  <c:v>246.02</c:v>
                </c:pt>
                <c:pt idx="209">
                  <c:v>246.41</c:v>
                </c:pt>
                <c:pt idx="210">
                  <c:v>246.73</c:v>
                </c:pt>
                <c:pt idx="211">
                  <c:v>246.83</c:v>
                </c:pt>
                <c:pt idx="212">
                  <c:v>247.65</c:v>
                </c:pt>
                <c:pt idx="213">
                  <c:v>248.04</c:v>
                </c:pt>
                <c:pt idx="214">
                  <c:v>247.86</c:v>
                </c:pt>
                <c:pt idx="215">
                  <c:v>248.29</c:v>
                </c:pt>
                <c:pt idx="216">
                  <c:v>247.39</c:v>
                </c:pt>
                <c:pt idx="217">
                  <c:v>247.31</c:v>
                </c:pt>
                <c:pt idx="218">
                  <c:v>247.54</c:v>
                </c:pt>
                <c:pt idx="219">
                  <c:v>246.96</c:v>
                </c:pt>
                <c:pt idx="220">
                  <c:v>245.73</c:v>
                </c:pt>
                <c:pt idx="221">
                  <c:v>247.82</c:v>
                </c:pt>
                <c:pt idx="222">
                  <c:v>247.09</c:v>
                </c:pt>
                <c:pt idx="223">
                  <c:v>247.51</c:v>
                </c:pt>
                <c:pt idx="224">
                  <c:v>249.13</c:v>
                </c:pt>
                <c:pt idx="225">
                  <c:v>248.91</c:v>
                </c:pt>
                <c:pt idx="226">
                  <c:v>249.48</c:v>
                </c:pt>
                <c:pt idx="227">
                  <c:v>249.36</c:v>
                </c:pt>
                <c:pt idx="228">
                  <c:v>251.89</c:v>
                </c:pt>
                <c:pt idx="229">
                  <c:v>251.74</c:v>
                </c:pt>
                <c:pt idx="230">
                  <c:v>253.94</c:v>
                </c:pt>
                <c:pt idx="231">
                  <c:v>253.41</c:v>
                </c:pt>
                <c:pt idx="232">
                  <c:v>253.11</c:v>
                </c:pt>
                <c:pt idx="233">
                  <c:v>252.2</c:v>
                </c:pt>
                <c:pt idx="234">
                  <c:v>252.24</c:v>
                </c:pt>
                <c:pt idx="235">
                  <c:v>253.04</c:v>
                </c:pt>
                <c:pt idx="236">
                  <c:v>254.42</c:v>
                </c:pt>
                <c:pt idx="237">
                  <c:v>255.19</c:v>
                </c:pt>
                <c:pt idx="238">
                  <c:v>255.64</c:v>
                </c:pt>
                <c:pt idx="239">
                  <c:v>255.61</c:v>
                </c:pt>
                <c:pt idx="240">
                  <c:v>254.56</c:v>
                </c:pt>
                <c:pt idx="241">
                  <c:v>256.68</c:v>
                </c:pt>
                <c:pt idx="242">
                  <c:v>258.31</c:v>
                </c:pt>
                <c:pt idx="243">
                  <c:v>257.32</c:v>
                </c:pt>
                <c:pt idx="244">
                  <c:v>257.18</c:v>
                </c:pt>
                <c:pt idx="245">
                  <c:v>257.70999999999998</c:v>
                </c:pt>
                <c:pt idx="246">
                  <c:v>257.64999999999998</c:v>
                </c:pt>
                <c:pt idx="247">
                  <c:v>257.33999999999997</c:v>
                </c:pt>
                <c:pt idx="248">
                  <c:v>257.45999999999998</c:v>
                </c:pt>
                <c:pt idx="249">
                  <c:v>257.99</c:v>
                </c:pt>
                <c:pt idx="250">
                  <c:v>257.02</c:v>
                </c:pt>
                <c:pt idx="251">
                  <c:v>258.86</c:v>
                </c:pt>
                <c:pt idx="252">
                  <c:v>260.5</c:v>
                </c:pt>
                <c:pt idx="253">
                  <c:v>261.58999999999997</c:v>
                </c:pt>
                <c:pt idx="254">
                  <c:v>263.33999999999997</c:v>
                </c:pt>
                <c:pt idx="255">
                  <c:v>263.82</c:v>
                </c:pt>
                <c:pt idx="256">
                  <c:v>264.42</c:v>
                </c:pt>
                <c:pt idx="257">
                  <c:v>264.01</c:v>
                </c:pt>
                <c:pt idx="258">
                  <c:v>265.94</c:v>
                </c:pt>
                <c:pt idx="259">
                  <c:v>267.67</c:v>
                </c:pt>
                <c:pt idx="260">
                  <c:v>266.76</c:v>
                </c:pt>
                <c:pt idx="261">
                  <c:v>269.3</c:v>
                </c:pt>
                <c:pt idx="262">
                  <c:v>268.85000000000002</c:v>
                </c:pt>
                <c:pt idx="263">
                  <c:v>270.07</c:v>
                </c:pt>
                <c:pt idx="264">
                  <c:v>272.27</c:v>
                </c:pt>
                <c:pt idx="265">
                  <c:v>272.83999999999997</c:v>
                </c:pt>
                <c:pt idx="266">
                  <c:v>272.74</c:v>
                </c:pt>
                <c:pt idx="267">
                  <c:v>272.85000000000002</c:v>
                </c:pt>
                <c:pt idx="268">
                  <c:v>276.01</c:v>
                </c:pt>
                <c:pt idx="269">
                  <c:v>274.18</c:v>
                </c:pt>
                <c:pt idx="270">
                  <c:v>271.37</c:v>
                </c:pt>
                <c:pt idx="271">
                  <c:v>271.51</c:v>
                </c:pt>
                <c:pt idx="272">
                  <c:v>271.2</c:v>
                </c:pt>
                <c:pt idx="273">
                  <c:v>265.29000000000002</c:v>
                </c:pt>
                <c:pt idx="274">
                  <c:v>254.2</c:v>
                </c:pt>
                <c:pt idx="275">
                  <c:v>259.20999999999998</c:v>
                </c:pt>
                <c:pt idx="276">
                  <c:v>257.8</c:v>
                </c:pt>
                <c:pt idx="277">
                  <c:v>248.13</c:v>
                </c:pt>
                <c:pt idx="278">
                  <c:v>251.86</c:v>
                </c:pt>
                <c:pt idx="279">
                  <c:v>255.56</c:v>
                </c:pt>
                <c:pt idx="280">
                  <c:v>256.19</c:v>
                </c:pt>
                <c:pt idx="281">
                  <c:v>259.64999999999998</c:v>
                </c:pt>
                <c:pt idx="282">
                  <c:v>262.95999999999998</c:v>
                </c:pt>
                <c:pt idx="283">
                  <c:v>263.04000000000002</c:v>
                </c:pt>
                <c:pt idx="284">
                  <c:v>261.39</c:v>
                </c:pt>
                <c:pt idx="285">
                  <c:v>260.08999999999997</c:v>
                </c:pt>
                <c:pt idx="286">
                  <c:v>260.43</c:v>
                </c:pt>
                <c:pt idx="287">
                  <c:v>264.58</c:v>
                </c:pt>
                <c:pt idx="288">
                  <c:v>267.64999999999998</c:v>
                </c:pt>
                <c:pt idx="289">
                  <c:v>264.31</c:v>
                </c:pt>
                <c:pt idx="290">
                  <c:v>261.63</c:v>
                </c:pt>
                <c:pt idx="291">
                  <c:v>257.83</c:v>
                </c:pt>
                <c:pt idx="292">
                  <c:v>259.16000000000003</c:v>
                </c:pt>
                <c:pt idx="293">
                  <c:v>262.14999999999998</c:v>
                </c:pt>
                <c:pt idx="294">
                  <c:v>262.82</c:v>
                </c:pt>
                <c:pt idx="295">
                  <c:v>262.72000000000003</c:v>
                </c:pt>
                <c:pt idx="296">
                  <c:v>263.99</c:v>
                </c:pt>
                <c:pt idx="297">
                  <c:v>268.58999999999997</c:v>
                </c:pt>
                <c:pt idx="298">
                  <c:v>268.25</c:v>
                </c:pt>
                <c:pt idx="299">
                  <c:v>266.52</c:v>
                </c:pt>
                <c:pt idx="300">
                  <c:v>265.14999999999998</c:v>
                </c:pt>
                <c:pt idx="301">
                  <c:v>264.86</c:v>
                </c:pt>
                <c:pt idx="302">
                  <c:v>265.14999999999998</c:v>
                </c:pt>
                <c:pt idx="303">
                  <c:v>261.56</c:v>
                </c:pt>
                <c:pt idx="304">
                  <c:v>262</c:v>
                </c:pt>
                <c:pt idx="305">
                  <c:v>261.5</c:v>
                </c:pt>
                <c:pt idx="306">
                  <c:v>254.96</c:v>
                </c:pt>
                <c:pt idx="307">
                  <c:v>249.53</c:v>
                </c:pt>
                <c:pt idx="308">
                  <c:v>256.36</c:v>
                </c:pt>
                <c:pt idx="309">
                  <c:v>252</c:v>
                </c:pt>
                <c:pt idx="310">
                  <c:v>251.25</c:v>
                </c:pt>
                <c:pt idx="311">
                  <c:v>254.46</c:v>
                </c:pt>
                <c:pt idx="312">
                  <c:v>248.97</c:v>
                </c:pt>
                <c:pt idx="313">
                  <c:v>252.16</c:v>
                </c:pt>
                <c:pt idx="314">
                  <c:v>254.86</c:v>
                </c:pt>
                <c:pt idx="315">
                  <c:v>256.87</c:v>
                </c:pt>
                <c:pt idx="316">
                  <c:v>251.14</c:v>
                </c:pt>
                <c:pt idx="317">
                  <c:v>252.38</c:v>
                </c:pt>
                <c:pt idx="318">
                  <c:v>256.39999999999998</c:v>
                </c:pt>
                <c:pt idx="319">
                  <c:v>255.05</c:v>
                </c:pt>
                <c:pt idx="320">
                  <c:v>257.14999999999998</c:v>
                </c:pt>
                <c:pt idx="321">
                  <c:v>256.39999999999998</c:v>
                </c:pt>
                <c:pt idx="322">
                  <c:v>258.5</c:v>
                </c:pt>
                <c:pt idx="323">
                  <c:v>261.27</c:v>
                </c:pt>
                <c:pt idx="324">
                  <c:v>261.45999999999998</c:v>
                </c:pt>
                <c:pt idx="325">
                  <c:v>260.01</c:v>
                </c:pt>
                <c:pt idx="326">
                  <c:v>257.81</c:v>
                </c:pt>
                <c:pt idx="327">
                  <c:v>257.77</c:v>
                </c:pt>
                <c:pt idx="328">
                  <c:v>254.3</c:v>
                </c:pt>
                <c:pt idx="329">
                  <c:v>254.93</c:v>
                </c:pt>
                <c:pt idx="330">
                  <c:v>257.52</c:v>
                </c:pt>
                <c:pt idx="331">
                  <c:v>257.76</c:v>
                </c:pt>
                <c:pt idx="332">
                  <c:v>255.78</c:v>
                </c:pt>
                <c:pt idx="333">
                  <c:v>256.23</c:v>
                </c:pt>
                <c:pt idx="334">
                  <c:v>254.51</c:v>
                </c:pt>
                <c:pt idx="335">
                  <c:v>253.95</c:v>
                </c:pt>
                <c:pt idx="336">
                  <c:v>257.24</c:v>
                </c:pt>
                <c:pt idx="337">
                  <c:v>258.11</c:v>
                </c:pt>
                <c:pt idx="338">
                  <c:v>258.11</c:v>
                </c:pt>
                <c:pt idx="339">
                  <c:v>260.60000000000002</c:v>
                </c:pt>
                <c:pt idx="340">
                  <c:v>263.04000000000002</c:v>
                </c:pt>
                <c:pt idx="341">
                  <c:v>263.83999999999997</c:v>
                </c:pt>
                <c:pt idx="342">
                  <c:v>263.97000000000003</c:v>
                </c:pt>
                <c:pt idx="343">
                  <c:v>262.14999999999998</c:v>
                </c:pt>
                <c:pt idx="344">
                  <c:v>263.25</c:v>
                </c:pt>
                <c:pt idx="345">
                  <c:v>263.02999999999997</c:v>
                </c:pt>
                <c:pt idx="346">
                  <c:v>262.37</c:v>
                </c:pt>
                <c:pt idx="347">
                  <c:v>264.33999999999997</c:v>
                </c:pt>
                <c:pt idx="348">
                  <c:v>263.61</c:v>
                </c:pt>
                <c:pt idx="349">
                  <c:v>264.33</c:v>
                </c:pt>
                <c:pt idx="350">
                  <c:v>263.79000000000002</c:v>
                </c:pt>
                <c:pt idx="351">
                  <c:v>263.16000000000003</c:v>
                </c:pt>
                <c:pt idx="352">
                  <c:v>260.14</c:v>
                </c:pt>
                <c:pt idx="353">
                  <c:v>263.61</c:v>
                </c:pt>
                <c:pt idx="354">
                  <c:v>261.99</c:v>
                </c:pt>
                <c:pt idx="355">
                  <c:v>264.57</c:v>
                </c:pt>
                <c:pt idx="356">
                  <c:v>265.82</c:v>
                </c:pt>
                <c:pt idx="357">
                  <c:v>266.02</c:v>
                </c:pt>
                <c:pt idx="358">
                  <c:v>268.24</c:v>
                </c:pt>
                <c:pt idx="359">
                  <c:v>268.20999999999998</c:v>
                </c:pt>
                <c:pt idx="360">
                  <c:v>269</c:v>
                </c:pt>
                <c:pt idx="361">
                  <c:v>269.36</c:v>
                </c:pt>
                <c:pt idx="362">
                  <c:v>269.70999999999998</c:v>
                </c:pt>
                <c:pt idx="363">
                  <c:v>268.85000000000002</c:v>
                </c:pt>
                <c:pt idx="364">
                  <c:v>269.52999999999997</c:v>
                </c:pt>
                <c:pt idx="365">
                  <c:v>269.18</c:v>
                </c:pt>
                <c:pt idx="366">
                  <c:v>268.63</c:v>
                </c:pt>
                <c:pt idx="367">
                  <c:v>267.60000000000002</c:v>
                </c:pt>
                <c:pt idx="368">
                  <c:v>268.06</c:v>
                </c:pt>
                <c:pt idx="369">
                  <c:v>266.38</c:v>
                </c:pt>
                <c:pt idx="370">
                  <c:v>266.86</c:v>
                </c:pt>
                <c:pt idx="371">
                  <c:v>263.23</c:v>
                </c:pt>
                <c:pt idx="372">
                  <c:v>263.81</c:v>
                </c:pt>
                <c:pt idx="373">
                  <c:v>261.63</c:v>
                </c:pt>
                <c:pt idx="374">
                  <c:v>263.12</c:v>
                </c:pt>
                <c:pt idx="375">
                  <c:v>263.5</c:v>
                </c:pt>
                <c:pt idx="376">
                  <c:v>264.06</c:v>
                </c:pt>
                <c:pt idx="377">
                  <c:v>263.13</c:v>
                </c:pt>
                <c:pt idx="378">
                  <c:v>265.27999999999997</c:v>
                </c:pt>
                <c:pt idx="379">
                  <c:v>267.52</c:v>
                </c:pt>
                <c:pt idx="380">
                  <c:v>269.93</c:v>
                </c:pt>
                <c:pt idx="381">
                  <c:v>270.89999999999998</c:v>
                </c:pt>
                <c:pt idx="382">
                  <c:v>268.92</c:v>
                </c:pt>
                <c:pt idx="383">
                  <c:v>271.36</c:v>
                </c:pt>
                <c:pt idx="384">
                  <c:v>271.57</c:v>
                </c:pt>
                <c:pt idx="385">
                  <c:v>271.33</c:v>
                </c:pt>
                <c:pt idx="386">
                  <c:v>272.43</c:v>
                </c:pt>
                <c:pt idx="387">
                  <c:v>273</c:v>
                </c:pt>
                <c:pt idx="388">
                  <c:v>271.97000000000003</c:v>
                </c:pt>
                <c:pt idx="389">
                  <c:v>271.66000000000003</c:v>
                </c:pt>
                <c:pt idx="390">
                  <c:v>272.16000000000003</c:v>
                </c:pt>
                <c:pt idx="391">
                  <c:v>273.52999999999997</c:v>
                </c:pt>
                <c:pt idx="392">
                  <c:v>275.87</c:v>
                </c:pt>
                <c:pt idx="393">
                  <c:v>275.20999999999998</c:v>
                </c:pt>
                <c:pt idx="394">
                  <c:v>273.35000000000002</c:v>
                </c:pt>
                <c:pt idx="395">
                  <c:v>271.92</c:v>
                </c:pt>
                <c:pt idx="396">
                  <c:v>273.26</c:v>
                </c:pt>
                <c:pt idx="397">
                  <c:v>272.81</c:v>
                </c:pt>
                <c:pt idx="398">
                  <c:v>274.29000000000002</c:v>
                </c:pt>
                <c:pt idx="399">
                  <c:v>275.47000000000003</c:v>
                </c:pt>
                <c:pt idx="400">
                  <c:v>276.48</c:v>
                </c:pt>
                <c:pt idx="401">
                  <c:v>277.39</c:v>
                </c:pt>
                <c:pt idx="402">
                  <c:v>277.27</c:v>
                </c:pt>
                <c:pt idx="403">
                  <c:v>276.89999999999998</c:v>
                </c:pt>
                <c:pt idx="404">
                  <c:v>275.04000000000002</c:v>
                </c:pt>
                <c:pt idx="405">
                  <c:v>274.01</c:v>
                </c:pt>
                <c:pt idx="406">
                  <c:v>275.76</c:v>
                </c:pt>
                <c:pt idx="407">
                  <c:v>273.7</c:v>
                </c:pt>
                <c:pt idx="408">
                  <c:v>275.91000000000003</c:v>
                </c:pt>
                <c:pt idx="409">
                  <c:v>276.89</c:v>
                </c:pt>
                <c:pt idx="410">
                  <c:v>277.48</c:v>
                </c:pt>
                <c:pt idx="411">
                  <c:v>278.13</c:v>
                </c:pt>
                <c:pt idx="412">
                  <c:v>277.95999999999998</c:v>
                </c:pt>
                <c:pt idx="413">
                  <c:v>277.58999999999997</c:v>
                </c:pt>
                <c:pt idx="414">
                  <c:v>279.27</c:v>
                </c:pt>
                <c:pt idx="415">
                  <c:v>281.47000000000003</c:v>
                </c:pt>
                <c:pt idx="416">
                  <c:v>281.61</c:v>
                </c:pt>
                <c:pt idx="417">
                  <c:v>283.12</c:v>
                </c:pt>
                <c:pt idx="418">
                  <c:v>281.98</c:v>
                </c:pt>
                <c:pt idx="419">
                  <c:v>281.98</c:v>
                </c:pt>
                <c:pt idx="420">
                  <c:v>281.5</c:v>
                </c:pt>
                <c:pt idx="421">
                  <c:v>280.74</c:v>
                </c:pt>
                <c:pt idx="422">
                  <c:v>279.89999999999998</c:v>
                </c:pt>
                <c:pt idx="423">
                  <c:v>279.35000000000002</c:v>
                </c:pt>
                <c:pt idx="424">
                  <c:v>279.83999999999997</c:v>
                </c:pt>
                <c:pt idx="425">
                  <c:v>280.76</c:v>
                </c:pt>
                <c:pt idx="426">
                  <c:v>280.83</c:v>
                </c:pt>
                <c:pt idx="427">
                  <c:v>282.49</c:v>
                </c:pt>
                <c:pt idx="428">
                  <c:v>282.54000000000002</c:v>
                </c:pt>
                <c:pt idx="429">
                  <c:v>281.04000000000002</c:v>
                </c:pt>
                <c:pt idx="430">
                  <c:v>282.57</c:v>
                </c:pt>
                <c:pt idx="431">
                  <c:v>282.87</c:v>
                </c:pt>
                <c:pt idx="432">
                  <c:v>285.16000000000003</c:v>
                </c:pt>
                <c:pt idx="433">
                  <c:v>284.89999999999998</c:v>
                </c:pt>
                <c:pt idx="434">
                  <c:v>283.95</c:v>
                </c:pt>
                <c:pt idx="435">
                  <c:v>283.69</c:v>
                </c:pt>
                <c:pt idx="436">
                  <c:v>282.83999999999997</c:v>
                </c:pt>
                <c:pt idx="437">
                  <c:v>283.63</c:v>
                </c:pt>
                <c:pt idx="438">
                  <c:v>283.66000000000003</c:v>
                </c:pt>
                <c:pt idx="439">
                  <c:v>284.64999999999998</c:v>
                </c:pt>
                <c:pt idx="440">
                  <c:v>284.48</c:v>
                </c:pt>
                <c:pt idx="441">
                  <c:v>284.64</c:v>
                </c:pt>
                <c:pt idx="442">
                  <c:v>282.41000000000003</c:v>
                </c:pt>
                <c:pt idx="443">
                  <c:v>280.83</c:v>
                </c:pt>
                <c:pt idx="444">
                  <c:v>280.83</c:v>
                </c:pt>
                <c:pt idx="445">
                  <c:v>280.42</c:v>
                </c:pt>
                <c:pt idx="446">
                  <c:v>271.54000000000002</c:v>
                </c:pt>
                <c:pt idx="447">
                  <c:v>265.56</c:v>
                </c:pt>
                <c:pt idx="448">
                  <c:v>269.25</c:v>
                </c:pt>
                <c:pt idx="449">
                  <c:v>267.74</c:v>
                </c:pt>
                <c:pt idx="450">
                  <c:v>273.58999999999997</c:v>
                </c:pt>
                <c:pt idx="451">
                  <c:v>273.64</c:v>
                </c:pt>
                <c:pt idx="452">
                  <c:v>269.69</c:v>
                </c:pt>
                <c:pt idx="453">
                  <c:v>269.54000000000002</c:v>
                </c:pt>
                <c:pt idx="454">
                  <c:v>268.33</c:v>
                </c:pt>
                <c:pt idx="455">
                  <c:v>266.97000000000003</c:v>
                </c:pt>
                <c:pt idx="456">
                  <c:v>258.88</c:v>
                </c:pt>
                <c:pt idx="457">
                  <c:v>263.52</c:v>
                </c:pt>
                <c:pt idx="458">
                  <c:v>258.89</c:v>
                </c:pt>
                <c:pt idx="459">
                  <c:v>257.45</c:v>
                </c:pt>
                <c:pt idx="460">
                  <c:v>261.27</c:v>
                </c:pt>
                <c:pt idx="461">
                  <c:v>264.06</c:v>
                </c:pt>
                <c:pt idx="462">
                  <c:v>266.87</c:v>
                </c:pt>
                <c:pt idx="463">
                  <c:v>265.29000000000002</c:v>
                </c:pt>
                <c:pt idx="464">
                  <c:v>266.75</c:v>
                </c:pt>
                <c:pt idx="465">
                  <c:v>268.44</c:v>
                </c:pt>
                <c:pt idx="466">
                  <c:v>274.19</c:v>
                </c:pt>
                <c:pt idx="467">
                  <c:v>273.69</c:v>
                </c:pt>
                <c:pt idx="468">
                  <c:v>271.02</c:v>
                </c:pt>
                <c:pt idx="469">
                  <c:v>265.95</c:v>
                </c:pt>
                <c:pt idx="470">
                  <c:v>265.45</c:v>
                </c:pt>
                <c:pt idx="471">
                  <c:v>263.64</c:v>
                </c:pt>
                <c:pt idx="472">
                  <c:v>266.39</c:v>
                </c:pt>
                <c:pt idx="473">
                  <c:v>267.08</c:v>
                </c:pt>
                <c:pt idx="474">
                  <c:v>262.57</c:v>
                </c:pt>
                <c:pt idx="475">
                  <c:v>257.70999999999998</c:v>
                </c:pt>
                <c:pt idx="476">
                  <c:v>258.58</c:v>
                </c:pt>
                <c:pt idx="477">
                  <c:v>256.86</c:v>
                </c:pt>
                <c:pt idx="478">
                  <c:v>261</c:v>
                </c:pt>
                <c:pt idx="479">
                  <c:v>261.88</c:v>
                </c:pt>
                <c:pt idx="480">
                  <c:v>267.91000000000003</c:v>
                </c:pt>
                <c:pt idx="481">
                  <c:v>267.33</c:v>
                </c:pt>
                <c:pt idx="482">
                  <c:v>268.95999999999998</c:v>
                </c:pt>
                <c:pt idx="483">
                  <c:v>272.52</c:v>
                </c:pt>
                <c:pt idx="484">
                  <c:v>263.69</c:v>
                </c:pt>
                <c:pt idx="485">
                  <c:v>263.29000000000002</c:v>
                </c:pt>
                <c:pt idx="486">
                  <c:v>257.17</c:v>
                </c:pt>
                <c:pt idx="487">
                  <c:v>257.66000000000003</c:v>
                </c:pt>
                <c:pt idx="488">
                  <c:v>257.72000000000003</c:v>
                </c:pt>
                <c:pt idx="489">
                  <c:v>259.01</c:v>
                </c:pt>
                <c:pt idx="490">
                  <c:v>258.93</c:v>
                </c:pt>
                <c:pt idx="491">
                  <c:v>254.15</c:v>
                </c:pt>
                <c:pt idx="492">
                  <c:v>249.16</c:v>
                </c:pt>
                <c:pt idx="493">
                  <c:v>248.89</c:v>
                </c:pt>
                <c:pt idx="494">
                  <c:v>245.16</c:v>
                </c:pt>
                <c:pt idx="495">
                  <c:v>241.17</c:v>
                </c:pt>
                <c:pt idx="496">
                  <c:v>236.23</c:v>
                </c:pt>
                <c:pt idx="497">
                  <c:v>229.99</c:v>
                </c:pt>
                <c:pt idx="498">
                  <c:v>241.61</c:v>
                </c:pt>
                <c:pt idx="499">
                  <c:v>243.46</c:v>
                </c:pt>
                <c:pt idx="500">
                  <c:v>243.15</c:v>
                </c:pt>
                <c:pt idx="501">
                  <c:v>245.28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5-4C72-B8FB-2DB76A7EEE2D}"/>
            </c:ext>
          </c:extLst>
        </c:ser>
        <c:ser>
          <c:idx val="8"/>
          <c:order val="4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Full!$B$2:$B$503</c:f>
              <c:numCache>
                <c:formatCode>mm/dd/yy;@</c:formatCode>
                <c:ptCount val="502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</c:numCache>
            </c:numRef>
          </c:cat>
          <c:val>
            <c:numRef>
              <c:f>Full!$H$2:$H$503</c:f>
              <c:numCache>
                <c:formatCode>_("$"* #,##0.0000_);_("$"* \(#,##0.0000\);_("$"* "-"??_);_(@_)</c:formatCode>
                <c:ptCount val="502"/>
                <c:pt idx="0">
                  <c:v>219.26045313774711</c:v>
                </c:pt>
                <c:pt idx="1">
                  <c:v>219.3814208638475</c:v>
                </c:pt>
                <c:pt idx="2">
                  <c:v>219.50238858994791</c:v>
                </c:pt>
                <c:pt idx="3">
                  <c:v>219.6233563160483</c:v>
                </c:pt>
                <c:pt idx="4">
                  <c:v>219.74432404214869</c:v>
                </c:pt>
                <c:pt idx="5">
                  <c:v>219.86529176824911</c:v>
                </c:pt>
                <c:pt idx="6">
                  <c:v>219.9862594943495</c:v>
                </c:pt>
                <c:pt idx="7">
                  <c:v>220.10722722044989</c:v>
                </c:pt>
                <c:pt idx="8">
                  <c:v>220.22819494655027</c:v>
                </c:pt>
                <c:pt idx="9">
                  <c:v>220.34916267265066</c:v>
                </c:pt>
                <c:pt idx="10">
                  <c:v>220.47013039875108</c:v>
                </c:pt>
                <c:pt idx="11">
                  <c:v>220.59109812485147</c:v>
                </c:pt>
                <c:pt idx="12">
                  <c:v>220.71206585095186</c:v>
                </c:pt>
                <c:pt idx="13">
                  <c:v>220.83303357705228</c:v>
                </c:pt>
                <c:pt idx="14">
                  <c:v>220.95400130315267</c:v>
                </c:pt>
                <c:pt idx="15">
                  <c:v>221.07496902925305</c:v>
                </c:pt>
                <c:pt idx="16">
                  <c:v>221.19593675535344</c:v>
                </c:pt>
                <c:pt idx="17">
                  <c:v>221.31690448145383</c:v>
                </c:pt>
                <c:pt idx="18">
                  <c:v>221.43787220755425</c:v>
                </c:pt>
                <c:pt idx="19">
                  <c:v>221.55883993365464</c:v>
                </c:pt>
                <c:pt idx="20">
                  <c:v>221.67980765975503</c:v>
                </c:pt>
                <c:pt idx="21">
                  <c:v>221.80077538585545</c:v>
                </c:pt>
                <c:pt idx="22">
                  <c:v>221.92174311195583</c:v>
                </c:pt>
                <c:pt idx="23">
                  <c:v>222.04271083805622</c:v>
                </c:pt>
                <c:pt idx="24">
                  <c:v>222.16367856415661</c:v>
                </c:pt>
                <c:pt idx="25">
                  <c:v>222.284646290257</c:v>
                </c:pt>
                <c:pt idx="26">
                  <c:v>222.40561401635742</c:v>
                </c:pt>
                <c:pt idx="27">
                  <c:v>222.52658174245781</c:v>
                </c:pt>
                <c:pt idx="28">
                  <c:v>222.6475494685582</c:v>
                </c:pt>
                <c:pt idx="29">
                  <c:v>222.76851719465861</c:v>
                </c:pt>
                <c:pt idx="30">
                  <c:v>222.889484920759</c:v>
                </c:pt>
                <c:pt idx="31">
                  <c:v>223.01045264685939</c:v>
                </c:pt>
                <c:pt idx="32">
                  <c:v>223.13142037295978</c:v>
                </c:pt>
                <c:pt idx="33">
                  <c:v>223.25238809906017</c:v>
                </c:pt>
                <c:pt idx="34">
                  <c:v>223.37335582516059</c:v>
                </c:pt>
                <c:pt idx="35">
                  <c:v>223.49432355126098</c:v>
                </c:pt>
                <c:pt idx="36">
                  <c:v>223.61529127736137</c:v>
                </c:pt>
                <c:pt idx="37">
                  <c:v>223.73625900346178</c:v>
                </c:pt>
                <c:pt idx="38">
                  <c:v>223.85722672956217</c:v>
                </c:pt>
                <c:pt idx="39">
                  <c:v>223.97819445566256</c:v>
                </c:pt>
                <c:pt idx="40">
                  <c:v>224.09916218176295</c:v>
                </c:pt>
                <c:pt idx="41">
                  <c:v>224.22012990786334</c:v>
                </c:pt>
                <c:pt idx="42">
                  <c:v>224.34109763396376</c:v>
                </c:pt>
                <c:pt idx="43">
                  <c:v>224.46206536006414</c:v>
                </c:pt>
                <c:pt idx="44">
                  <c:v>224.58303308616453</c:v>
                </c:pt>
                <c:pt idx="45">
                  <c:v>224.70400081226495</c:v>
                </c:pt>
                <c:pt idx="46">
                  <c:v>224.82496853836534</c:v>
                </c:pt>
                <c:pt idx="47">
                  <c:v>224.94593626446573</c:v>
                </c:pt>
                <c:pt idx="48">
                  <c:v>225.06690399056612</c:v>
                </c:pt>
                <c:pt idx="49">
                  <c:v>225.18787171666651</c:v>
                </c:pt>
                <c:pt idx="50">
                  <c:v>225.30883944276692</c:v>
                </c:pt>
                <c:pt idx="51">
                  <c:v>225.42980716886731</c:v>
                </c:pt>
                <c:pt idx="52">
                  <c:v>225.5507748949677</c:v>
                </c:pt>
                <c:pt idx="53">
                  <c:v>225.67174262106812</c:v>
                </c:pt>
                <c:pt idx="54">
                  <c:v>225.79271034716851</c:v>
                </c:pt>
                <c:pt idx="55">
                  <c:v>225.9136780732689</c:v>
                </c:pt>
                <c:pt idx="56">
                  <c:v>226.03464579936929</c:v>
                </c:pt>
                <c:pt idx="57">
                  <c:v>226.15561352546968</c:v>
                </c:pt>
                <c:pt idx="58">
                  <c:v>226.27658125157009</c:v>
                </c:pt>
                <c:pt idx="59">
                  <c:v>226.39754897767048</c:v>
                </c:pt>
                <c:pt idx="60">
                  <c:v>226.51851670377087</c:v>
                </c:pt>
                <c:pt idx="61">
                  <c:v>226.63948442987129</c:v>
                </c:pt>
                <c:pt idx="62">
                  <c:v>226.76045215597168</c:v>
                </c:pt>
                <c:pt idx="63">
                  <c:v>226.88141988207207</c:v>
                </c:pt>
                <c:pt idx="64">
                  <c:v>227.00238760817246</c:v>
                </c:pt>
                <c:pt idx="65">
                  <c:v>227.12335533427284</c:v>
                </c:pt>
                <c:pt idx="66">
                  <c:v>227.24432306037326</c:v>
                </c:pt>
                <c:pt idx="67">
                  <c:v>227.36529078647365</c:v>
                </c:pt>
                <c:pt idx="68">
                  <c:v>227.48625851257404</c:v>
                </c:pt>
                <c:pt idx="69">
                  <c:v>227.60722623867446</c:v>
                </c:pt>
                <c:pt idx="70">
                  <c:v>227.72819396477485</c:v>
                </c:pt>
                <c:pt idx="71">
                  <c:v>227.84916169087523</c:v>
                </c:pt>
                <c:pt idx="72">
                  <c:v>227.97012941697562</c:v>
                </c:pt>
                <c:pt idx="73">
                  <c:v>228.09109714307601</c:v>
                </c:pt>
                <c:pt idx="74">
                  <c:v>228.21206486917643</c:v>
                </c:pt>
                <c:pt idx="75">
                  <c:v>228.33303259527682</c:v>
                </c:pt>
                <c:pt idx="76">
                  <c:v>228.45400032137721</c:v>
                </c:pt>
                <c:pt idx="77">
                  <c:v>228.57496804747763</c:v>
                </c:pt>
                <c:pt idx="78">
                  <c:v>228.69593577357801</c:v>
                </c:pt>
                <c:pt idx="79">
                  <c:v>228.8169034996784</c:v>
                </c:pt>
                <c:pt idx="80">
                  <c:v>228.93787122577879</c:v>
                </c:pt>
                <c:pt idx="81">
                  <c:v>229.05883895187918</c:v>
                </c:pt>
                <c:pt idx="82">
                  <c:v>229.1798066779796</c:v>
                </c:pt>
                <c:pt idx="83">
                  <c:v>229.30077440407999</c:v>
                </c:pt>
                <c:pt idx="84">
                  <c:v>229.42174213018038</c:v>
                </c:pt>
                <c:pt idx="85">
                  <c:v>229.54270985628079</c:v>
                </c:pt>
                <c:pt idx="86">
                  <c:v>229.66367758238118</c:v>
                </c:pt>
                <c:pt idx="87">
                  <c:v>229.78464530848157</c:v>
                </c:pt>
                <c:pt idx="88">
                  <c:v>229.90561303458196</c:v>
                </c:pt>
                <c:pt idx="89">
                  <c:v>230.02658076068235</c:v>
                </c:pt>
                <c:pt idx="90">
                  <c:v>230.14754848678277</c:v>
                </c:pt>
                <c:pt idx="91">
                  <c:v>230.26851621288316</c:v>
                </c:pt>
                <c:pt idx="92">
                  <c:v>230.38948393898355</c:v>
                </c:pt>
                <c:pt idx="93">
                  <c:v>230.51045166508396</c:v>
                </c:pt>
                <c:pt idx="94">
                  <c:v>230.63141939118435</c:v>
                </c:pt>
                <c:pt idx="95">
                  <c:v>230.75238711728474</c:v>
                </c:pt>
                <c:pt idx="96">
                  <c:v>230.87335484338513</c:v>
                </c:pt>
                <c:pt idx="97">
                  <c:v>230.99432256948552</c:v>
                </c:pt>
                <c:pt idx="98">
                  <c:v>231.11529029558594</c:v>
                </c:pt>
                <c:pt idx="99">
                  <c:v>231.23625802168633</c:v>
                </c:pt>
                <c:pt idx="100">
                  <c:v>231.35722574778671</c:v>
                </c:pt>
                <c:pt idx="101">
                  <c:v>231.47819347388713</c:v>
                </c:pt>
                <c:pt idx="102">
                  <c:v>231.59916119998752</c:v>
                </c:pt>
                <c:pt idx="103">
                  <c:v>231.72012892608791</c:v>
                </c:pt>
                <c:pt idx="104">
                  <c:v>231.8410966521883</c:v>
                </c:pt>
                <c:pt idx="105">
                  <c:v>231.96206437828869</c:v>
                </c:pt>
                <c:pt idx="106">
                  <c:v>232.0830321043891</c:v>
                </c:pt>
                <c:pt idx="107">
                  <c:v>232.20399983048949</c:v>
                </c:pt>
                <c:pt idx="108">
                  <c:v>232.32496755658988</c:v>
                </c:pt>
                <c:pt idx="109">
                  <c:v>232.4459352826903</c:v>
                </c:pt>
                <c:pt idx="110">
                  <c:v>232.56690300879069</c:v>
                </c:pt>
                <c:pt idx="111">
                  <c:v>232.68787073489108</c:v>
                </c:pt>
                <c:pt idx="112">
                  <c:v>232.80883846099147</c:v>
                </c:pt>
                <c:pt idx="113">
                  <c:v>232.92980618709186</c:v>
                </c:pt>
                <c:pt idx="114">
                  <c:v>233.05077391319227</c:v>
                </c:pt>
                <c:pt idx="115">
                  <c:v>233.17174163929266</c:v>
                </c:pt>
                <c:pt idx="116">
                  <c:v>233.29270936539305</c:v>
                </c:pt>
                <c:pt idx="117">
                  <c:v>233.41367709149347</c:v>
                </c:pt>
                <c:pt idx="118">
                  <c:v>233.53464481759386</c:v>
                </c:pt>
                <c:pt idx="119">
                  <c:v>233.65561254369425</c:v>
                </c:pt>
                <c:pt idx="120">
                  <c:v>233.77658026979464</c:v>
                </c:pt>
                <c:pt idx="121">
                  <c:v>233.89754799589502</c:v>
                </c:pt>
                <c:pt idx="122">
                  <c:v>234.01851572199544</c:v>
                </c:pt>
                <c:pt idx="123">
                  <c:v>234.13948344809583</c:v>
                </c:pt>
                <c:pt idx="124">
                  <c:v>234.26045117419622</c:v>
                </c:pt>
                <c:pt idx="125">
                  <c:v>234.38141890029664</c:v>
                </c:pt>
                <c:pt idx="126">
                  <c:v>234.50238662639703</c:v>
                </c:pt>
                <c:pt idx="127">
                  <c:v>234.62335435249742</c:v>
                </c:pt>
                <c:pt idx="128">
                  <c:v>234.7443220785978</c:v>
                </c:pt>
                <c:pt idx="129">
                  <c:v>234.86528980469819</c:v>
                </c:pt>
                <c:pt idx="130">
                  <c:v>234.98625753079861</c:v>
                </c:pt>
                <c:pt idx="131">
                  <c:v>235.107225256899</c:v>
                </c:pt>
                <c:pt idx="132">
                  <c:v>235.22819298299939</c:v>
                </c:pt>
                <c:pt idx="133">
                  <c:v>235.34916070909981</c:v>
                </c:pt>
                <c:pt idx="134">
                  <c:v>235.47012843520019</c:v>
                </c:pt>
                <c:pt idx="135">
                  <c:v>235.59109616130058</c:v>
                </c:pt>
                <c:pt idx="136">
                  <c:v>235.71206388740097</c:v>
                </c:pt>
                <c:pt idx="137">
                  <c:v>235.83303161350136</c:v>
                </c:pt>
                <c:pt idx="138">
                  <c:v>235.95399933960178</c:v>
                </c:pt>
                <c:pt idx="139">
                  <c:v>236.07496706570217</c:v>
                </c:pt>
                <c:pt idx="140">
                  <c:v>236.19593479180256</c:v>
                </c:pt>
                <c:pt idx="141">
                  <c:v>236.31690251790297</c:v>
                </c:pt>
                <c:pt idx="142">
                  <c:v>236.43787024400336</c:v>
                </c:pt>
                <c:pt idx="143">
                  <c:v>236.55883797010375</c:v>
                </c:pt>
                <c:pt idx="144">
                  <c:v>236.67980569620414</c:v>
                </c:pt>
                <c:pt idx="145">
                  <c:v>236.80077342230453</c:v>
                </c:pt>
                <c:pt idx="146">
                  <c:v>236.92174114840495</c:v>
                </c:pt>
                <c:pt idx="147">
                  <c:v>237.04270887450534</c:v>
                </c:pt>
                <c:pt idx="148">
                  <c:v>237.16367660060573</c:v>
                </c:pt>
                <c:pt idx="149">
                  <c:v>237.28464432670614</c:v>
                </c:pt>
                <c:pt idx="150">
                  <c:v>237.40561205280653</c:v>
                </c:pt>
                <c:pt idx="151">
                  <c:v>237.52657977890692</c:v>
                </c:pt>
                <c:pt idx="152">
                  <c:v>237.64754750500731</c:v>
                </c:pt>
                <c:pt idx="153">
                  <c:v>237.7685152311077</c:v>
                </c:pt>
                <c:pt idx="154">
                  <c:v>237.88948295720812</c:v>
                </c:pt>
                <c:pt idx="155">
                  <c:v>238.01045068330851</c:v>
                </c:pt>
                <c:pt idx="156">
                  <c:v>238.13141840940889</c:v>
                </c:pt>
                <c:pt idx="157">
                  <c:v>238.25238613550931</c:v>
                </c:pt>
                <c:pt idx="158">
                  <c:v>238.3733538616097</c:v>
                </c:pt>
                <c:pt idx="159">
                  <c:v>238.49432158771009</c:v>
                </c:pt>
                <c:pt idx="160">
                  <c:v>238.61528931381048</c:v>
                </c:pt>
                <c:pt idx="161">
                  <c:v>238.73625703991087</c:v>
                </c:pt>
                <c:pt idx="162">
                  <c:v>238.85722476601129</c:v>
                </c:pt>
                <c:pt idx="163">
                  <c:v>238.97819249211167</c:v>
                </c:pt>
                <c:pt idx="164">
                  <c:v>239.09916021821206</c:v>
                </c:pt>
                <c:pt idx="165">
                  <c:v>239.22012794431248</c:v>
                </c:pt>
                <c:pt idx="166">
                  <c:v>239.34109567041287</c:v>
                </c:pt>
                <c:pt idx="167">
                  <c:v>239.46206339651326</c:v>
                </c:pt>
                <c:pt idx="168">
                  <c:v>239.58303112261365</c:v>
                </c:pt>
                <c:pt idx="169">
                  <c:v>239.70399884871404</c:v>
                </c:pt>
                <c:pt idx="170">
                  <c:v>239.82496657481445</c:v>
                </c:pt>
                <c:pt idx="171">
                  <c:v>239.94593430091484</c:v>
                </c:pt>
                <c:pt idx="172">
                  <c:v>240.06690202701523</c:v>
                </c:pt>
                <c:pt idx="173">
                  <c:v>240.18786975311565</c:v>
                </c:pt>
                <c:pt idx="174">
                  <c:v>240.30883747921604</c:v>
                </c:pt>
                <c:pt idx="175">
                  <c:v>240.42980520531643</c:v>
                </c:pt>
                <c:pt idx="176">
                  <c:v>240.55077293141682</c:v>
                </c:pt>
                <c:pt idx="177">
                  <c:v>240.6717406575172</c:v>
                </c:pt>
                <c:pt idx="178">
                  <c:v>240.79270838361762</c:v>
                </c:pt>
                <c:pt idx="179">
                  <c:v>240.91367610971801</c:v>
                </c:pt>
                <c:pt idx="180">
                  <c:v>241.0346438358184</c:v>
                </c:pt>
                <c:pt idx="181">
                  <c:v>241.15561156191882</c:v>
                </c:pt>
                <c:pt idx="182">
                  <c:v>241.27657928801921</c:v>
                </c:pt>
                <c:pt idx="183">
                  <c:v>241.3975470141196</c:v>
                </c:pt>
                <c:pt idx="184">
                  <c:v>241.51851474021998</c:v>
                </c:pt>
                <c:pt idx="185">
                  <c:v>241.63948246632037</c:v>
                </c:pt>
                <c:pt idx="186">
                  <c:v>241.76045019242079</c:v>
                </c:pt>
                <c:pt idx="187">
                  <c:v>241.88141791852118</c:v>
                </c:pt>
                <c:pt idx="188">
                  <c:v>242.00238564462157</c:v>
                </c:pt>
                <c:pt idx="189">
                  <c:v>242.12335337072199</c:v>
                </c:pt>
                <c:pt idx="190">
                  <c:v>242.24432109682238</c:v>
                </c:pt>
                <c:pt idx="191">
                  <c:v>242.36528882292276</c:v>
                </c:pt>
                <c:pt idx="192">
                  <c:v>242.48625654902315</c:v>
                </c:pt>
                <c:pt idx="193">
                  <c:v>242.60722427512354</c:v>
                </c:pt>
                <c:pt idx="194">
                  <c:v>242.72819200122396</c:v>
                </c:pt>
                <c:pt idx="195">
                  <c:v>242.84915972732435</c:v>
                </c:pt>
                <c:pt idx="196">
                  <c:v>242.97012745342474</c:v>
                </c:pt>
                <c:pt idx="197">
                  <c:v>243.09109517952515</c:v>
                </c:pt>
                <c:pt idx="198">
                  <c:v>243.21206290562554</c:v>
                </c:pt>
                <c:pt idx="199">
                  <c:v>243.33303063172593</c:v>
                </c:pt>
                <c:pt idx="200">
                  <c:v>243.45399835782632</c:v>
                </c:pt>
                <c:pt idx="201">
                  <c:v>243.57496608392671</c:v>
                </c:pt>
                <c:pt idx="202">
                  <c:v>243.69593381002713</c:v>
                </c:pt>
                <c:pt idx="203">
                  <c:v>243.81690153612752</c:v>
                </c:pt>
                <c:pt idx="204">
                  <c:v>243.93786926222791</c:v>
                </c:pt>
                <c:pt idx="205">
                  <c:v>244.05883698832832</c:v>
                </c:pt>
                <c:pt idx="206">
                  <c:v>244.17980471442871</c:v>
                </c:pt>
                <c:pt idx="207">
                  <c:v>244.3007724405291</c:v>
                </c:pt>
                <c:pt idx="208">
                  <c:v>244.42174016662949</c:v>
                </c:pt>
                <c:pt idx="209">
                  <c:v>244.54270789272988</c:v>
                </c:pt>
                <c:pt idx="210">
                  <c:v>244.6636756188303</c:v>
                </c:pt>
                <c:pt idx="211">
                  <c:v>244.78464334493069</c:v>
                </c:pt>
                <c:pt idx="212">
                  <c:v>244.90561107103107</c:v>
                </c:pt>
                <c:pt idx="213">
                  <c:v>245.02657879713149</c:v>
                </c:pt>
                <c:pt idx="214">
                  <c:v>245.14754652323188</c:v>
                </c:pt>
                <c:pt idx="215">
                  <c:v>245.26851424933227</c:v>
                </c:pt>
                <c:pt idx="216">
                  <c:v>245.38948197543266</c:v>
                </c:pt>
                <c:pt idx="217">
                  <c:v>245.51044970153305</c:v>
                </c:pt>
                <c:pt idx="218">
                  <c:v>245.63141742763347</c:v>
                </c:pt>
                <c:pt idx="219">
                  <c:v>245.75238515373385</c:v>
                </c:pt>
                <c:pt idx="220">
                  <c:v>245.87335287983424</c:v>
                </c:pt>
                <c:pt idx="221">
                  <c:v>245.99432060593466</c:v>
                </c:pt>
                <c:pt idx="222">
                  <c:v>246.11528833203505</c:v>
                </c:pt>
                <c:pt idx="223">
                  <c:v>246.23625605813544</c:v>
                </c:pt>
                <c:pt idx="224">
                  <c:v>246.35722378423583</c:v>
                </c:pt>
                <c:pt idx="225">
                  <c:v>246.47819151033622</c:v>
                </c:pt>
                <c:pt idx="226">
                  <c:v>246.59915923643663</c:v>
                </c:pt>
                <c:pt idx="227">
                  <c:v>246.72012696253702</c:v>
                </c:pt>
                <c:pt idx="228">
                  <c:v>246.84109468863741</c:v>
                </c:pt>
                <c:pt idx="229">
                  <c:v>246.96206241473783</c:v>
                </c:pt>
                <c:pt idx="230">
                  <c:v>247.08303014083822</c:v>
                </c:pt>
                <c:pt idx="231">
                  <c:v>247.20399786693861</c:v>
                </c:pt>
                <c:pt idx="232">
                  <c:v>247.324965593039</c:v>
                </c:pt>
                <c:pt idx="233">
                  <c:v>247.44593331913939</c:v>
                </c:pt>
                <c:pt idx="234">
                  <c:v>247.5669010452398</c:v>
                </c:pt>
                <c:pt idx="235">
                  <c:v>247.68786877134019</c:v>
                </c:pt>
                <c:pt idx="236">
                  <c:v>247.80883649744058</c:v>
                </c:pt>
                <c:pt idx="237">
                  <c:v>247.929804223541</c:v>
                </c:pt>
                <c:pt idx="238">
                  <c:v>248.05077194964139</c:v>
                </c:pt>
                <c:pt idx="239">
                  <c:v>248.17173967574178</c:v>
                </c:pt>
                <c:pt idx="240">
                  <c:v>248.29270740184216</c:v>
                </c:pt>
                <c:pt idx="241">
                  <c:v>248.41367512794255</c:v>
                </c:pt>
                <c:pt idx="242">
                  <c:v>248.53464285404297</c:v>
                </c:pt>
                <c:pt idx="243">
                  <c:v>248.65561058014336</c:v>
                </c:pt>
                <c:pt idx="244">
                  <c:v>248.77657830624375</c:v>
                </c:pt>
                <c:pt idx="245">
                  <c:v>248.89754603234417</c:v>
                </c:pt>
                <c:pt idx="246">
                  <c:v>249.01851375844456</c:v>
                </c:pt>
                <c:pt idx="247">
                  <c:v>249.13948148454494</c:v>
                </c:pt>
                <c:pt idx="248">
                  <c:v>249.26044921064533</c:v>
                </c:pt>
                <c:pt idx="249">
                  <c:v>249.38141693674572</c:v>
                </c:pt>
                <c:pt idx="250">
                  <c:v>249.50238466284614</c:v>
                </c:pt>
                <c:pt idx="251">
                  <c:v>249.62335238894653</c:v>
                </c:pt>
                <c:pt idx="252">
                  <c:v>249.74432011504692</c:v>
                </c:pt>
                <c:pt idx="253">
                  <c:v>249.86528784114734</c:v>
                </c:pt>
                <c:pt idx="254">
                  <c:v>249.98625556724772</c:v>
                </c:pt>
                <c:pt idx="255">
                  <c:v>250.10722329334811</c:v>
                </c:pt>
                <c:pt idx="256">
                  <c:v>250.2281910194485</c:v>
                </c:pt>
                <c:pt idx="257">
                  <c:v>250.34915874554889</c:v>
                </c:pt>
                <c:pt idx="258">
                  <c:v>250.47012647164931</c:v>
                </c:pt>
                <c:pt idx="259">
                  <c:v>250.5910941977497</c:v>
                </c:pt>
                <c:pt idx="260">
                  <c:v>250.71206192385009</c:v>
                </c:pt>
                <c:pt idx="261">
                  <c:v>250.8330296499505</c:v>
                </c:pt>
                <c:pt idx="262">
                  <c:v>250.95399737605089</c:v>
                </c:pt>
                <c:pt idx="263">
                  <c:v>251.07496510215128</c:v>
                </c:pt>
                <c:pt idx="264">
                  <c:v>251.19593282825167</c:v>
                </c:pt>
                <c:pt idx="265">
                  <c:v>251.31690055435206</c:v>
                </c:pt>
                <c:pt idx="266">
                  <c:v>251.43786828045248</c:v>
                </c:pt>
                <c:pt idx="267">
                  <c:v>251.55883600655287</c:v>
                </c:pt>
                <c:pt idx="268">
                  <c:v>251.67980373265326</c:v>
                </c:pt>
                <c:pt idx="269">
                  <c:v>251.80077145875367</c:v>
                </c:pt>
                <c:pt idx="270">
                  <c:v>251.92173918485406</c:v>
                </c:pt>
                <c:pt idx="271">
                  <c:v>252.04270691095445</c:v>
                </c:pt>
                <c:pt idx="272">
                  <c:v>252.16367463705484</c:v>
                </c:pt>
                <c:pt idx="273">
                  <c:v>252.28464236315523</c:v>
                </c:pt>
                <c:pt idx="274">
                  <c:v>252.40561008925565</c:v>
                </c:pt>
                <c:pt idx="275">
                  <c:v>252.52657781535603</c:v>
                </c:pt>
                <c:pt idx="276">
                  <c:v>252.64754554145642</c:v>
                </c:pt>
                <c:pt idx="277">
                  <c:v>252.76851326755684</c:v>
                </c:pt>
                <c:pt idx="278">
                  <c:v>252.88948099365723</c:v>
                </c:pt>
                <c:pt idx="279">
                  <c:v>253.01044871975762</c:v>
                </c:pt>
                <c:pt idx="280">
                  <c:v>253.13141644585801</c:v>
                </c:pt>
                <c:pt idx="281">
                  <c:v>253.2523841719584</c:v>
                </c:pt>
                <c:pt idx="282">
                  <c:v>253.37335189805881</c:v>
                </c:pt>
                <c:pt idx="283">
                  <c:v>253.4943196241592</c:v>
                </c:pt>
                <c:pt idx="284">
                  <c:v>253.61528735025959</c:v>
                </c:pt>
                <c:pt idx="285">
                  <c:v>253.73625507636001</c:v>
                </c:pt>
                <c:pt idx="286">
                  <c:v>253.8572228024604</c:v>
                </c:pt>
                <c:pt idx="287">
                  <c:v>253.97819052856079</c:v>
                </c:pt>
                <c:pt idx="288">
                  <c:v>254.09915825466118</c:v>
                </c:pt>
                <c:pt idx="289">
                  <c:v>254.22012598076157</c:v>
                </c:pt>
                <c:pt idx="290">
                  <c:v>254.34109370686198</c:v>
                </c:pt>
                <c:pt idx="291">
                  <c:v>254.46206143296237</c:v>
                </c:pt>
                <c:pt idx="292">
                  <c:v>254.58302915906276</c:v>
                </c:pt>
                <c:pt idx="293">
                  <c:v>254.70399688516318</c:v>
                </c:pt>
                <c:pt idx="294">
                  <c:v>254.82496461126357</c:v>
                </c:pt>
                <c:pt idx="295">
                  <c:v>254.94593233736396</c:v>
                </c:pt>
                <c:pt idx="296">
                  <c:v>255.06690006346435</c:v>
                </c:pt>
                <c:pt idx="297">
                  <c:v>255.18786778956473</c:v>
                </c:pt>
                <c:pt idx="298">
                  <c:v>255.30883551566515</c:v>
                </c:pt>
                <c:pt idx="299">
                  <c:v>255.42980324176554</c:v>
                </c:pt>
                <c:pt idx="300">
                  <c:v>255.55077096786593</c:v>
                </c:pt>
                <c:pt idx="301">
                  <c:v>255.67173869396635</c:v>
                </c:pt>
                <c:pt idx="302">
                  <c:v>255.79270642006674</c:v>
                </c:pt>
                <c:pt idx="303">
                  <c:v>255.91367414616712</c:v>
                </c:pt>
                <c:pt idx="304">
                  <c:v>256.03464187226751</c:v>
                </c:pt>
                <c:pt idx="305">
                  <c:v>256.1556095983679</c:v>
                </c:pt>
                <c:pt idx="306">
                  <c:v>256.27657732446829</c:v>
                </c:pt>
                <c:pt idx="307">
                  <c:v>256.39754505056874</c:v>
                </c:pt>
                <c:pt idx="308">
                  <c:v>256.51851277666913</c:v>
                </c:pt>
                <c:pt idx="309">
                  <c:v>256.63948050276952</c:v>
                </c:pt>
                <c:pt idx="310">
                  <c:v>256.7604482288699</c:v>
                </c:pt>
                <c:pt idx="311">
                  <c:v>256.88141595497029</c:v>
                </c:pt>
                <c:pt idx="312">
                  <c:v>257.00238368107068</c:v>
                </c:pt>
                <c:pt idx="313">
                  <c:v>257.12335140717107</c:v>
                </c:pt>
                <c:pt idx="314">
                  <c:v>257.24431913327146</c:v>
                </c:pt>
                <c:pt idx="315">
                  <c:v>257.36528685937185</c:v>
                </c:pt>
                <c:pt idx="316">
                  <c:v>257.4862545854723</c:v>
                </c:pt>
                <c:pt idx="317">
                  <c:v>257.60722231157268</c:v>
                </c:pt>
                <c:pt idx="318">
                  <c:v>257.72819003767307</c:v>
                </c:pt>
                <c:pt idx="319">
                  <c:v>257.84915776377346</c:v>
                </c:pt>
                <c:pt idx="320">
                  <c:v>257.97012548987385</c:v>
                </c:pt>
                <c:pt idx="321">
                  <c:v>258.09109321597424</c:v>
                </c:pt>
                <c:pt idx="322">
                  <c:v>258.21206094207463</c:v>
                </c:pt>
                <c:pt idx="323">
                  <c:v>258.33302866817507</c:v>
                </c:pt>
                <c:pt idx="324">
                  <c:v>258.45399639427546</c:v>
                </c:pt>
                <c:pt idx="325">
                  <c:v>258.57496412037585</c:v>
                </c:pt>
                <c:pt idx="326">
                  <c:v>258.69593184647624</c:v>
                </c:pt>
                <c:pt idx="327">
                  <c:v>258.81689957257663</c:v>
                </c:pt>
                <c:pt idx="328">
                  <c:v>258.93786729867702</c:v>
                </c:pt>
                <c:pt idx="329">
                  <c:v>259.05883502477741</c:v>
                </c:pt>
                <c:pt idx="330">
                  <c:v>259.1798027508778</c:v>
                </c:pt>
                <c:pt idx="331">
                  <c:v>259.30077047697819</c:v>
                </c:pt>
                <c:pt idx="332">
                  <c:v>259.42173820307863</c:v>
                </c:pt>
                <c:pt idx="333">
                  <c:v>259.54270592917902</c:v>
                </c:pt>
                <c:pt idx="334">
                  <c:v>259.66367365527941</c:v>
                </c:pt>
                <c:pt idx="335">
                  <c:v>259.7846413813798</c:v>
                </c:pt>
                <c:pt idx="336">
                  <c:v>259.90560910748019</c:v>
                </c:pt>
                <c:pt idx="337">
                  <c:v>260.02657683358058</c:v>
                </c:pt>
                <c:pt idx="338">
                  <c:v>260.14754455968097</c:v>
                </c:pt>
                <c:pt idx="339">
                  <c:v>260.26851228578141</c:v>
                </c:pt>
                <c:pt idx="340">
                  <c:v>260.3894800118818</c:v>
                </c:pt>
                <c:pt idx="341">
                  <c:v>260.51044773798219</c:v>
                </c:pt>
                <c:pt idx="342">
                  <c:v>260.63141546408258</c:v>
                </c:pt>
                <c:pt idx="343">
                  <c:v>260.75238319018297</c:v>
                </c:pt>
                <c:pt idx="344">
                  <c:v>260.87335091628336</c:v>
                </c:pt>
                <c:pt idx="345">
                  <c:v>260.99431864238375</c:v>
                </c:pt>
                <c:pt idx="346">
                  <c:v>261.11528636848413</c:v>
                </c:pt>
                <c:pt idx="347">
                  <c:v>261.23625409458452</c:v>
                </c:pt>
                <c:pt idx="348">
                  <c:v>261.35722182068497</c:v>
                </c:pt>
                <c:pt idx="349">
                  <c:v>261.47818954678536</c:v>
                </c:pt>
                <c:pt idx="350">
                  <c:v>261.59915727288575</c:v>
                </c:pt>
                <c:pt idx="351">
                  <c:v>261.72012499898614</c:v>
                </c:pt>
                <c:pt idx="352">
                  <c:v>261.84109272508653</c:v>
                </c:pt>
                <c:pt idx="353">
                  <c:v>261.96206045118691</c:v>
                </c:pt>
                <c:pt idx="354">
                  <c:v>262.0830281772873</c:v>
                </c:pt>
                <c:pt idx="355">
                  <c:v>262.20399590338775</c:v>
                </c:pt>
                <c:pt idx="356">
                  <c:v>262.32496362948814</c:v>
                </c:pt>
                <c:pt idx="357">
                  <c:v>262.44593135558853</c:v>
                </c:pt>
                <c:pt idx="358">
                  <c:v>262.56689908168892</c:v>
                </c:pt>
                <c:pt idx="359">
                  <c:v>262.68786680778931</c:v>
                </c:pt>
                <c:pt idx="360">
                  <c:v>262.80883453388969</c:v>
                </c:pt>
                <c:pt idx="361">
                  <c:v>262.92980225999008</c:v>
                </c:pt>
                <c:pt idx="362">
                  <c:v>263.05076998609047</c:v>
                </c:pt>
                <c:pt idx="363">
                  <c:v>263.17173771219086</c:v>
                </c:pt>
                <c:pt idx="364">
                  <c:v>263.29270543829131</c:v>
                </c:pt>
                <c:pt idx="365">
                  <c:v>263.4136731643917</c:v>
                </c:pt>
                <c:pt idx="366">
                  <c:v>263.53464089049208</c:v>
                </c:pt>
                <c:pt idx="367">
                  <c:v>263.65560861659247</c:v>
                </c:pt>
                <c:pt idx="368">
                  <c:v>263.77657634269286</c:v>
                </c:pt>
                <c:pt idx="369">
                  <c:v>263.89754406879325</c:v>
                </c:pt>
                <c:pt idx="370">
                  <c:v>264.01851179489364</c:v>
                </c:pt>
                <c:pt idx="371">
                  <c:v>264.13947952099409</c:v>
                </c:pt>
                <c:pt idx="372">
                  <c:v>264.26044724709448</c:v>
                </c:pt>
                <c:pt idx="373">
                  <c:v>264.38141497319486</c:v>
                </c:pt>
                <c:pt idx="374">
                  <c:v>264.50238269929525</c:v>
                </c:pt>
                <c:pt idx="375">
                  <c:v>264.62335042539564</c:v>
                </c:pt>
                <c:pt idx="376">
                  <c:v>264.74431815149603</c:v>
                </c:pt>
                <c:pt idx="377">
                  <c:v>264.86528587759642</c:v>
                </c:pt>
                <c:pt idx="378">
                  <c:v>264.98625360369681</c:v>
                </c:pt>
                <c:pt idx="379">
                  <c:v>265.1072213297972</c:v>
                </c:pt>
                <c:pt idx="380">
                  <c:v>265.22818905589764</c:v>
                </c:pt>
                <c:pt idx="381">
                  <c:v>265.34915678199803</c:v>
                </c:pt>
                <c:pt idx="382">
                  <c:v>265.47012450809842</c:v>
                </c:pt>
                <c:pt idx="383">
                  <c:v>265.59109223419881</c:v>
                </c:pt>
                <c:pt idx="384">
                  <c:v>265.7120599602992</c:v>
                </c:pt>
                <c:pt idx="385">
                  <c:v>265.83302768639959</c:v>
                </c:pt>
                <c:pt idx="386">
                  <c:v>265.95399541249998</c:v>
                </c:pt>
                <c:pt idx="387">
                  <c:v>266.07496313860042</c:v>
                </c:pt>
                <c:pt idx="388">
                  <c:v>266.19593086470081</c:v>
                </c:pt>
                <c:pt idx="389">
                  <c:v>266.3168985908012</c:v>
                </c:pt>
                <c:pt idx="390">
                  <c:v>266.43786631690159</c:v>
                </c:pt>
                <c:pt idx="391">
                  <c:v>266.55883404300198</c:v>
                </c:pt>
                <c:pt idx="392">
                  <c:v>266.67980176910237</c:v>
                </c:pt>
                <c:pt idx="393">
                  <c:v>266.80076949520276</c:v>
                </c:pt>
                <c:pt idx="394">
                  <c:v>266.92173722130315</c:v>
                </c:pt>
                <c:pt idx="395">
                  <c:v>267.04270494740354</c:v>
                </c:pt>
                <c:pt idx="396">
                  <c:v>267.16367267350398</c:v>
                </c:pt>
                <c:pt idx="397">
                  <c:v>267.28464039960437</c:v>
                </c:pt>
                <c:pt idx="398">
                  <c:v>267.40560812570476</c:v>
                </c:pt>
                <c:pt idx="399">
                  <c:v>267.52657585180515</c:v>
                </c:pt>
                <c:pt idx="400">
                  <c:v>267.64754357790554</c:v>
                </c:pt>
                <c:pt idx="401">
                  <c:v>267.76851130400593</c:v>
                </c:pt>
                <c:pt idx="402">
                  <c:v>267.88947903010632</c:v>
                </c:pt>
                <c:pt idx="403">
                  <c:v>268.01044675620676</c:v>
                </c:pt>
                <c:pt idx="404">
                  <c:v>268.13141448230715</c:v>
                </c:pt>
                <c:pt idx="405">
                  <c:v>268.25238220840754</c:v>
                </c:pt>
                <c:pt idx="406">
                  <c:v>268.37334993450793</c:v>
                </c:pt>
                <c:pt idx="407">
                  <c:v>268.49431766060832</c:v>
                </c:pt>
                <c:pt idx="408">
                  <c:v>268.61528538670871</c:v>
                </c:pt>
                <c:pt idx="409">
                  <c:v>268.7362531128091</c:v>
                </c:pt>
                <c:pt idx="410">
                  <c:v>268.85722083890948</c:v>
                </c:pt>
                <c:pt idx="411">
                  <c:v>268.97818856500987</c:v>
                </c:pt>
                <c:pt idx="412">
                  <c:v>269.09915629111032</c:v>
                </c:pt>
                <c:pt idx="413">
                  <c:v>269.22012401721071</c:v>
                </c:pt>
                <c:pt idx="414">
                  <c:v>269.3410917433111</c:v>
                </c:pt>
                <c:pt idx="415">
                  <c:v>269.46205946941149</c:v>
                </c:pt>
                <c:pt idx="416">
                  <c:v>269.58302719551187</c:v>
                </c:pt>
                <c:pt idx="417">
                  <c:v>269.70399492161226</c:v>
                </c:pt>
                <c:pt idx="418">
                  <c:v>269.82496264771265</c:v>
                </c:pt>
                <c:pt idx="419">
                  <c:v>269.9459303738131</c:v>
                </c:pt>
                <c:pt idx="420">
                  <c:v>270.06689809991349</c:v>
                </c:pt>
                <c:pt idx="421">
                  <c:v>270.18786582601388</c:v>
                </c:pt>
                <c:pt idx="422">
                  <c:v>270.30883355211427</c:v>
                </c:pt>
                <c:pt idx="423">
                  <c:v>270.42980127821465</c:v>
                </c:pt>
                <c:pt idx="424">
                  <c:v>270.55076900431504</c:v>
                </c:pt>
                <c:pt idx="425">
                  <c:v>270.67173673041543</c:v>
                </c:pt>
                <c:pt idx="426">
                  <c:v>270.79270445651582</c:v>
                </c:pt>
                <c:pt idx="427">
                  <c:v>270.91367218261621</c:v>
                </c:pt>
                <c:pt idx="428">
                  <c:v>271.03463990871666</c:v>
                </c:pt>
                <c:pt idx="429">
                  <c:v>271.15560763481704</c:v>
                </c:pt>
                <c:pt idx="430">
                  <c:v>271.27657536091743</c:v>
                </c:pt>
                <c:pt idx="431">
                  <c:v>271.39754308701782</c:v>
                </c:pt>
                <c:pt idx="432">
                  <c:v>271.51851081311821</c:v>
                </c:pt>
                <c:pt idx="433">
                  <c:v>271.6394785392186</c:v>
                </c:pt>
                <c:pt idx="434">
                  <c:v>271.76044626531899</c:v>
                </c:pt>
                <c:pt idx="435">
                  <c:v>271.88141399141944</c:v>
                </c:pt>
                <c:pt idx="436">
                  <c:v>272.00238171751982</c:v>
                </c:pt>
                <c:pt idx="437">
                  <c:v>272.12334944362021</c:v>
                </c:pt>
                <c:pt idx="438">
                  <c:v>272.2443171697206</c:v>
                </c:pt>
                <c:pt idx="439">
                  <c:v>272.36528489582099</c:v>
                </c:pt>
                <c:pt idx="440">
                  <c:v>272.48625262192138</c:v>
                </c:pt>
                <c:pt idx="441">
                  <c:v>272.60722034802177</c:v>
                </c:pt>
                <c:pt idx="442">
                  <c:v>272.72818807412216</c:v>
                </c:pt>
                <c:pt idx="443">
                  <c:v>272.84915580022255</c:v>
                </c:pt>
                <c:pt idx="444">
                  <c:v>272.97012352632299</c:v>
                </c:pt>
                <c:pt idx="445">
                  <c:v>273.09109125242338</c:v>
                </c:pt>
                <c:pt idx="446">
                  <c:v>273.21205897852377</c:v>
                </c:pt>
                <c:pt idx="447">
                  <c:v>273.33302670462416</c:v>
                </c:pt>
                <c:pt idx="448">
                  <c:v>273.45399443072455</c:v>
                </c:pt>
                <c:pt idx="449">
                  <c:v>273.57496215682494</c:v>
                </c:pt>
                <c:pt idx="450">
                  <c:v>273.69592988292533</c:v>
                </c:pt>
                <c:pt idx="451">
                  <c:v>273.81689760902577</c:v>
                </c:pt>
                <c:pt idx="452">
                  <c:v>273.93786533512616</c:v>
                </c:pt>
                <c:pt idx="453">
                  <c:v>274.05883306122655</c:v>
                </c:pt>
                <c:pt idx="454">
                  <c:v>274.17980078732694</c:v>
                </c:pt>
                <c:pt idx="455">
                  <c:v>274.30076851342733</c:v>
                </c:pt>
                <c:pt idx="456">
                  <c:v>274.42173623952772</c:v>
                </c:pt>
                <c:pt idx="457">
                  <c:v>274.54270396562811</c:v>
                </c:pt>
                <c:pt idx="458">
                  <c:v>274.6636716917285</c:v>
                </c:pt>
                <c:pt idx="459">
                  <c:v>274.78463941782888</c:v>
                </c:pt>
                <c:pt idx="460">
                  <c:v>274.90560714392933</c:v>
                </c:pt>
                <c:pt idx="461">
                  <c:v>275.02657487002972</c:v>
                </c:pt>
                <c:pt idx="462">
                  <c:v>275.14754259613011</c:v>
                </c:pt>
                <c:pt idx="463">
                  <c:v>275.2685103222305</c:v>
                </c:pt>
                <c:pt idx="464">
                  <c:v>275.38947804833089</c:v>
                </c:pt>
                <c:pt idx="465">
                  <c:v>275.51044577443128</c:v>
                </c:pt>
                <c:pt idx="466">
                  <c:v>275.63141350053166</c:v>
                </c:pt>
                <c:pt idx="467">
                  <c:v>275.75238122663211</c:v>
                </c:pt>
                <c:pt idx="468">
                  <c:v>275.8733489527325</c:v>
                </c:pt>
                <c:pt idx="469">
                  <c:v>275.99431667883289</c:v>
                </c:pt>
                <c:pt idx="470">
                  <c:v>276.11528440493328</c:v>
                </c:pt>
                <c:pt idx="471">
                  <c:v>276.23625213103367</c:v>
                </c:pt>
                <c:pt idx="472">
                  <c:v>276.35721985713406</c:v>
                </c:pt>
                <c:pt idx="473">
                  <c:v>276.47818758323444</c:v>
                </c:pt>
                <c:pt idx="474">
                  <c:v>276.59915530933483</c:v>
                </c:pt>
                <c:pt idx="475">
                  <c:v>276.72012303543522</c:v>
                </c:pt>
                <c:pt idx="476">
                  <c:v>276.84109076153567</c:v>
                </c:pt>
                <c:pt idx="477">
                  <c:v>276.96205848763606</c:v>
                </c:pt>
                <c:pt idx="478">
                  <c:v>277.08302621373645</c:v>
                </c:pt>
                <c:pt idx="479">
                  <c:v>277.20399393983683</c:v>
                </c:pt>
                <c:pt idx="480">
                  <c:v>277.32496166593722</c:v>
                </c:pt>
                <c:pt idx="481">
                  <c:v>277.44592939203761</c:v>
                </c:pt>
                <c:pt idx="482">
                  <c:v>277.566897118138</c:v>
                </c:pt>
                <c:pt idx="483">
                  <c:v>277.68786484423845</c:v>
                </c:pt>
                <c:pt idx="484">
                  <c:v>277.80883257033884</c:v>
                </c:pt>
                <c:pt idx="485">
                  <c:v>277.92980029643923</c:v>
                </c:pt>
                <c:pt idx="486">
                  <c:v>278.05076802253961</c:v>
                </c:pt>
                <c:pt idx="487">
                  <c:v>278.17173574864</c:v>
                </c:pt>
                <c:pt idx="488">
                  <c:v>278.29270347474039</c:v>
                </c:pt>
                <c:pt idx="489">
                  <c:v>278.41367120084078</c:v>
                </c:pt>
                <c:pt idx="490">
                  <c:v>278.53463892694117</c:v>
                </c:pt>
                <c:pt idx="491">
                  <c:v>278.65560665304156</c:v>
                </c:pt>
                <c:pt idx="492">
                  <c:v>278.77657437914201</c:v>
                </c:pt>
                <c:pt idx="493">
                  <c:v>278.89754210524239</c:v>
                </c:pt>
                <c:pt idx="494">
                  <c:v>279.01850983134278</c:v>
                </c:pt>
                <c:pt idx="495">
                  <c:v>279.13947755744317</c:v>
                </c:pt>
                <c:pt idx="496">
                  <c:v>279.26044528354356</c:v>
                </c:pt>
                <c:pt idx="497">
                  <c:v>279.38141300964395</c:v>
                </c:pt>
                <c:pt idx="498">
                  <c:v>279.50238073574434</c:v>
                </c:pt>
                <c:pt idx="499">
                  <c:v>279.62334846184478</c:v>
                </c:pt>
                <c:pt idx="500">
                  <c:v>279.74431618794517</c:v>
                </c:pt>
                <c:pt idx="501">
                  <c:v>279.86528391404556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15-4C72-B8FB-2DB76A7E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468143"/>
        <c:axId val="614319279"/>
      </c:lineChart>
      <c:lineChart>
        <c:grouping val="standard"/>
        <c:varyColors val="0"/>
        <c:ser>
          <c:idx val="5"/>
          <c:order val="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Full!$B$2:$B$503</c:f>
              <c:numCache>
                <c:formatCode>mm/dd/yy;@</c:formatCode>
                <c:ptCount val="502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</c:numCache>
            </c:numRef>
          </c:cat>
          <c:val>
            <c:numRef>
              <c:f>Full!$D$451:$D$503</c:f>
              <c:numCache>
                <c:formatCode>_(* #,##0.000000_);_(* \(#,##0.000000\);_(* "-"??_);_(@_)</c:formatCode>
                <c:ptCount val="53"/>
                <c:pt idx="52">
                  <c:v>0.12096772610039608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015-4C72-B8FB-2DB76A7EEE2D}"/>
            </c:ext>
          </c:extLst>
        </c:ser>
        <c:ser>
          <c:idx val="1"/>
          <c:order val="2"/>
          <c:spPr>
            <a:ln w="1270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Full!$B$2:$B$503</c:f>
              <c:numCache>
                <c:formatCode>mm/dd/yy;@</c:formatCode>
                <c:ptCount val="502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</c:numCache>
            </c:numRef>
          </c:cat>
          <c:val>
            <c:numRef>
              <c:f>Full!$J$2:$J$503</c:f>
              <c:numCache>
                <c:formatCode>_("$"* #,##0.0000_);_("$"* \(#,##0.0000\);_("$"* "-"??_);_(@_)</c:formatCode>
                <c:ptCount val="502"/>
                <c:pt idx="0">
                  <c:v>179.81051412383007</c:v>
                </c:pt>
                <c:pt idx="1">
                  <c:v>179.93148184993046</c:v>
                </c:pt>
                <c:pt idx="2">
                  <c:v>180.05244957603088</c:v>
                </c:pt>
                <c:pt idx="3">
                  <c:v>180.17341730213127</c:v>
                </c:pt>
                <c:pt idx="4">
                  <c:v>180.29438502823166</c:v>
                </c:pt>
                <c:pt idx="5">
                  <c:v>180.41535275433208</c:v>
                </c:pt>
                <c:pt idx="6">
                  <c:v>180.53632048043247</c:v>
                </c:pt>
                <c:pt idx="7">
                  <c:v>180.65728820653285</c:v>
                </c:pt>
                <c:pt idx="8">
                  <c:v>180.77825593263324</c:v>
                </c:pt>
                <c:pt idx="9">
                  <c:v>180.89922365873363</c:v>
                </c:pt>
                <c:pt idx="10">
                  <c:v>181.02019138483405</c:v>
                </c:pt>
                <c:pt idx="11">
                  <c:v>181.14115911093444</c:v>
                </c:pt>
                <c:pt idx="12">
                  <c:v>181.26212683703483</c:v>
                </c:pt>
                <c:pt idx="13">
                  <c:v>181.38309456313524</c:v>
                </c:pt>
                <c:pt idx="14">
                  <c:v>181.50406228923563</c:v>
                </c:pt>
                <c:pt idx="15">
                  <c:v>181.62503001533602</c:v>
                </c:pt>
                <c:pt idx="16">
                  <c:v>181.74599774143641</c:v>
                </c:pt>
                <c:pt idx="17">
                  <c:v>181.8669654675368</c:v>
                </c:pt>
                <c:pt idx="18">
                  <c:v>181.98793319363722</c:v>
                </c:pt>
                <c:pt idx="19">
                  <c:v>182.10890091973761</c:v>
                </c:pt>
                <c:pt idx="20">
                  <c:v>182.229868645838</c:v>
                </c:pt>
                <c:pt idx="21">
                  <c:v>182.35083637193841</c:v>
                </c:pt>
                <c:pt idx="22">
                  <c:v>182.4718040980388</c:v>
                </c:pt>
                <c:pt idx="23">
                  <c:v>182.59277182413919</c:v>
                </c:pt>
                <c:pt idx="24">
                  <c:v>182.71373955023958</c:v>
                </c:pt>
                <c:pt idx="25">
                  <c:v>182.83470727633997</c:v>
                </c:pt>
                <c:pt idx="26">
                  <c:v>182.95567500244039</c:v>
                </c:pt>
                <c:pt idx="27">
                  <c:v>183.07664272854078</c:v>
                </c:pt>
                <c:pt idx="28">
                  <c:v>183.19761045464116</c:v>
                </c:pt>
                <c:pt idx="29">
                  <c:v>183.31857818074158</c:v>
                </c:pt>
                <c:pt idx="30">
                  <c:v>183.43954590684197</c:v>
                </c:pt>
                <c:pt idx="31">
                  <c:v>183.56051363294236</c:v>
                </c:pt>
                <c:pt idx="32">
                  <c:v>183.68148135904275</c:v>
                </c:pt>
                <c:pt idx="33">
                  <c:v>183.80244908514314</c:v>
                </c:pt>
                <c:pt idx="34">
                  <c:v>183.92341681124356</c:v>
                </c:pt>
                <c:pt idx="35">
                  <c:v>184.04438453734394</c:v>
                </c:pt>
                <c:pt idx="36">
                  <c:v>184.16535226344433</c:v>
                </c:pt>
                <c:pt idx="37">
                  <c:v>184.28631998954475</c:v>
                </c:pt>
                <c:pt idx="38">
                  <c:v>184.40728771564514</c:v>
                </c:pt>
                <c:pt idx="39">
                  <c:v>184.52825544174553</c:v>
                </c:pt>
                <c:pt idx="40">
                  <c:v>184.64922316784592</c:v>
                </c:pt>
                <c:pt idx="41">
                  <c:v>184.77019089394631</c:v>
                </c:pt>
                <c:pt idx="42">
                  <c:v>184.89115862004672</c:v>
                </c:pt>
                <c:pt idx="43">
                  <c:v>185.01212634614711</c:v>
                </c:pt>
                <c:pt idx="44">
                  <c:v>185.1330940722475</c:v>
                </c:pt>
                <c:pt idx="45">
                  <c:v>185.25406179834792</c:v>
                </c:pt>
                <c:pt idx="46">
                  <c:v>185.37502952444831</c:v>
                </c:pt>
                <c:pt idx="47">
                  <c:v>185.4959972505487</c:v>
                </c:pt>
                <c:pt idx="48">
                  <c:v>185.61696497664909</c:v>
                </c:pt>
                <c:pt idx="49">
                  <c:v>185.73793270274948</c:v>
                </c:pt>
                <c:pt idx="50">
                  <c:v>185.85890042884989</c:v>
                </c:pt>
                <c:pt idx="51">
                  <c:v>185.97986815495028</c:v>
                </c:pt>
                <c:pt idx="52">
                  <c:v>186.10083588105067</c:v>
                </c:pt>
                <c:pt idx="53">
                  <c:v>186.22180360715109</c:v>
                </c:pt>
                <c:pt idx="54">
                  <c:v>186.34277133325148</c:v>
                </c:pt>
                <c:pt idx="55">
                  <c:v>186.46373905935187</c:v>
                </c:pt>
                <c:pt idx="56">
                  <c:v>186.58470678545225</c:v>
                </c:pt>
                <c:pt idx="57">
                  <c:v>186.70567451155264</c:v>
                </c:pt>
                <c:pt idx="58">
                  <c:v>186.82664223765306</c:v>
                </c:pt>
                <c:pt idx="59">
                  <c:v>186.94760996375345</c:v>
                </c:pt>
                <c:pt idx="60">
                  <c:v>187.06857768985384</c:v>
                </c:pt>
                <c:pt idx="61">
                  <c:v>187.18954541595426</c:v>
                </c:pt>
                <c:pt idx="62">
                  <c:v>187.31051314205465</c:v>
                </c:pt>
                <c:pt idx="63">
                  <c:v>187.43148086815503</c:v>
                </c:pt>
                <c:pt idx="64">
                  <c:v>187.55244859425542</c:v>
                </c:pt>
                <c:pt idx="65">
                  <c:v>187.67341632035581</c:v>
                </c:pt>
                <c:pt idx="66">
                  <c:v>187.79438404645623</c:v>
                </c:pt>
                <c:pt idx="67">
                  <c:v>187.91535177255662</c:v>
                </c:pt>
                <c:pt idx="68">
                  <c:v>188.03631949865701</c:v>
                </c:pt>
                <c:pt idx="69">
                  <c:v>188.15728722475743</c:v>
                </c:pt>
                <c:pt idx="70">
                  <c:v>188.27825495085781</c:v>
                </c:pt>
                <c:pt idx="71">
                  <c:v>188.3992226769582</c:v>
                </c:pt>
                <c:pt idx="72">
                  <c:v>188.52019040305859</c:v>
                </c:pt>
                <c:pt idx="73">
                  <c:v>188.64115812915898</c:v>
                </c:pt>
                <c:pt idx="74">
                  <c:v>188.7621258552594</c:v>
                </c:pt>
                <c:pt idx="75">
                  <c:v>188.88309358135979</c:v>
                </c:pt>
                <c:pt idx="76">
                  <c:v>189.00406130746018</c:v>
                </c:pt>
                <c:pt idx="77">
                  <c:v>189.12502903356059</c:v>
                </c:pt>
                <c:pt idx="78">
                  <c:v>189.24599675966098</c:v>
                </c:pt>
                <c:pt idx="79">
                  <c:v>189.36696448576137</c:v>
                </c:pt>
                <c:pt idx="80">
                  <c:v>189.48793221186176</c:v>
                </c:pt>
                <c:pt idx="81">
                  <c:v>189.60889993796215</c:v>
                </c:pt>
                <c:pt idx="82">
                  <c:v>189.72986766406257</c:v>
                </c:pt>
                <c:pt idx="83">
                  <c:v>189.85083539016296</c:v>
                </c:pt>
                <c:pt idx="84">
                  <c:v>189.97180311626335</c:v>
                </c:pt>
                <c:pt idx="85">
                  <c:v>190.09277084236376</c:v>
                </c:pt>
                <c:pt idx="86">
                  <c:v>190.21373856846415</c:v>
                </c:pt>
                <c:pt idx="87">
                  <c:v>190.33470629456454</c:v>
                </c:pt>
                <c:pt idx="88">
                  <c:v>190.45567402066493</c:v>
                </c:pt>
                <c:pt idx="89">
                  <c:v>190.57664174676532</c:v>
                </c:pt>
                <c:pt idx="90">
                  <c:v>190.69760947286574</c:v>
                </c:pt>
                <c:pt idx="91">
                  <c:v>190.81857719896612</c:v>
                </c:pt>
                <c:pt idx="92">
                  <c:v>190.93954492506651</c:v>
                </c:pt>
                <c:pt idx="93">
                  <c:v>191.06051265116693</c:v>
                </c:pt>
                <c:pt idx="94">
                  <c:v>191.18148037726732</c:v>
                </c:pt>
                <c:pt idx="95">
                  <c:v>191.30244810336771</c:v>
                </c:pt>
                <c:pt idx="96">
                  <c:v>191.4234158294681</c:v>
                </c:pt>
                <c:pt idx="97">
                  <c:v>191.54438355556849</c:v>
                </c:pt>
                <c:pt idx="98">
                  <c:v>191.6653512816689</c:v>
                </c:pt>
                <c:pt idx="99">
                  <c:v>191.78631900776929</c:v>
                </c:pt>
                <c:pt idx="100">
                  <c:v>191.90728673386968</c:v>
                </c:pt>
                <c:pt idx="101">
                  <c:v>192.0282544599701</c:v>
                </c:pt>
                <c:pt idx="102">
                  <c:v>192.14922218607049</c:v>
                </c:pt>
                <c:pt idx="103">
                  <c:v>192.27018991217088</c:v>
                </c:pt>
                <c:pt idx="104">
                  <c:v>192.39115763827127</c:v>
                </c:pt>
                <c:pt idx="105">
                  <c:v>192.51212536437166</c:v>
                </c:pt>
                <c:pt idx="106">
                  <c:v>192.63309309047207</c:v>
                </c:pt>
                <c:pt idx="107">
                  <c:v>192.75406081657246</c:v>
                </c:pt>
                <c:pt idx="108">
                  <c:v>192.87502854267285</c:v>
                </c:pt>
                <c:pt idx="109">
                  <c:v>192.99599626877327</c:v>
                </c:pt>
                <c:pt idx="110">
                  <c:v>193.11696399487366</c:v>
                </c:pt>
                <c:pt idx="111">
                  <c:v>193.23793172097405</c:v>
                </c:pt>
                <c:pt idx="112">
                  <c:v>193.35889944707444</c:v>
                </c:pt>
                <c:pt idx="113">
                  <c:v>193.47986717317482</c:v>
                </c:pt>
                <c:pt idx="114">
                  <c:v>193.60083489927524</c:v>
                </c:pt>
                <c:pt idx="115">
                  <c:v>193.72180262537563</c:v>
                </c:pt>
                <c:pt idx="116">
                  <c:v>193.84277035147602</c:v>
                </c:pt>
                <c:pt idx="117">
                  <c:v>193.96373807757644</c:v>
                </c:pt>
                <c:pt idx="118">
                  <c:v>194.08470580367683</c:v>
                </c:pt>
                <c:pt idx="119">
                  <c:v>194.20567352977721</c:v>
                </c:pt>
                <c:pt idx="120">
                  <c:v>194.3266412558776</c:v>
                </c:pt>
                <c:pt idx="121">
                  <c:v>194.44760898197799</c:v>
                </c:pt>
                <c:pt idx="122">
                  <c:v>194.56857670807841</c:v>
                </c:pt>
                <c:pt idx="123">
                  <c:v>194.6895444341788</c:v>
                </c:pt>
                <c:pt idx="124">
                  <c:v>194.81051216027919</c:v>
                </c:pt>
                <c:pt idx="125">
                  <c:v>194.93147988637961</c:v>
                </c:pt>
                <c:pt idx="126">
                  <c:v>195.05244761247999</c:v>
                </c:pt>
                <c:pt idx="127">
                  <c:v>195.17341533858038</c:v>
                </c:pt>
                <c:pt idx="128">
                  <c:v>195.29438306468077</c:v>
                </c:pt>
                <c:pt idx="129">
                  <c:v>195.41535079078116</c:v>
                </c:pt>
                <c:pt idx="130">
                  <c:v>195.53631851688158</c:v>
                </c:pt>
                <c:pt idx="131">
                  <c:v>195.65728624298197</c:v>
                </c:pt>
                <c:pt idx="132">
                  <c:v>195.77825396908236</c:v>
                </c:pt>
                <c:pt idx="133">
                  <c:v>195.89922169518277</c:v>
                </c:pt>
                <c:pt idx="134">
                  <c:v>196.02018942128316</c:v>
                </c:pt>
                <c:pt idx="135">
                  <c:v>196.14115714738355</c:v>
                </c:pt>
                <c:pt idx="136">
                  <c:v>196.26212487348394</c:v>
                </c:pt>
                <c:pt idx="137">
                  <c:v>196.38309259958433</c:v>
                </c:pt>
                <c:pt idx="138">
                  <c:v>196.50406032568475</c:v>
                </c:pt>
                <c:pt idx="139">
                  <c:v>196.62502805178514</c:v>
                </c:pt>
                <c:pt idx="140">
                  <c:v>196.74599577788553</c:v>
                </c:pt>
                <c:pt idx="141">
                  <c:v>196.86696350398594</c:v>
                </c:pt>
                <c:pt idx="142">
                  <c:v>196.98793123008633</c:v>
                </c:pt>
                <c:pt idx="143">
                  <c:v>197.10889895618672</c:v>
                </c:pt>
                <c:pt idx="144">
                  <c:v>197.22986668228711</c:v>
                </c:pt>
                <c:pt idx="145">
                  <c:v>197.3508344083875</c:v>
                </c:pt>
                <c:pt idx="146">
                  <c:v>197.47180213448792</c:v>
                </c:pt>
                <c:pt idx="147">
                  <c:v>197.59276986058831</c:v>
                </c:pt>
                <c:pt idx="148">
                  <c:v>197.71373758668869</c:v>
                </c:pt>
                <c:pt idx="149">
                  <c:v>197.83470531278911</c:v>
                </c:pt>
                <c:pt idx="150">
                  <c:v>197.9556730388895</c:v>
                </c:pt>
                <c:pt idx="151">
                  <c:v>198.07664076498989</c:v>
                </c:pt>
                <c:pt idx="152">
                  <c:v>198.19760849109028</c:v>
                </c:pt>
                <c:pt idx="153">
                  <c:v>198.31857621719067</c:v>
                </c:pt>
                <c:pt idx="154">
                  <c:v>198.43954394329108</c:v>
                </c:pt>
                <c:pt idx="155">
                  <c:v>198.56051166939147</c:v>
                </c:pt>
                <c:pt idx="156">
                  <c:v>198.68147939549186</c:v>
                </c:pt>
                <c:pt idx="157">
                  <c:v>198.80244712159228</c:v>
                </c:pt>
                <c:pt idx="158">
                  <c:v>198.92341484769267</c:v>
                </c:pt>
                <c:pt idx="159">
                  <c:v>199.04438257379306</c:v>
                </c:pt>
                <c:pt idx="160">
                  <c:v>199.16535029989345</c:v>
                </c:pt>
                <c:pt idx="161">
                  <c:v>199.28631802599384</c:v>
                </c:pt>
                <c:pt idx="162">
                  <c:v>199.40728575209425</c:v>
                </c:pt>
                <c:pt idx="163">
                  <c:v>199.52825347819464</c:v>
                </c:pt>
                <c:pt idx="164">
                  <c:v>199.64922120429503</c:v>
                </c:pt>
                <c:pt idx="165">
                  <c:v>199.77018893039545</c:v>
                </c:pt>
                <c:pt idx="166">
                  <c:v>199.89115665649584</c:v>
                </c:pt>
                <c:pt idx="167">
                  <c:v>200.01212438259623</c:v>
                </c:pt>
                <c:pt idx="168">
                  <c:v>200.13309210869662</c:v>
                </c:pt>
                <c:pt idx="169">
                  <c:v>200.254059834797</c:v>
                </c:pt>
                <c:pt idx="170">
                  <c:v>200.37502756089742</c:v>
                </c:pt>
                <c:pt idx="171">
                  <c:v>200.49599528699781</c:v>
                </c:pt>
                <c:pt idx="172">
                  <c:v>200.6169630130982</c:v>
                </c:pt>
                <c:pt idx="173">
                  <c:v>200.73793073919862</c:v>
                </c:pt>
                <c:pt idx="174">
                  <c:v>200.85889846529901</c:v>
                </c:pt>
                <c:pt idx="175">
                  <c:v>200.9798661913994</c:v>
                </c:pt>
                <c:pt idx="176">
                  <c:v>201.10083391749978</c:v>
                </c:pt>
                <c:pt idx="177">
                  <c:v>201.22180164360017</c:v>
                </c:pt>
                <c:pt idx="178">
                  <c:v>201.34276936970059</c:v>
                </c:pt>
                <c:pt idx="179">
                  <c:v>201.46373709580098</c:v>
                </c:pt>
                <c:pt idx="180">
                  <c:v>201.58470482190137</c:v>
                </c:pt>
                <c:pt idx="181">
                  <c:v>201.70567254800179</c:v>
                </c:pt>
                <c:pt idx="182">
                  <c:v>201.82664027410217</c:v>
                </c:pt>
                <c:pt idx="183">
                  <c:v>201.94760800020256</c:v>
                </c:pt>
                <c:pt idx="184">
                  <c:v>202.06857572630295</c:v>
                </c:pt>
                <c:pt idx="185">
                  <c:v>202.18954345240334</c:v>
                </c:pt>
                <c:pt idx="186">
                  <c:v>202.31051117850376</c:v>
                </c:pt>
                <c:pt idx="187">
                  <c:v>202.43147890460415</c:v>
                </c:pt>
                <c:pt idx="188">
                  <c:v>202.55244663070454</c:v>
                </c:pt>
                <c:pt idx="189">
                  <c:v>202.67341435680495</c:v>
                </c:pt>
                <c:pt idx="190">
                  <c:v>202.79438208290534</c:v>
                </c:pt>
                <c:pt idx="191">
                  <c:v>202.91534980900573</c:v>
                </c:pt>
                <c:pt idx="192">
                  <c:v>203.03631753510612</c:v>
                </c:pt>
                <c:pt idx="193">
                  <c:v>203.15728526120651</c:v>
                </c:pt>
                <c:pt idx="194">
                  <c:v>203.27825298730693</c:v>
                </c:pt>
                <c:pt idx="195">
                  <c:v>203.39922071340732</c:v>
                </c:pt>
                <c:pt idx="196">
                  <c:v>203.52018843950771</c:v>
                </c:pt>
                <c:pt idx="197">
                  <c:v>203.64115616560812</c:v>
                </c:pt>
                <c:pt idx="198">
                  <c:v>203.76212389170851</c:v>
                </c:pt>
                <c:pt idx="199">
                  <c:v>203.8830916178089</c:v>
                </c:pt>
                <c:pt idx="200">
                  <c:v>204.00405934390929</c:v>
                </c:pt>
                <c:pt idx="201">
                  <c:v>204.12502707000968</c:v>
                </c:pt>
                <c:pt idx="202">
                  <c:v>204.2459947961101</c:v>
                </c:pt>
                <c:pt idx="203">
                  <c:v>204.36696252221049</c:v>
                </c:pt>
                <c:pt idx="204">
                  <c:v>204.48793024831087</c:v>
                </c:pt>
                <c:pt idx="205">
                  <c:v>204.60889797441129</c:v>
                </c:pt>
                <c:pt idx="206">
                  <c:v>204.72986570051168</c:v>
                </c:pt>
                <c:pt idx="207">
                  <c:v>204.85083342661207</c:v>
                </c:pt>
                <c:pt idx="208">
                  <c:v>204.97180115271246</c:v>
                </c:pt>
                <c:pt idx="209">
                  <c:v>205.09276887881285</c:v>
                </c:pt>
                <c:pt idx="210">
                  <c:v>205.21373660491327</c:v>
                </c:pt>
                <c:pt idx="211">
                  <c:v>205.33470433101365</c:v>
                </c:pt>
                <c:pt idx="212">
                  <c:v>205.45567205711404</c:v>
                </c:pt>
                <c:pt idx="213">
                  <c:v>205.57663978321446</c:v>
                </c:pt>
                <c:pt idx="214">
                  <c:v>205.69760750931485</c:v>
                </c:pt>
                <c:pt idx="215">
                  <c:v>205.81857523541524</c:v>
                </c:pt>
                <c:pt idx="216">
                  <c:v>205.93954296151563</c:v>
                </c:pt>
                <c:pt idx="217">
                  <c:v>206.06051068761602</c:v>
                </c:pt>
                <c:pt idx="218">
                  <c:v>206.18147841371643</c:v>
                </c:pt>
                <c:pt idx="219">
                  <c:v>206.30244613981682</c:v>
                </c:pt>
                <c:pt idx="220">
                  <c:v>206.42341386591721</c:v>
                </c:pt>
                <c:pt idx="221">
                  <c:v>206.54438159201763</c:v>
                </c:pt>
                <c:pt idx="222">
                  <c:v>206.66534931811802</c:v>
                </c:pt>
                <c:pt idx="223">
                  <c:v>206.78631704421841</c:v>
                </c:pt>
                <c:pt idx="224">
                  <c:v>206.9072847703188</c:v>
                </c:pt>
                <c:pt idx="225">
                  <c:v>207.02825249641919</c:v>
                </c:pt>
                <c:pt idx="226">
                  <c:v>207.1492202225196</c:v>
                </c:pt>
                <c:pt idx="227">
                  <c:v>207.27018794861999</c:v>
                </c:pt>
                <c:pt idx="228">
                  <c:v>207.39115567472038</c:v>
                </c:pt>
                <c:pt idx="229">
                  <c:v>207.5121234008208</c:v>
                </c:pt>
                <c:pt idx="230">
                  <c:v>207.63309112692119</c:v>
                </c:pt>
                <c:pt idx="231">
                  <c:v>207.75405885302158</c:v>
                </c:pt>
                <c:pt idx="232">
                  <c:v>207.87502657912196</c:v>
                </c:pt>
                <c:pt idx="233">
                  <c:v>207.99599430522235</c:v>
                </c:pt>
                <c:pt idx="234">
                  <c:v>208.11696203132277</c:v>
                </c:pt>
                <c:pt idx="235">
                  <c:v>208.23792975742316</c:v>
                </c:pt>
                <c:pt idx="236">
                  <c:v>208.35889748352355</c:v>
                </c:pt>
                <c:pt idx="237">
                  <c:v>208.47986520962397</c:v>
                </c:pt>
                <c:pt idx="238">
                  <c:v>208.60083293572436</c:v>
                </c:pt>
                <c:pt idx="239">
                  <c:v>208.72180066182474</c:v>
                </c:pt>
                <c:pt idx="240">
                  <c:v>208.84276838792513</c:v>
                </c:pt>
                <c:pt idx="241">
                  <c:v>208.96373611402552</c:v>
                </c:pt>
                <c:pt idx="242">
                  <c:v>209.08470384012594</c:v>
                </c:pt>
                <c:pt idx="243">
                  <c:v>209.20567156622633</c:v>
                </c:pt>
                <c:pt idx="244">
                  <c:v>209.32663929232672</c:v>
                </c:pt>
                <c:pt idx="245">
                  <c:v>209.44760701842714</c:v>
                </c:pt>
                <c:pt idx="246">
                  <c:v>209.56857474452752</c:v>
                </c:pt>
                <c:pt idx="247">
                  <c:v>209.68954247062791</c:v>
                </c:pt>
                <c:pt idx="248">
                  <c:v>209.8105101967283</c:v>
                </c:pt>
                <c:pt idx="249">
                  <c:v>209.93147792282869</c:v>
                </c:pt>
                <c:pt idx="250">
                  <c:v>210.05244564892911</c:v>
                </c:pt>
                <c:pt idx="251">
                  <c:v>210.1734133750295</c:v>
                </c:pt>
                <c:pt idx="252">
                  <c:v>210.29438110112989</c:v>
                </c:pt>
                <c:pt idx="253">
                  <c:v>210.4153488272303</c:v>
                </c:pt>
                <c:pt idx="254">
                  <c:v>210.53631655333069</c:v>
                </c:pt>
                <c:pt idx="255">
                  <c:v>210.65728427943108</c:v>
                </c:pt>
                <c:pt idx="256">
                  <c:v>210.77825200553147</c:v>
                </c:pt>
                <c:pt idx="257">
                  <c:v>210.89921973163186</c:v>
                </c:pt>
                <c:pt idx="258">
                  <c:v>211.02018745773228</c:v>
                </c:pt>
                <c:pt idx="259">
                  <c:v>211.14115518383267</c:v>
                </c:pt>
                <c:pt idx="260">
                  <c:v>211.26212290993305</c:v>
                </c:pt>
                <c:pt idx="261">
                  <c:v>211.38309063603347</c:v>
                </c:pt>
                <c:pt idx="262">
                  <c:v>211.50405836213386</c:v>
                </c:pt>
                <c:pt idx="263">
                  <c:v>211.62502608823425</c:v>
                </c:pt>
                <c:pt idx="264">
                  <c:v>211.74599381433464</c:v>
                </c:pt>
                <c:pt idx="265">
                  <c:v>211.86696154043503</c:v>
                </c:pt>
                <c:pt idx="266">
                  <c:v>211.98792926653545</c:v>
                </c:pt>
                <c:pt idx="267">
                  <c:v>212.10889699263583</c:v>
                </c:pt>
                <c:pt idx="268">
                  <c:v>212.22986471873622</c:v>
                </c:pt>
                <c:pt idx="269">
                  <c:v>212.35083244483664</c:v>
                </c:pt>
                <c:pt idx="270">
                  <c:v>212.47180017093703</c:v>
                </c:pt>
                <c:pt idx="271">
                  <c:v>212.59276789703742</c:v>
                </c:pt>
                <c:pt idx="272">
                  <c:v>212.71373562313781</c:v>
                </c:pt>
                <c:pt idx="273">
                  <c:v>212.8347033492382</c:v>
                </c:pt>
                <c:pt idx="274">
                  <c:v>212.95567107533861</c:v>
                </c:pt>
                <c:pt idx="275">
                  <c:v>213.076638801439</c:v>
                </c:pt>
                <c:pt idx="276">
                  <c:v>213.19760652753939</c:v>
                </c:pt>
                <c:pt idx="277">
                  <c:v>213.31857425363981</c:v>
                </c:pt>
                <c:pt idx="278">
                  <c:v>213.4395419797402</c:v>
                </c:pt>
                <c:pt idx="279">
                  <c:v>213.56050970584059</c:v>
                </c:pt>
                <c:pt idx="280">
                  <c:v>213.68147743194098</c:v>
                </c:pt>
                <c:pt idx="281">
                  <c:v>213.80244515804137</c:v>
                </c:pt>
                <c:pt idx="282">
                  <c:v>213.92341288414178</c:v>
                </c:pt>
                <c:pt idx="283">
                  <c:v>214.04438061024217</c:v>
                </c:pt>
                <c:pt idx="284">
                  <c:v>214.16534833634256</c:v>
                </c:pt>
                <c:pt idx="285">
                  <c:v>214.28631606244298</c:v>
                </c:pt>
                <c:pt idx="286">
                  <c:v>214.40728378854337</c:v>
                </c:pt>
                <c:pt idx="287">
                  <c:v>214.52825151464376</c:v>
                </c:pt>
                <c:pt idx="288">
                  <c:v>214.64921924074415</c:v>
                </c:pt>
                <c:pt idx="289">
                  <c:v>214.77018696684453</c:v>
                </c:pt>
                <c:pt idx="290">
                  <c:v>214.89115469294495</c:v>
                </c:pt>
                <c:pt idx="291">
                  <c:v>215.01212241904534</c:v>
                </c:pt>
                <c:pt idx="292">
                  <c:v>215.13309014514573</c:v>
                </c:pt>
                <c:pt idx="293">
                  <c:v>215.25405787124615</c:v>
                </c:pt>
                <c:pt idx="294">
                  <c:v>215.37502559734654</c:v>
                </c:pt>
                <c:pt idx="295">
                  <c:v>215.49599332344692</c:v>
                </c:pt>
                <c:pt idx="296">
                  <c:v>215.61696104954731</c:v>
                </c:pt>
                <c:pt idx="297">
                  <c:v>215.7379287756477</c:v>
                </c:pt>
                <c:pt idx="298">
                  <c:v>215.85889650174812</c:v>
                </c:pt>
                <c:pt idx="299">
                  <c:v>215.97986422784851</c:v>
                </c:pt>
                <c:pt idx="300">
                  <c:v>216.1008319539489</c:v>
                </c:pt>
                <c:pt idx="301">
                  <c:v>216.22179968004932</c:v>
                </c:pt>
                <c:pt idx="302">
                  <c:v>216.3427674061497</c:v>
                </c:pt>
                <c:pt idx="303">
                  <c:v>216.46373513225009</c:v>
                </c:pt>
                <c:pt idx="304">
                  <c:v>216.58470285835048</c:v>
                </c:pt>
                <c:pt idx="305">
                  <c:v>216.70567058445087</c:v>
                </c:pt>
                <c:pt idx="306">
                  <c:v>216.82663831055126</c:v>
                </c:pt>
                <c:pt idx="307">
                  <c:v>216.94760603665171</c:v>
                </c:pt>
                <c:pt idx="308">
                  <c:v>217.0685737627521</c:v>
                </c:pt>
                <c:pt idx="309">
                  <c:v>217.18954148885248</c:v>
                </c:pt>
                <c:pt idx="310">
                  <c:v>217.31050921495287</c:v>
                </c:pt>
                <c:pt idx="311">
                  <c:v>217.43147694105326</c:v>
                </c:pt>
                <c:pt idx="312">
                  <c:v>217.55244466715365</c:v>
                </c:pt>
                <c:pt idx="313">
                  <c:v>217.67341239325404</c:v>
                </c:pt>
                <c:pt idx="314">
                  <c:v>217.79438011935443</c:v>
                </c:pt>
                <c:pt idx="315">
                  <c:v>217.91534784545482</c:v>
                </c:pt>
                <c:pt idx="316">
                  <c:v>218.03631557155526</c:v>
                </c:pt>
                <c:pt idx="317">
                  <c:v>218.15728329765565</c:v>
                </c:pt>
                <c:pt idx="318">
                  <c:v>218.27825102375604</c:v>
                </c:pt>
                <c:pt idx="319">
                  <c:v>218.39921874985643</c:v>
                </c:pt>
                <c:pt idx="320">
                  <c:v>218.52018647595682</c:v>
                </c:pt>
                <c:pt idx="321">
                  <c:v>218.64115420205721</c:v>
                </c:pt>
                <c:pt idx="322">
                  <c:v>218.7621219281576</c:v>
                </c:pt>
                <c:pt idx="323">
                  <c:v>218.88308965425804</c:v>
                </c:pt>
                <c:pt idx="324">
                  <c:v>219.00405738035843</c:v>
                </c:pt>
                <c:pt idx="325">
                  <c:v>219.12502510645882</c:v>
                </c:pt>
                <c:pt idx="326">
                  <c:v>219.24599283255921</c:v>
                </c:pt>
                <c:pt idx="327">
                  <c:v>219.3669605586596</c:v>
                </c:pt>
                <c:pt idx="328">
                  <c:v>219.48792828475999</c:v>
                </c:pt>
                <c:pt idx="329">
                  <c:v>219.60889601086038</c:v>
                </c:pt>
                <c:pt idx="330">
                  <c:v>219.72986373696077</c:v>
                </c:pt>
                <c:pt idx="331">
                  <c:v>219.85083146306116</c:v>
                </c:pt>
                <c:pt idx="332">
                  <c:v>219.9717991891616</c:v>
                </c:pt>
                <c:pt idx="333">
                  <c:v>220.09276691526199</c:v>
                </c:pt>
                <c:pt idx="334">
                  <c:v>220.21373464136238</c:v>
                </c:pt>
                <c:pt idx="335">
                  <c:v>220.33470236746277</c:v>
                </c:pt>
                <c:pt idx="336">
                  <c:v>220.45567009356316</c:v>
                </c:pt>
                <c:pt idx="337">
                  <c:v>220.57663781966355</c:v>
                </c:pt>
                <c:pt idx="338">
                  <c:v>220.69760554576393</c:v>
                </c:pt>
                <c:pt idx="339">
                  <c:v>220.81857327186438</c:v>
                </c:pt>
                <c:pt idx="340">
                  <c:v>220.93954099796477</c:v>
                </c:pt>
                <c:pt idx="341">
                  <c:v>221.06050872406516</c:v>
                </c:pt>
                <c:pt idx="342">
                  <c:v>221.18147645016555</c:v>
                </c:pt>
                <c:pt idx="343">
                  <c:v>221.30244417626594</c:v>
                </c:pt>
                <c:pt idx="344">
                  <c:v>221.42341190236633</c:v>
                </c:pt>
                <c:pt idx="345">
                  <c:v>221.54437962846671</c:v>
                </c:pt>
                <c:pt idx="346">
                  <c:v>221.6653473545671</c:v>
                </c:pt>
                <c:pt idx="347">
                  <c:v>221.78631508066749</c:v>
                </c:pt>
                <c:pt idx="348">
                  <c:v>221.90728280676794</c:v>
                </c:pt>
                <c:pt idx="349">
                  <c:v>222.02825053286833</c:v>
                </c:pt>
                <c:pt idx="350">
                  <c:v>222.14921825896872</c:v>
                </c:pt>
                <c:pt idx="351">
                  <c:v>222.27018598506911</c:v>
                </c:pt>
                <c:pt idx="352">
                  <c:v>222.39115371116949</c:v>
                </c:pt>
                <c:pt idx="353">
                  <c:v>222.51212143726988</c:v>
                </c:pt>
                <c:pt idx="354">
                  <c:v>222.63308916337027</c:v>
                </c:pt>
                <c:pt idx="355">
                  <c:v>222.75405688947072</c:v>
                </c:pt>
                <c:pt idx="356">
                  <c:v>222.87502461557111</c:v>
                </c:pt>
                <c:pt idx="357">
                  <c:v>222.9959923416715</c:v>
                </c:pt>
                <c:pt idx="358">
                  <c:v>223.11696006777188</c:v>
                </c:pt>
                <c:pt idx="359">
                  <c:v>223.23792779387227</c:v>
                </c:pt>
                <c:pt idx="360">
                  <c:v>223.35889551997266</c:v>
                </c:pt>
                <c:pt idx="361">
                  <c:v>223.47986324607305</c:v>
                </c:pt>
                <c:pt idx="362">
                  <c:v>223.60083097217344</c:v>
                </c:pt>
                <c:pt idx="363">
                  <c:v>223.72179869827383</c:v>
                </c:pt>
                <c:pt idx="364">
                  <c:v>223.84276642437428</c:v>
                </c:pt>
                <c:pt idx="365">
                  <c:v>223.96373415047466</c:v>
                </c:pt>
                <c:pt idx="366">
                  <c:v>224.08470187657505</c:v>
                </c:pt>
                <c:pt idx="367">
                  <c:v>224.20566960267544</c:v>
                </c:pt>
                <c:pt idx="368">
                  <c:v>224.32663732877583</c:v>
                </c:pt>
                <c:pt idx="369">
                  <c:v>224.44760505487622</c:v>
                </c:pt>
                <c:pt idx="370">
                  <c:v>224.56857278097661</c:v>
                </c:pt>
                <c:pt idx="371">
                  <c:v>224.68954050707706</c:v>
                </c:pt>
                <c:pt idx="372">
                  <c:v>224.81050823317744</c:v>
                </c:pt>
                <c:pt idx="373">
                  <c:v>224.93147595927783</c:v>
                </c:pt>
                <c:pt idx="374">
                  <c:v>225.05244368537822</c:v>
                </c:pt>
                <c:pt idx="375">
                  <c:v>225.17341141147861</c:v>
                </c:pt>
                <c:pt idx="376">
                  <c:v>225.294379137579</c:v>
                </c:pt>
                <c:pt idx="377">
                  <c:v>225.41534686367939</c:v>
                </c:pt>
                <c:pt idx="378">
                  <c:v>225.53631458977978</c:v>
                </c:pt>
                <c:pt idx="379">
                  <c:v>225.65728231588017</c:v>
                </c:pt>
                <c:pt idx="380">
                  <c:v>225.77825004198061</c:v>
                </c:pt>
                <c:pt idx="381">
                  <c:v>225.899217768081</c:v>
                </c:pt>
                <c:pt idx="382">
                  <c:v>226.02018549418139</c:v>
                </c:pt>
                <c:pt idx="383">
                  <c:v>226.14115322028178</c:v>
                </c:pt>
                <c:pt idx="384">
                  <c:v>226.26212094638217</c:v>
                </c:pt>
                <c:pt idx="385">
                  <c:v>226.38308867248256</c:v>
                </c:pt>
                <c:pt idx="386">
                  <c:v>226.50405639858295</c:v>
                </c:pt>
                <c:pt idx="387">
                  <c:v>226.62502412468339</c:v>
                </c:pt>
                <c:pt idx="388">
                  <c:v>226.74599185078378</c:v>
                </c:pt>
                <c:pt idx="389">
                  <c:v>226.86695957688417</c:v>
                </c:pt>
                <c:pt idx="390">
                  <c:v>226.98792730298456</c:v>
                </c:pt>
                <c:pt idx="391">
                  <c:v>227.10889502908495</c:v>
                </c:pt>
                <c:pt idx="392">
                  <c:v>227.22986275518534</c:v>
                </c:pt>
                <c:pt idx="393">
                  <c:v>227.35083048128573</c:v>
                </c:pt>
                <c:pt idx="394">
                  <c:v>227.47179820738612</c:v>
                </c:pt>
                <c:pt idx="395">
                  <c:v>227.5927659334865</c:v>
                </c:pt>
                <c:pt idx="396">
                  <c:v>227.71373365958695</c:v>
                </c:pt>
                <c:pt idx="397">
                  <c:v>227.83470138568734</c:v>
                </c:pt>
                <c:pt idx="398">
                  <c:v>227.95566911178773</c:v>
                </c:pt>
                <c:pt idx="399">
                  <c:v>228.07663683788812</c:v>
                </c:pt>
                <c:pt idx="400">
                  <c:v>228.19760456398851</c:v>
                </c:pt>
                <c:pt idx="401">
                  <c:v>228.31857229008889</c:v>
                </c:pt>
                <c:pt idx="402">
                  <c:v>228.43954001618928</c:v>
                </c:pt>
                <c:pt idx="403">
                  <c:v>228.56050774228973</c:v>
                </c:pt>
                <c:pt idx="404">
                  <c:v>228.68147546839012</c:v>
                </c:pt>
                <c:pt idx="405">
                  <c:v>228.80244319449051</c:v>
                </c:pt>
                <c:pt idx="406">
                  <c:v>228.9234109205909</c:v>
                </c:pt>
                <c:pt idx="407">
                  <c:v>229.04437864669129</c:v>
                </c:pt>
                <c:pt idx="408">
                  <c:v>229.16534637279167</c:v>
                </c:pt>
                <c:pt idx="409">
                  <c:v>229.28631409889206</c:v>
                </c:pt>
                <c:pt idx="410">
                  <c:v>229.40728182499245</c:v>
                </c:pt>
                <c:pt idx="411">
                  <c:v>229.52824955109284</c:v>
                </c:pt>
                <c:pt idx="412">
                  <c:v>229.64921727719329</c:v>
                </c:pt>
                <c:pt idx="413">
                  <c:v>229.77018500329368</c:v>
                </c:pt>
                <c:pt idx="414">
                  <c:v>229.89115272939407</c:v>
                </c:pt>
                <c:pt idx="415">
                  <c:v>230.01212045549445</c:v>
                </c:pt>
                <c:pt idx="416">
                  <c:v>230.13308818159484</c:v>
                </c:pt>
                <c:pt idx="417">
                  <c:v>230.25405590769523</c:v>
                </c:pt>
                <c:pt idx="418">
                  <c:v>230.37502363379562</c:v>
                </c:pt>
                <c:pt idx="419">
                  <c:v>230.49599135989607</c:v>
                </c:pt>
                <c:pt idx="420">
                  <c:v>230.61695908599646</c:v>
                </c:pt>
                <c:pt idx="421">
                  <c:v>230.73792681209684</c:v>
                </c:pt>
                <c:pt idx="422">
                  <c:v>230.85889453819723</c:v>
                </c:pt>
                <c:pt idx="423">
                  <c:v>230.97986226429762</c:v>
                </c:pt>
                <c:pt idx="424">
                  <c:v>231.10082999039801</c:v>
                </c:pt>
                <c:pt idx="425">
                  <c:v>231.2217977164984</c:v>
                </c:pt>
                <c:pt idx="426">
                  <c:v>231.34276544259879</c:v>
                </c:pt>
                <c:pt idx="427">
                  <c:v>231.46373316869918</c:v>
                </c:pt>
                <c:pt idx="428">
                  <c:v>231.58470089479962</c:v>
                </c:pt>
                <c:pt idx="429">
                  <c:v>231.70566862090001</c:v>
                </c:pt>
                <c:pt idx="430">
                  <c:v>231.8266363470004</c:v>
                </c:pt>
                <c:pt idx="431">
                  <c:v>231.94760407310079</c:v>
                </c:pt>
                <c:pt idx="432">
                  <c:v>232.06857179920118</c:v>
                </c:pt>
                <c:pt idx="433">
                  <c:v>232.18953952530157</c:v>
                </c:pt>
                <c:pt idx="434">
                  <c:v>232.31050725140196</c:v>
                </c:pt>
                <c:pt idx="435">
                  <c:v>232.4314749775024</c:v>
                </c:pt>
                <c:pt idx="436">
                  <c:v>232.55244270360279</c:v>
                </c:pt>
                <c:pt idx="437">
                  <c:v>232.67341042970318</c:v>
                </c:pt>
                <c:pt idx="438">
                  <c:v>232.79437815580357</c:v>
                </c:pt>
                <c:pt idx="439">
                  <c:v>232.91534588190396</c:v>
                </c:pt>
                <c:pt idx="440">
                  <c:v>233.03631360800435</c:v>
                </c:pt>
                <c:pt idx="441">
                  <c:v>233.15728133410474</c:v>
                </c:pt>
                <c:pt idx="442">
                  <c:v>233.27824906020513</c:v>
                </c:pt>
                <c:pt idx="443">
                  <c:v>233.39921678630552</c:v>
                </c:pt>
                <c:pt idx="444">
                  <c:v>233.52018451240596</c:v>
                </c:pt>
                <c:pt idx="445">
                  <c:v>233.64115223850635</c:v>
                </c:pt>
                <c:pt idx="446">
                  <c:v>233.76211996460674</c:v>
                </c:pt>
                <c:pt idx="447">
                  <c:v>233.88308769070713</c:v>
                </c:pt>
                <c:pt idx="448">
                  <c:v>234.00405541680752</c:v>
                </c:pt>
                <c:pt idx="449">
                  <c:v>234.12502314290791</c:v>
                </c:pt>
                <c:pt idx="450">
                  <c:v>234.2459908690083</c:v>
                </c:pt>
                <c:pt idx="451">
                  <c:v>234.36695859510874</c:v>
                </c:pt>
                <c:pt idx="452">
                  <c:v>234.48792632120913</c:v>
                </c:pt>
                <c:pt idx="453">
                  <c:v>234.60889404730952</c:v>
                </c:pt>
                <c:pt idx="454">
                  <c:v>234.72986177340991</c:v>
                </c:pt>
                <c:pt idx="455">
                  <c:v>234.8508294995103</c:v>
                </c:pt>
                <c:pt idx="456">
                  <c:v>234.97179722561069</c:v>
                </c:pt>
                <c:pt idx="457">
                  <c:v>235.09276495171108</c:v>
                </c:pt>
                <c:pt idx="458">
                  <c:v>235.21373267781146</c:v>
                </c:pt>
                <c:pt idx="459">
                  <c:v>235.33470040391185</c:v>
                </c:pt>
                <c:pt idx="460">
                  <c:v>235.4556681300123</c:v>
                </c:pt>
                <c:pt idx="461">
                  <c:v>235.57663585611269</c:v>
                </c:pt>
                <c:pt idx="462">
                  <c:v>235.69760358221308</c:v>
                </c:pt>
                <c:pt idx="463">
                  <c:v>235.81857130831347</c:v>
                </c:pt>
                <c:pt idx="464">
                  <c:v>235.93953903441385</c:v>
                </c:pt>
                <c:pt idx="465">
                  <c:v>236.06050676051424</c:v>
                </c:pt>
                <c:pt idx="466">
                  <c:v>236.18147448661463</c:v>
                </c:pt>
                <c:pt idx="467">
                  <c:v>236.30244221271508</c:v>
                </c:pt>
                <c:pt idx="468">
                  <c:v>236.42340993881547</c:v>
                </c:pt>
                <c:pt idx="469">
                  <c:v>236.54437766491586</c:v>
                </c:pt>
                <c:pt idx="470">
                  <c:v>236.66534539101625</c:v>
                </c:pt>
                <c:pt idx="471">
                  <c:v>236.78631311711663</c:v>
                </c:pt>
                <c:pt idx="472">
                  <c:v>236.90728084321702</c:v>
                </c:pt>
                <c:pt idx="473">
                  <c:v>237.02824856931741</c:v>
                </c:pt>
                <c:pt idx="474">
                  <c:v>237.1492162954178</c:v>
                </c:pt>
                <c:pt idx="475">
                  <c:v>237.27018402151819</c:v>
                </c:pt>
                <c:pt idx="476">
                  <c:v>237.39115174761864</c:v>
                </c:pt>
                <c:pt idx="477">
                  <c:v>237.51211947371903</c:v>
                </c:pt>
                <c:pt idx="478">
                  <c:v>237.63308719981941</c:v>
                </c:pt>
                <c:pt idx="479">
                  <c:v>237.7540549259198</c:v>
                </c:pt>
                <c:pt idx="480">
                  <c:v>237.87502265202019</c:v>
                </c:pt>
                <c:pt idx="481">
                  <c:v>237.99599037812058</c:v>
                </c:pt>
                <c:pt idx="482">
                  <c:v>238.11695810422097</c:v>
                </c:pt>
                <c:pt idx="483">
                  <c:v>238.23792583032142</c:v>
                </c:pt>
                <c:pt idx="484">
                  <c:v>238.3588935564218</c:v>
                </c:pt>
                <c:pt idx="485">
                  <c:v>238.47986128252219</c:v>
                </c:pt>
                <c:pt idx="486">
                  <c:v>238.60082900862258</c:v>
                </c:pt>
                <c:pt idx="487">
                  <c:v>238.72179673472297</c:v>
                </c:pt>
                <c:pt idx="488">
                  <c:v>238.84276446082336</c:v>
                </c:pt>
                <c:pt idx="489">
                  <c:v>238.96373218692375</c:v>
                </c:pt>
                <c:pt idx="490">
                  <c:v>239.08469991302414</c:v>
                </c:pt>
                <c:pt idx="491">
                  <c:v>239.20566763912453</c:v>
                </c:pt>
                <c:pt idx="492">
                  <c:v>239.32663536522497</c:v>
                </c:pt>
                <c:pt idx="493">
                  <c:v>239.44760309132536</c:v>
                </c:pt>
                <c:pt idx="494">
                  <c:v>239.56857081742575</c:v>
                </c:pt>
                <c:pt idx="495">
                  <c:v>239.68953854352614</c:v>
                </c:pt>
                <c:pt idx="496">
                  <c:v>239.81050626962653</c:v>
                </c:pt>
                <c:pt idx="497">
                  <c:v>239.93147399572692</c:v>
                </c:pt>
                <c:pt idx="498">
                  <c:v>240.05244172182731</c:v>
                </c:pt>
                <c:pt idx="499">
                  <c:v>240.17340944792775</c:v>
                </c:pt>
                <c:pt idx="500">
                  <c:v>240.29437717402814</c:v>
                </c:pt>
                <c:pt idx="501">
                  <c:v>240.41534490012853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15-4C72-B8FB-2DB76A7EEE2D}"/>
            </c:ext>
          </c:extLst>
        </c:ser>
        <c:ser>
          <c:idx val="0"/>
          <c:order val="3"/>
          <c:spPr>
            <a:ln w="1270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Full!$B$2:$B$503</c:f>
              <c:numCache>
                <c:formatCode>mm/dd/yy;@</c:formatCode>
                <c:ptCount val="502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</c:numCache>
            </c:numRef>
          </c:cat>
          <c:val>
            <c:numRef>
              <c:f>Full!$I$2:$I$503</c:f>
              <c:numCache>
                <c:formatCode>_("$"* #,##0.0000_);_("$"* \(#,##0.0000\);_("$"* "-"??_);_(@_)</c:formatCode>
                <c:ptCount val="502"/>
                <c:pt idx="0">
                  <c:v>258.71039215166411</c:v>
                </c:pt>
                <c:pt idx="1">
                  <c:v>258.8313598777645</c:v>
                </c:pt>
                <c:pt idx="2">
                  <c:v>258.95232760386494</c:v>
                </c:pt>
                <c:pt idx="3">
                  <c:v>259.07329532996533</c:v>
                </c:pt>
                <c:pt idx="4">
                  <c:v>259.19426305606572</c:v>
                </c:pt>
                <c:pt idx="5">
                  <c:v>259.31523078216611</c:v>
                </c:pt>
                <c:pt idx="6">
                  <c:v>259.4361985082665</c:v>
                </c:pt>
                <c:pt idx="7">
                  <c:v>259.55716623436689</c:v>
                </c:pt>
                <c:pt idx="8">
                  <c:v>259.67813396046728</c:v>
                </c:pt>
                <c:pt idx="9">
                  <c:v>259.79910168656767</c:v>
                </c:pt>
                <c:pt idx="10">
                  <c:v>259.92006941266811</c:v>
                </c:pt>
                <c:pt idx="11">
                  <c:v>260.0410371387685</c:v>
                </c:pt>
                <c:pt idx="12">
                  <c:v>260.16200486486889</c:v>
                </c:pt>
                <c:pt idx="13">
                  <c:v>260.28297259096928</c:v>
                </c:pt>
                <c:pt idx="14">
                  <c:v>260.40394031706967</c:v>
                </c:pt>
                <c:pt idx="15">
                  <c:v>260.52490804317006</c:v>
                </c:pt>
                <c:pt idx="16">
                  <c:v>260.64587576927045</c:v>
                </c:pt>
                <c:pt idx="17">
                  <c:v>260.76684349537084</c:v>
                </c:pt>
                <c:pt idx="18">
                  <c:v>260.88781122147128</c:v>
                </c:pt>
                <c:pt idx="19">
                  <c:v>261.00877894757167</c:v>
                </c:pt>
                <c:pt idx="20">
                  <c:v>261.12974667367206</c:v>
                </c:pt>
                <c:pt idx="21">
                  <c:v>261.25071439977245</c:v>
                </c:pt>
                <c:pt idx="22">
                  <c:v>261.37168212587284</c:v>
                </c:pt>
                <c:pt idx="23">
                  <c:v>261.49264985197323</c:v>
                </c:pt>
                <c:pt idx="24">
                  <c:v>261.61361757807362</c:v>
                </c:pt>
                <c:pt idx="25">
                  <c:v>261.734585304174</c:v>
                </c:pt>
                <c:pt idx="26">
                  <c:v>261.85555303027445</c:v>
                </c:pt>
                <c:pt idx="27">
                  <c:v>261.97652075637484</c:v>
                </c:pt>
                <c:pt idx="28">
                  <c:v>262.09748848247523</c:v>
                </c:pt>
                <c:pt idx="29">
                  <c:v>262.21845620857562</c:v>
                </c:pt>
                <c:pt idx="30">
                  <c:v>262.33942393467601</c:v>
                </c:pt>
                <c:pt idx="31">
                  <c:v>262.46039166077639</c:v>
                </c:pt>
                <c:pt idx="32">
                  <c:v>262.58135938687678</c:v>
                </c:pt>
                <c:pt idx="33">
                  <c:v>262.70232711297717</c:v>
                </c:pt>
                <c:pt idx="34">
                  <c:v>262.82329483907762</c:v>
                </c:pt>
                <c:pt idx="35">
                  <c:v>262.94426256517801</c:v>
                </c:pt>
                <c:pt idx="36">
                  <c:v>263.0652302912784</c:v>
                </c:pt>
                <c:pt idx="37">
                  <c:v>263.18619801737879</c:v>
                </c:pt>
                <c:pt idx="38">
                  <c:v>263.30716574347917</c:v>
                </c:pt>
                <c:pt idx="39">
                  <c:v>263.42813346957956</c:v>
                </c:pt>
                <c:pt idx="40">
                  <c:v>263.54910119567995</c:v>
                </c:pt>
                <c:pt idx="41">
                  <c:v>263.67006892178034</c:v>
                </c:pt>
                <c:pt idx="42">
                  <c:v>263.79103664788079</c:v>
                </c:pt>
                <c:pt idx="43">
                  <c:v>263.91200437398118</c:v>
                </c:pt>
                <c:pt idx="44">
                  <c:v>264.03297210008157</c:v>
                </c:pt>
                <c:pt idx="45">
                  <c:v>264.15393982618195</c:v>
                </c:pt>
                <c:pt idx="46">
                  <c:v>264.27490755228234</c:v>
                </c:pt>
                <c:pt idx="47">
                  <c:v>264.39587527838273</c:v>
                </c:pt>
                <c:pt idx="48">
                  <c:v>264.51684300448312</c:v>
                </c:pt>
                <c:pt idx="49">
                  <c:v>264.63781073058351</c:v>
                </c:pt>
                <c:pt idx="50">
                  <c:v>264.75877845668396</c:v>
                </c:pt>
                <c:pt idx="51">
                  <c:v>264.87974618278434</c:v>
                </c:pt>
                <c:pt idx="52">
                  <c:v>265.00071390888473</c:v>
                </c:pt>
                <c:pt idx="53">
                  <c:v>265.12168163498512</c:v>
                </c:pt>
                <c:pt idx="54">
                  <c:v>265.24264936108551</c:v>
                </c:pt>
                <c:pt idx="55">
                  <c:v>265.3636170871859</c:v>
                </c:pt>
                <c:pt idx="56">
                  <c:v>265.48458481328629</c:v>
                </c:pt>
                <c:pt idx="57">
                  <c:v>265.60555253938668</c:v>
                </c:pt>
                <c:pt idx="58">
                  <c:v>265.72652026548712</c:v>
                </c:pt>
                <c:pt idx="59">
                  <c:v>265.84748799158751</c:v>
                </c:pt>
                <c:pt idx="60">
                  <c:v>265.9684557176879</c:v>
                </c:pt>
                <c:pt idx="61">
                  <c:v>266.08942344378829</c:v>
                </c:pt>
                <c:pt idx="62">
                  <c:v>266.21039116988868</c:v>
                </c:pt>
                <c:pt idx="63">
                  <c:v>266.33135889598907</c:v>
                </c:pt>
                <c:pt idx="64">
                  <c:v>266.45232662208946</c:v>
                </c:pt>
                <c:pt idx="65">
                  <c:v>266.57329434818985</c:v>
                </c:pt>
                <c:pt idx="66">
                  <c:v>266.69426207429029</c:v>
                </c:pt>
                <c:pt idx="67">
                  <c:v>266.81522980039068</c:v>
                </c:pt>
                <c:pt idx="68">
                  <c:v>266.93619752649107</c:v>
                </c:pt>
                <c:pt idx="69">
                  <c:v>267.05716525259146</c:v>
                </c:pt>
                <c:pt idx="70">
                  <c:v>267.17813297869185</c:v>
                </c:pt>
                <c:pt idx="71">
                  <c:v>267.29910070479224</c:v>
                </c:pt>
                <c:pt idx="72">
                  <c:v>267.42006843089263</c:v>
                </c:pt>
                <c:pt idx="73">
                  <c:v>267.54103615699302</c:v>
                </c:pt>
                <c:pt idx="74">
                  <c:v>267.66200388309346</c:v>
                </c:pt>
                <c:pt idx="75">
                  <c:v>267.78297160919385</c:v>
                </c:pt>
                <c:pt idx="76">
                  <c:v>267.90393933529424</c:v>
                </c:pt>
                <c:pt idx="77">
                  <c:v>268.02490706139463</c:v>
                </c:pt>
                <c:pt idx="78">
                  <c:v>268.14587478749502</c:v>
                </c:pt>
                <c:pt idx="79">
                  <c:v>268.26684251359541</c:v>
                </c:pt>
                <c:pt idx="80">
                  <c:v>268.3878102396958</c:v>
                </c:pt>
                <c:pt idx="81">
                  <c:v>268.50877796579618</c:v>
                </c:pt>
                <c:pt idx="82">
                  <c:v>268.62974569189663</c:v>
                </c:pt>
                <c:pt idx="83">
                  <c:v>268.75071341799702</c:v>
                </c:pt>
                <c:pt idx="84">
                  <c:v>268.87168114409741</c:v>
                </c:pt>
                <c:pt idx="85">
                  <c:v>268.9926488701978</c:v>
                </c:pt>
                <c:pt idx="86">
                  <c:v>269.11361659629819</c:v>
                </c:pt>
                <c:pt idx="87">
                  <c:v>269.23458432239858</c:v>
                </c:pt>
                <c:pt idx="88">
                  <c:v>269.35555204849896</c:v>
                </c:pt>
                <c:pt idx="89">
                  <c:v>269.47651977459935</c:v>
                </c:pt>
                <c:pt idx="90">
                  <c:v>269.5974875006998</c:v>
                </c:pt>
                <c:pt idx="91">
                  <c:v>269.71845522680019</c:v>
                </c:pt>
                <c:pt idx="92">
                  <c:v>269.83942295290058</c:v>
                </c:pt>
                <c:pt idx="93">
                  <c:v>269.96039067900097</c:v>
                </c:pt>
                <c:pt idx="94">
                  <c:v>270.08135840510135</c:v>
                </c:pt>
                <c:pt idx="95">
                  <c:v>270.20232613120174</c:v>
                </c:pt>
                <c:pt idx="96">
                  <c:v>270.32329385730213</c:v>
                </c:pt>
                <c:pt idx="97">
                  <c:v>270.44426158340252</c:v>
                </c:pt>
                <c:pt idx="98">
                  <c:v>270.56522930950297</c:v>
                </c:pt>
                <c:pt idx="99">
                  <c:v>270.68619703560336</c:v>
                </c:pt>
                <c:pt idx="100">
                  <c:v>270.80716476170375</c:v>
                </c:pt>
                <c:pt idx="101">
                  <c:v>270.92813248780413</c:v>
                </c:pt>
                <c:pt idx="102">
                  <c:v>271.04910021390452</c:v>
                </c:pt>
                <c:pt idx="103">
                  <c:v>271.17006794000491</c:v>
                </c:pt>
                <c:pt idx="104">
                  <c:v>271.2910356661053</c:v>
                </c:pt>
                <c:pt idx="105">
                  <c:v>271.41200339220569</c:v>
                </c:pt>
                <c:pt idx="106">
                  <c:v>271.53297111830614</c:v>
                </c:pt>
                <c:pt idx="107">
                  <c:v>271.65393884440653</c:v>
                </c:pt>
                <c:pt idx="108">
                  <c:v>271.77490657050691</c:v>
                </c:pt>
                <c:pt idx="109">
                  <c:v>271.8958742966073</c:v>
                </c:pt>
                <c:pt idx="110">
                  <c:v>272.01684202270769</c:v>
                </c:pt>
                <c:pt idx="111">
                  <c:v>272.13780974880808</c:v>
                </c:pt>
                <c:pt idx="112">
                  <c:v>272.25877747490847</c:v>
                </c:pt>
                <c:pt idx="113">
                  <c:v>272.37974520100886</c:v>
                </c:pt>
                <c:pt idx="114">
                  <c:v>272.5007129271093</c:v>
                </c:pt>
                <c:pt idx="115">
                  <c:v>272.62168065320969</c:v>
                </c:pt>
                <c:pt idx="116">
                  <c:v>272.74264837931008</c:v>
                </c:pt>
                <c:pt idx="117">
                  <c:v>272.86361610541047</c:v>
                </c:pt>
                <c:pt idx="118">
                  <c:v>272.98458383151086</c:v>
                </c:pt>
                <c:pt idx="119">
                  <c:v>273.10555155761125</c:v>
                </c:pt>
                <c:pt idx="120">
                  <c:v>273.22651928371164</c:v>
                </c:pt>
                <c:pt idx="121">
                  <c:v>273.34748700981203</c:v>
                </c:pt>
                <c:pt idx="122">
                  <c:v>273.46845473591247</c:v>
                </c:pt>
                <c:pt idx="123">
                  <c:v>273.58942246201286</c:v>
                </c:pt>
                <c:pt idx="124">
                  <c:v>273.71039018811325</c:v>
                </c:pt>
                <c:pt idx="125">
                  <c:v>273.83135791421364</c:v>
                </c:pt>
                <c:pt idx="126">
                  <c:v>273.95232564031403</c:v>
                </c:pt>
                <c:pt idx="127">
                  <c:v>274.07329336641442</c:v>
                </c:pt>
                <c:pt idx="128">
                  <c:v>274.19426109251481</c:v>
                </c:pt>
                <c:pt idx="129">
                  <c:v>274.3152288186152</c:v>
                </c:pt>
                <c:pt idx="130">
                  <c:v>274.43619654471564</c:v>
                </c:pt>
                <c:pt idx="131">
                  <c:v>274.55716427081603</c:v>
                </c:pt>
                <c:pt idx="132">
                  <c:v>274.67813199691642</c:v>
                </c:pt>
                <c:pt idx="133">
                  <c:v>274.79909972301681</c:v>
                </c:pt>
                <c:pt idx="134">
                  <c:v>274.9200674491172</c:v>
                </c:pt>
                <c:pt idx="135">
                  <c:v>275.04103517521759</c:v>
                </c:pt>
                <c:pt idx="136">
                  <c:v>275.16200290131798</c:v>
                </c:pt>
                <c:pt idx="137">
                  <c:v>275.28297062741836</c:v>
                </c:pt>
                <c:pt idx="138">
                  <c:v>275.40393835351881</c:v>
                </c:pt>
                <c:pt idx="139">
                  <c:v>275.5249060796192</c:v>
                </c:pt>
                <c:pt idx="140">
                  <c:v>275.64587380571959</c:v>
                </c:pt>
                <c:pt idx="141">
                  <c:v>275.76684153181998</c:v>
                </c:pt>
                <c:pt idx="142">
                  <c:v>275.88780925792037</c:v>
                </c:pt>
                <c:pt idx="143">
                  <c:v>276.00877698402076</c:v>
                </c:pt>
                <c:pt idx="144">
                  <c:v>276.12974471012114</c:v>
                </c:pt>
                <c:pt idx="145">
                  <c:v>276.25071243622153</c:v>
                </c:pt>
                <c:pt idx="146">
                  <c:v>276.37168016232198</c:v>
                </c:pt>
                <c:pt idx="147">
                  <c:v>276.49264788842237</c:v>
                </c:pt>
                <c:pt idx="148">
                  <c:v>276.61361561452276</c:v>
                </c:pt>
                <c:pt idx="149">
                  <c:v>276.73458334062315</c:v>
                </c:pt>
                <c:pt idx="150">
                  <c:v>276.85555106672354</c:v>
                </c:pt>
                <c:pt idx="151">
                  <c:v>276.97651879282392</c:v>
                </c:pt>
                <c:pt idx="152">
                  <c:v>277.09748651892431</c:v>
                </c:pt>
                <c:pt idx="153">
                  <c:v>277.2184542450247</c:v>
                </c:pt>
                <c:pt idx="154">
                  <c:v>277.33942197112515</c:v>
                </c:pt>
                <c:pt idx="155">
                  <c:v>277.46038969722554</c:v>
                </c:pt>
                <c:pt idx="156">
                  <c:v>277.58135742332593</c:v>
                </c:pt>
                <c:pt idx="157">
                  <c:v>277.70232514942631</c:v>
                </c:pt>
                <c:pt idx="158">
                  <c:v>277.8232928755267</c:v>
                </c:pt>
                <c:pt idx="159">
                  <c:v>277.94426060162709</c:v>
                </c:pt>
                <c:pt idx="160">
                  <c:v>278.06522832772748</c:v>
                </c:pt>
                <c:pt idx="161">
                  <c:v>278.18619605382787</c:v>
                </c:pt>
                <c:pt idx="162">
                  <c:v>278.30716377992832</c:v>
                </c:pt>
                <c:pt idx="163">
                  <c:v>278.42813150602871</c:v>
                </c:pt>
                <c:pt idx="164">
                  <c:v>278.54909923212909</c:v>
                </c:pt>
                <c:pt idx="165">
                  <c:v>278.67006695822948</c:v>
                </c:pt>
                <c:pt idx="166">
                  <c:v>278.79103468432987</c:v>
                </c:pt>
                <c:pt idx="167">
                  <c:v>278.91200241043026</c:v>
                </c:pt>
                <c:pt idx="168">
                  <c:v>279.03297013653065</c:v>
                </c:pt>
                <c:pt idx="169">
                  <c:v>279.15393786263104</c:v>
                </c:pt>
                <c:pt idx="170">
                  <c:v>279.27490558873149</c:v>
                </c:pt>
                <c:pt idx="171">
                  <c:v>279.39587331483187</c:v>
                </c:pt>
                <c:pt idx="172">
                  <c:v>279.51684104093226</c:v>
                </c:pt>
                <c:pt idx="173">
                  <c:v>279.63780876703265</c:v>
                </c:pt>
                <c:pt idx="174">
                  <c:v>279.75877649313304</c:v>
                </c:pt>
                <c:pt idx="175">
                  <c:v>279.87974421923343</c:v>
                </c:pt>
                <c:pt idx="176">
                  <c:v>280.00071194533382</c:v>
                </c:pt>
                <c:pt idx="177">
                  <c:v>280.12167967143421</c:v>
                </c:pt>
                <c:pt idx="178">
                  <c:v>280.24264739753465</c:v>
                </c:pt>
                <c:pt idx="179">
                  <c:v>280.36361512363504</c:v>
                </c:pt>
                <c:pt idx="180">
                  <c:v>280.48458284973543</c:v>
                </c:pt>
                <c:pt idx="181">
                  <c:v>280.60555057583582</c:v>
                </c:pt>
                <c:pt idx="182">
                  <c:v>280.72651830193621</c:v>
                </c:pt>
                <c:pt idx="183">
                  <c:v>280.8474860280366</c:v>
                </c:pt>
                <c:pt idx="184">
                  <c:v>280.96845375413699</c:v>
                </c:pt>
                <c:pt idx="185">
                  <c:v>281.08942148023738</c:v>
                </c:pt>
                <c:pt idx="186">
                  <c:v>281.21038920633782</c:v>
                </c:pt>
                <c:pt idx="187">
                  <c:v>281.33135693243821</c:v>
                </c:pt>
                <c:pt idx="188">
                  <c:v>281.4523246585386</c:v>
                </c:pt>
                <c:pt idx="189">
                  <c:v>281.57329238463899</c:v>
                </c:pt>
                <c:pt idx="190">
                  <c:v>281.69426011073938</c:v>
                </c:pt>
                <c:pt idx="191">
                  <c:v>281.81522783683977</c:v>
                </c:pt>
                <c:pt idx="192">
                  <c:v>281.93619556294016</c:v>
                </c:pt>
                <c:pt idx="193">
                  <c:v>282.05716328904055</c:v>
                </c:pt>
                <c:pt idx="194">
                  <c:v>282.17813101514099</c:v>
                </c:pt>
                <c:pt idx="195">
                  <c:v>282.29909874124138</c:v>
                </c:pt>
                <c:pt idx="196">
                  <c:v>282.42006646734177</c:v>
                </c:pt>
                <c:pt idx="197">
                  <c:v>282.54103419344216</c:v>
                </c:pt>
                <c:pt idx="198">
                  <c:v>282.66200191954255</c:v>
                </c:pt>
                <c:pt idx="199">
                  <c:v>282.78296964564294</c:v>
                </c:pt>
                <c:pt idx="200">
                  <c:v>282.90393737174333</c:v>
                </c:pt>
                <c:pt idx="201">
                  <c:v>283.02490509784371</c:v>
                </c:pt>
                <c:pt idx="202">
                  <c:v>283.14587282394416</c:v>
                </c:pt>
                <c:pt idx="203">
                  <c:v>283.26684055004455</c:v>
                </c:pt>
                <c:pt idx="204">
                  <c:v>283.38780827614494</c:v>
                </c:pt>
                <c:pt idx="205">
                  <c:v>283.50877600224533</c:v>
                </c:pt>
                <c:pt idx="206">
                  <c:v>283.62974372834572</c:v>
                </c:pt>
                <c:pt idx="207">
                  <c:v>283.7507114544461</c:v>
                </c:pt>
                <c:pt idx="208">
                  <c:v>283.87167918054649</c:v>
                </c:pt>
                <c:pt idx="209">
                  <c:v>283.99264690664688</c:v>
                </c:pt>
                <c:pt idx="210">
                  <c:v>284.11361463274733</c:v>
                </c:pt>
                <c:pt idx="211">
                  <c:v>284.23458235884772</c:v>
                </c:pt>
                <c:pt idx="212">
                  <c:v>284.35555008494811</c:v>
                </c:pt>
                <c:pt idx="213">
                  <c:v>284.4765178110485</c:v>
                </c:pt>
                <c:pt idx="214">
                  <c:v>284.59748553714888</c:v>
                </c:pt>
                <c:pt idx="215">
                  <c:v>284.71845326324927</c:v>
                </c:pt>
                <c:pt idx="216">
                  <c:v>284.83942098934966</c:v>
                </c:pt>
                <c:pt idx="217">
                  <c:v>284.96038871545005</c:v>
                </c:pt>
                <c:pt idx="218">
                  <c:v>285.0813564415505</c:v>
                </c:pt>
                <c:pt idx="219">
                  <c:v>285.20232416765089</c:v>
                </c:pt>
                <c:pt idx="220">
                  <c:v>285.32329189375127</c:v>
                </c:pt>
                <c:pt idx="221">
                  <c:v>285.44425961985166</c:v>
                </c:pt>
                <c:pt idx="222">
                  <c:v>285.56522734595205</c:v>
                </c:pt>
                <c:pt idx="223">
                  <c:v>285.68619507205244</c:v>
                </c:pt>
                <c:pt idx="224">
                  <c:v>285.80716279815283</c:v>
                </c:pt>
                <c:pt idx="225">
                  <c:v>285.92813052425322</c:v>
                </c:pt>
                <c:pt idx="226">
                  <c:v>286.04909825035367</c:v>
                </c:pt>
                <c:pt idx="227">
                  <c:v>286.17006597645405</c:v>
                </c:pt>
                <c:pt idx="228">
                  <c:v>286.29103370255444</c:v>
                </c:pt>
                <c:pt idx="229">
                  <c:v>286.41200142865483</c:v>
                </c:pt>
                <c:pt idx="230">
                  <c:v>286.53296915475522</c:v>
                </c:pt>
                <c:pt idx="231">
                  <c:v>286.65393688085561</c:v>
                </c:pt>
                <c:pt idx="232">
                  <c:v>286.774904606956</c:v>
                </c:pt>
                <c:pt idx="233">
                  <c:v>286.89587233305639</c:v>
                </c:pt>
                <c:pt idx="234">
                  <c:v>287.01684005915683</c:v>
                </c:pt>
                <c:pt idx="235">
                  <c:v>287.13780778525722</c:v>
                </c:pt>
                <c:pt idx="236">
                  <c:v>287.25877551135761</c:v>
                </c:pt>
                <c:pt idx="237">
                  <c:v>287.379743237458</c:v>
                </c:pt>
                <c:pt idx="238">
                  <c:v>287.50071096355839</c:v>
                </c:pt>
                <c:pt idx="239">
                  <c:v>287.62167868965878</c:v>
                </c:pt>
                <c:pt idx="240">
                  <c:v>287.74264641575917</c:v>
                </c:pt>
                <c:pt idx="241">
                  <c:v>287.86361414185956</c:v>
                </c:pt>
                <c:pt idx="242">
                  <c:v>287.98458186796</c:v>
                </c:pt>
                <c:pt idx="243">
                  <c:v>288.10554959406039</c:v>
                </c:pt>
                <c:pt idx="244">
                  <c:v>288.22651732016078</c:v>
                </c:pt>
                <c:pt idx="245">
                  <c:v>288.34748504626117</c:v>
                </c:pt>
                <c:pt idx="246">
                  <c:v>288.46845277236156</c:v>
                </c:pt>
                <c:pt idx="247">
                  <c:v>288.58942049846195</c:v>
                </c:pt>
                <c:pt idx="248">
                  <c:v>288.71038822456234</c:v>
                </c:pt>
                <c:pt idx="249">
                  <c:v>288.83135595066273</c:v>
                </c:pt>
                <c:pt idx="250">
                  <c:v>288.95232367676317</c:v>
                </c:pt>
                <c:pt idx="251">
                  <c:v>289.07329140286356</c:v>
                </c:pt>
                <c:pt idx="252">
                  <c:v>289.19425912896395</c:v>
                </c:pt>
                <c:pt idx="253">
                  <c:v>289.31522685506434</c:v>
                </c:pt>
                <c:pt idx="254">
                  <c:v>289.43619458116473</c:v>
                </c:pt>
                <c:pt idx="255">
                  <c:v>289.55716230726512</c:v>
                </c:pt>
                <c:pt idx="256">
                  <c:v>289.67813003336551</c:v>
                </c:pt>
                <c:pt idx="257">
                  <c:v>289.79909775946589</c:v>
                </c:pt>
                <c:pt idx="258">
                  <c:v>289.92006548556634</c:v>
                </c:pt>
                <c:pt idx="259">
                  <c:v>290.04103321166673</c:v>
                </c:pt>
                <c:pt idx="260">
                  <c:v>290.16200093776712</c:v>
                </c:pt>
                <c:pt idx="261">
                  <c:v>290.28296866386751</c:v>
                </c:pt>
                <c:pt idx="262">
                  <c:v>290.4039363899679</c:v>
                </c:pt>
                <c:pt idx="263">
                  <c:v>290.52490411606829</c:v>
                </c:pt>
                <c:pt idx="264">
                  <c:v>290.64587184216867</c:v>
                </c:pt>
                <c:pt idx="265">
                  <c:v>290.76683956826906</c:v>
                </c:pt>
                <c:pt idx="266">
                  <c:v>290.88780729436951</c:v>
                </c:pt>
                <c:pt idx="267">
                  <c:v>291.0087750204699</c:v>
                </c:pt>
                <c:pt idx="268">
                  <c:v>291.12974274657029</c:v>
                </c:pt>
                <c:pt idx="269">
                  <c:v>291.25071047267068</c:v>
                </c:pt>
                <c:pt idx="270">
                  <c:v>291.37167819877106</c:v>
                </c:pt>
                <c:pt idx="271">
                  <c:v>291.49264592487145</c:v>
                </c:pt>
                <c:pt idx="272">
                  <c:v>291.61361365097184</c:v>
                </c:pt>
                <c:pt idx="273">
                  <c:v>291.73458137707223</c:v>
                </c:pt>
                <c:pt idx="274">
                  <c:v>291.85554910317268</c:v>
                </c:pt>
                <c:pt idx="275">
                  <c:v>291.97651682927307</c:v>
                </c:pt>
                <c:pt idx="276">
                  <c:v>292.09748455537346</c:v>
                </c:pt>
                <c:pt idx="277">
                  <c:v>292.21845228147384</c:v>
                </c:pt>
                <c:pt idx="278">
                  <c:v>292.33942000757423</c:v>
                </c:pt>
                <c:pt idx="279">
                  <c:v>292.46038773367462</c:v>
                </c:pt>
                <c:pt idx="280">
                  <c:v>292.58135545977501</c:v>
                </c:pt>
                <c:pt idx="281">
                  <c:v>292.7023231858754</c:v>
                </c:pt>
                <c:pt idx="282">
                  <c:v>292.82329091197585</c:v>
                </c:pt>
                <c:pt idx="283">
                  <c:v>292.94425863807624</c:v>
                </c:pt>
                <c:pt idx="284">
                  <c:v>293.06522636417662</c:v>
                </c:pt>
                <c:pt idx="285">
                  <c:v>293.18619409027701</c:v>
                </c:pt>
                <c:pt idx="286">
                  <c:v>293.3071618163774</c:v>
                </c:pt>
                <c:pt idx="287">
                  <c:v>293.42812954247779</c:v>
                </c:pt>
                <c:pt idx="288">
                  <c:v>293.54909726857818</c:v>
                </c:pt>
                <c:pt idx="289">
                  <c:v>293.67006499467857</c:v>
                </c:pt>
                <c:pt idx="290">
                  <c:v>293.79103272077901</c:v>
                </c:pt>
                <c:pt idx="291">
                  <c:v>293.9120004468794</c:v>
                </c:pt>
                <c:pt idx="292">
                  <c:v>294.03296817297979</c:v>
                </c:pt>
                <c:pt idx="293">
                  <c:v>294.15393589908018</c:v>
                </c:pt>
                <c:pt idx="294">
                  <c:v>294.27490362518057</c:v>
                </c:pt>
                <c:pt idx="295">
                  <c:v>294.39587135128096</c:v>
                </c:pt>
                <c:pt idx="296">
                  <c:v>294.51683907738135</c:v>
                </c:pt>
                <c:pt idx="297">
                  <c:v>294.63780680348174</c:v>
                </c:pt>
                <c:pt idx="298">
                  <c:v>294.75877452958218</c:v>
                </c:pt>
                <c:pt idx="299">
                  <c:v>294.87974225568257</c:v>
                </c:pt>
                <c:pt idx="300">
                  <c:v>295.00070998178296</c:v>
                </c:pt>
                <c:pt idx="301">
                  <c:v>295.12167770788335</c:v>
                </c:pt>
                <c:pt idx="302">
                  <c:v>295.24264543398374</c:v>
                </c:pt>
                <c:pt idx="303">
                  <c:v>295.36361316008413</c:v>
                </c:pt>
                <c:pt idx="304">
                  <c:v>295.48458088618452</c:v>
                </c:pt>
                <c:pt idx="305">
                  <c:v>295.60554861228491</c:v>
                </c:pt>
                <c:pt idx="306">
                  <c:v>295.7265163383853</c:v>
                </c:pt>
                <c:pt idx="307">
                  <c:v>295.84748406448574</c:v>
                </c:pt>
                <c:pt idx="308">
                  <c:v>295.96845179058613</c:v>
                </c:pt>
                <c:pt idx="309">
                  <c:v>296.08941951668652</c:v>
                </c:pt>
                <c:pt idx="310">
                  <c:v>296.21038724278691</c:v>
                </c:pt>
                <c:pt idx="311">
                  <c:v>296.3313549688873</c:v>
                </c:pt>
                <c:pt idx="312">
                  <c:v>296.45232269498769</c:v>
                </c:pt>
                <c:pt idx="313">
                  <c:v>296.57329042108807</c:v>
                </c:pt>
                <c:pt idx="314">
                  <c:v>296.69425814718846</c:v>
                </c:pt>
                <c:pt idx="315">
                  <c:v>296.81522587328885</c:v>
                </c:pt>
                <c:pt idx="316">
                  <c:v>296.9361935993893</c:v>
                </c:pt>
                <c:pt idx="317">
                  <c:v>297.05716132548969</c:v>
                </c:pt>
                <c:pt idx="318">
                  <c:v>297.17812905159008</c:v>
                </c:pt>
                <c:pt idx="319">
                  <c:v>297.29909677769047</c:v>
                </c:pt>
                <c:pt idx="320">
                  <c:v>297.42006450379085</c:v>
                </c:pt>
                <c:pt idx="321">
                  <c:v>297.54103222989124</c:v>
                </c:pt>
                <c:pt idx="322">
                  <c:v>297.66199995599163</c:v>
                </c:pt>
                <c:pt idx="323">
                  <c:v>297.78296768209208</c:v>
                </c:pt>
                <c:pt idx="324">
                  <c:v>297.90393540819247</c:v>
                </c:pt>
                <c:pt idx="325">
                  <c:v>298.02490313429286</c:v>
                </c:pt>
                <c:pt idx="326">
                  <c:v>298.14587086039325</c:v>
                </c:pt>
                <c:pt idx="327">
                  <c:v>298.26683858649363</c:v>
                </c:pt>
                <c:pt idx="328">
                  <c:v>298.38780631259402</c:v>
                </c:pt>
                <c:pt idx="329">
                  <c:v>298.50877403869441</c:v>
                </c:pt>
                <c:pt idx="330">
                  <c:v>298.6297417647948</c:v>
                </c:pt>
                <c:pt idx="331">
                  <c:v>298.75070949089519</c:v>
                </c:pt>
                <c:pt idx="332">
                  <c:v>298.87167721699564</c:v>
                </c:pt>
                <c:pt idx="333">
                  <c:v>298.99264494309602</c:v>
                </c:pt>
                <c:pt idx="334">
                  <c:v>299.11361266919641</c:v>
                </c:pt>
                <c:pt idx="335">
                  <c:v>299.2345803952968</c:v>
                </c:pt>
                <c:pt idx="336">
                  <c:v>299.35554812139719</c:v>
                </c:pt>
                <c:pt idx="337">
                  <c:v>299.47651584749758</c:v>
                </c:pt>
                <c:pt idx="338">
                  <c:v>299.59748357359797</c:v>
                </c:pt>
                <c:pt idx="339">
                  <c:v>299.71845129969842</c:v>
                </c:pt>
                <c:pt idx="340">
                  <c:v>299.8394190257988</c:v>
                </c:pt>
                <c:pt idx="341">
                  <c:v>299.96038675189919</c:v>
                </c:pt>
                <c:pt idx="342">
                  <c:v>300.08135447799958</c:v>
                </c:pt>
                <c:pt idx="343">
                  <c:v>300.20232220409997</c:v>
                </c:pt>
                <c:pt idx="344">
                  <c:v>300.32328993020036</c:v>
                </c:pt>
                <c:pt idx="345">
                  <c:v>300.44425765630075</c:v>
                </c:pt>
                <c:pt idx="346">
                  <c:v>300.56522538240114</c:v>
                </c:pt>
                <c:pt idx="347">
                  <c:v>300.68619310850153</c:v>
                </c:pt>
                <c:pt idx="348">
                  <c:v>300.80716083460197</c:v>
                </c:pt>
                <c:pt idx="349">
                  <c:v>300.92812856070236</c:v>
                </c:pt>
                <c:pt idx="350">
                  <c:v>301.04909628680275</c:v>
                </c:pt>
                <c:pt idx="351">
                  <c:v>301.17006401290314</c:v>
                </c:pt>
                <c:pt idx="352">
                  <c:v>301.29103173900353</c:v>
                </c:pt>
                <c:pt idx="353">
                  <c:v>301.41199946510392</c:v>
                </c:pt>
                <c:pt idx="354">
                  <c:v>301.53296719120431</c:v>
                </c:pt>
                <c:pt idx="355">
                  <c:v>301.65393491730475</c:v>
                </c:pt>
                <c:pt idx="356">
                  <c:v>301.77490264340514</c:v>
                </c:pt>
                <c:pt idx="357">
                  <c:v>301.89587036950553</c:v>
                </c:pt>
                <c:pt idx="358">
                  <c:v>302.01683809560592</c:v>
                </c:pt>
                <c:pt idx="359">
                  <c:v>302.13780582170631</c:v>
                </c:pt>
                <c:pt idx="360">
                  <c:v>302.2587735478067</c:v>
                </c:pt>
                <c:pt idx="361">
                  <c:v>302.37974127390709</c:v>
                </c:pt>
                <c:pt idx="362">
                  <c:v>302.50070900000748</c:v>
                </c:pt>
                <c:pt idx="363">
                  <c:v>302.62167672610786</c:v>
                </c:pt>
                <c:pt idx="364">
                  <c:v>302.74264445220831</c:v>
                </c:pt>
                <c:pt idx="365">
                  <c:v>302.8636121783087</c:v>
                </c:pt>
                <c:pt idx="366">
                  <c:v>302.98457990440909</c:v>
                </c:pt>
                <c:pt idx="367">
                  <c:v>303.10554763050948</c:v>
                </c:pt>
                <c:pt idx="368">
                  <c:v>303.22651535660987</c:v>
                </c:pt>
                <c:pt idx="369">
                  <c:v>303.34748308271026</c:v>
                </c:pt>
                <c:pt idx="370">
                  <c:v>303.46845080881064</c:v>
                </c:pt>
                <c:pt idx="371">
                  <c:v>303.58941853491109</c:v>
                </c:pt>
                <c:pt idx="372">
                  <c:v>303.71038626101148</c:v>
                </c:pt>
                <c:pt idx="373">
                  <c:v>303.83135398711187</c:v>
                </c:pt>
                <c:pt idx="374">
                  <c:v>303.95232171321226</c:v>
                </c:pt>
                <c:pt idx="375">
                  <c:v>304.07328943931265</c:v>
                </c:pt>
                <c:pt idx="376">
                  <c:v>304.19425716541303</c:v>
                </c:pt>
                <c:pt idx="377">
                  <c:v>304.31522489151342</c:v>
                </c:pt>
                <c:pt idx="378">
                  <c:v>304.43619261761381</c:v>
                </c:pt>
                <c:pt idx="379">
                  <c:v>304.5571603437142</c:v>
                </c:pt>
                <c:pt idx="380">
                  <c:v>304.67812806981465</c:v>
                </c:pt>
                <c:pt idx="381">
                  <c:v>304.79909579591504</c:v>
                </c:pt>
                <c:pt idx="382">
                  <c:v>304.92006352201543</c:v>
                </c:pt>
                <c:pt idx="383">
                  <c:v>305.04103124811581</c:v>
                </c:pt>
                <c:pt idx="384">
                  <c:v>305.1619989742162</c:v>
                </c:pt>
                <c:pt idx="385">
                  <c:v>305.28296670031659</c:v>
                </c:pt>
                <c:pt idx="386">
                  <c:v>305.40393442641698</c:v>
                </c:pt>
                <c:pt idx="387">
                  <c:v>305.52490215251743</c:v>
                </c:pt>
                <c:pt idx="388">
                  <c:v>305.64586987861782</c:v>
                </c:pt>
                <c:pt idx="389">
                  <c:v>305.76683760471821</c:v>
                </c:pt>
                <c:pt idx="390">
                  <c:v>305.88780533081859</c:v>
                </c:pt>
                <c:pt idx="391">
                  <c:v>306.00877305691898</c:v>
                </c:pt>
                <c:pt idx="392">
                  <c:v>306.12974078301937</c:v>
                </c:pt>
                <c:pt idx="393">
                  <c:v>306.25070850911976</c:v>
                </c:pt>
                <c:pt idx="394">
                  <c:v>306.37167623522015</c:v>
                </c:pt>
                <c:pt idx="395">
                  <c:v>306.49264396132054</c:v>
                </c:pt>
                <c:pt idx="396">
                  <c:v>306.61361168742098</c:v>
                </c:pt>
                <c:pt idx="397">
                  <c:v>306.73457941352137</c:v>
                </c:pt>
                <c:pt idx="398">
                  <c:v>306.85554713962176</c:v>
                </c:pt>
                <c:pt idx="399">
                  <c:v>306.97651486572215</c:v>
                </c:pt>
                <c:pt idx="400">
                  <c:v>307.09748259182254</c:v>
                </c:pt>
                <c:pt idx="401">
                  <c:v>307.21845031792293</c:v>
                </c:pt>
                <c:pt idx="402">
                  <c:v>307.33941804402332</c:v>
                </c:pt>
                <c:pt idx="403">
                  <c:v>307.46038577012376</c:v>
                </c:pt>
                <c:pt idx="404">
                  <c:v>307.58135349622415</c:v>
                </c:pt>
                <c:pt idx="405">
                  <c:v>307.70232122232454</c:v>
                </c:pt>
                <c:pt idx="406">
                  <c:v>307.82328894842493</c:v>
                </c:pt>
                <c:pt idx="407">
                  <c:v>307.94425667452532</c:v>
                </c:pt>
                <c:pt idx="408">
                  <c:v>308.06522440062571</c:v>
                </c:pt>
                <c:pt idx="409">
                  <c:v>308.1861921267261</c:v>
                </c:pt>
                <c:pt idx="410">
                  <c:v>308.30715985282649</c:v>
                </c:pt>
                <c:pt idx="411">
                  <c:v>308.42812757892688</c:v>
                </c:pt>
                <c:pt idx="412">
                  <c:v>308.54909530502732</c:v>
                </c:pt>
                <c:pt idx="413">
                  <c:v>308.67006303112771</c:v>
                </c:pt>
                <c:pt idx="414">
                  <c:v>308.7910307572281</c:v>
                </c:pt>
                <c:pt idx="415">
                  <c:v>308.91199848332849</c:v>
                </c:pt>
                <c:pt idx="416">
                  <c:v>309.03296620942888</c:v>
                </c:pt>
                <c:pt idx="417">
                  <c:v>309.15393393552927</c:v>
                </c:pt>
                <c:pt idx="418">
                  <c:v>309.27490166162966</c:v>
                </c:pt>
                <c:pt idx="419">
                  <c:v>309.3958693877301</c:v>
                </c:pt>
                <c:pt idx="420">
                  <c:v>309.51683711383049</c:v>
                </c:pt>
                <c:pt idx="421">
                  <c:v>309.63780483993088</c:v>
                </c:pt>
                <c:pt idx="422">
                  <c:v>309.75877256603127</c:v>
                </c:pt>
                <c:pt idx="423">
                  <c:v>309.87974029213166</c:v>
                </c:pt>
                <c:pt idx="424">
                  <c:v>310.00070801823205</c:v>
                </c:pt>
                <c:pt idx="425">
                  <c:v>310.12167574433244</c:v>
                </c:pt>
                <c:pt idx="426">
                  <c:v>310.24264347043282</c:v>
                </c:pt>
                <c:pt idx="427">
                  <c:v>310.36361119653321</c:v>
                </c:pt>
                <c:pt idx="428">
                  <c:v>310.48457892263366</c:v>
                </c:pt>
                <c:pt idx="429">
                  <c:v>310.60554664873405</c:v>
                </c:pt>
                <c:pt idx="430">
                  <c:v>310.72651437483444</c:v>
                </c:pt>
                <c:pt idx="431">
                  <c:v>310.84748210093483</c:v>
                </c:pt>
                <c:pt idx="432">
                  <c:v>310.96844982703522</c:v>
                </c:pt>
                <c:pt idx="433">
                  <c:v>311.0894175531356</c:v>
                </c:pt>
                <c:pt idx="434">
                  <c:v>311.21038527923599</c:v>
                </c:pt>
                <c:pt idx="435">
                  <c:v>311.33135300533644</c:v>
                </c:pt>
                <c:pt idx="436">
                  <c:v>311.45232073143683</c:v>
                </c:pt>
                <c:pt idx="437">
                  <c:v>311.57328845753722</c:v>
                </c:pt>
                <c:pt idx="438">
                  <c:v>311.69425618363761</c:v>
                </c:pt>
                <c:pt idx="439">
                  <c:v>311.81522390973799</c:v>
                </c:pt>
                <c:pt idx="440">
                  <c:v>311.93619163583838</c:v>
                </c:pt>
                <c:pt idx="441">
                  <c:v>312.05715936193877</c:v>
                </c:pt>
                <c:pt idx="442">
                  <c:v>312.17812708803916</c:v>
                </c:pt>
                <c:pt idx="443">
                  <c:v>312.29909481413955</c:v>
                </c:pt>
                <c:pt idx="444">
                  <c:v>312.42006254024</c:v>
                </c:pt>
                <c:pt idx="445">
                  <c:v>312.54103026634039</c:v>
                </c:pt>
                <c:pt idx="446">
                  <c:v>312.66199799244077</c:v>
                </c:pt>
                <c:pt idx="447">
                  <c:v>312.78296571854116</c:v>
                </c:pt>
                <c:pt idx="448">
                  <c:v>312.90393344464155</c:v>
                </c:pt>
                <c:pt idx="449">
                  <c:v>313.02490117074194</c:v>
                </c:pt>
                <c:pt idx="450">
                  <c:v>313.14586889684233</c:v>
                </c:pt>
                <c:pt idx="451">
                  <c:v>313.26683662294278</c:v>
                </c:pt>
                <c:pt idx="452">
                  <c:v>313.38780434904317</c:v>
                </c:pt>
                <c:pt idx="453">
                  <c:v>313.50877207514355</c:v>
                </c:pt>
                <c:pt idx="454">
                  <c:v>313.62973980124394</c:v>
                </c:pt>
                <c:pt idx="455">
                  <c:v>313.75070752734433</c:v>
                </c:pt>
                <c:pt idx="456">
                  <c:v>313.87167525344472</c:v>
                </c:pt>
                <c:pt idx="457">
                  <c:v>313.99264297954511</c:v>
                </c:pt>
                <c:pt idx="458">
                  <c:v>314.1136107056455</c:v>
                </c:pt>
                <c:pt idx="459">
                  <c:v>314.23457843174589</c:v>
                </c:pt>
                <c:pt idx="460">
                  <c:v>314.35554615784633</c:v>
                </c:pt>
                <c:pt idx="461">
                  <c:v>314.47651388394672</c:v>
                </c:pt>
                <c:pt idx="462">
                  <c:v>314.59748161004711</c:v>
                </c:pt>
                <c:pt idx="463">
                  <c:v>314.7184493361475</c:v>
                </c:pt>
                <c:pt idx="464">
                  <c:v>314.83941706224789</c:v>
                </c:pt>
                <c:pt idx="465">
                  <c:v>314.96038478834828</c:v>
                </c:pt>
                <c:pt idx="466">
                  <c:v>315.08135251444867</c:v>
                </c:pt>
                <c:pt idx="467">
                  <c:v>315.20232024054911</c:v>
                </c:pt>
                <c:pt idx="468">
                  <c:v>315.3232879666495</c:v>
                </c:pt>
                <c:pt idx="469">
                  <c:v>315.44425569274989</c:v>
                </c:pt>
                <c:pt idx="470">
                  <c:v>315.56522341885028</c:v>
                </c:pt>
                <c:pt idx="471">
                  <c:v>315.68619114495067</c:v>
                </c:pt>
                <c:pt idx="472">
                  <c:v>315.80715887105106</c:v>
                </c:pt>
                <c:pt idx="473">
                  <c:v>315.92812659715145</c:v>
                </c:pt>
                <c:pt idx="474">
                  <c:v>316.04909432325184</c:v>
                </c:pt>
                <c:pt idx="475">
                  <c:v>316.17006204935223</c:v>
                </c:pt>
                <c:pt idx="476">
                  <c:v>316.29102977545267</c:v>
                </c:pt>
                <c:pt idx="477">
                  <c:v>316.41199750155306</c:v>
                </c:pt>
                <c:pt idx="478">
                  <c:v>316.53296522765345</c:v>
                </c:pt>
                <c:pt idx="479">
                  <c:v>316.65393295375384</c:v>
                </c:pt>
                <c:pt idx="480">
                  <c:v>316.77490067985423</c:v>
                </c:pt>
                <c:pt idx="481">
                  <c:v>316.89586840595462</c:v>
                </c:pt>
                <c:pt idx="482">
                  <c:v>317.016836132055</c:v>
                </c:pt>
                <c:pt idx="483">
                  <c:v>317.13780385815545</c:v>
                </c:pt>
                <c:pt idx="484">
                  <c:v>317.25877158425584</c:v>
                </c:pt>
                <c:pt idx="485">
                  <c:v>317.37973931035623</c:v>
                </c:pt>
                <c:pt idx="486">
                  <c:v>317.50070703645662</c:v>
                </c:pt>
                <c:pt idx="487">
                  <c:v>317.62167476255701</c:v>
                </c:pt>
                <c:pt idx="488">
                  <c:v>317.7426424886574</c:v>
                </c:pt>
                <c:pt idx="489">
                  <c:v>317.86361021475778</c:v>
                </c:pt>
                <c:pt idx="490">
                  <c:v>317.98457794085817</c:v>
                </c:pt>
                <c:pt idx="491">
                  <c:v>318.10554566695856</c:v>
                </c:pt>
                <c:pt idx="492">
                  <c:v>318.22651339305901</c:v>
                </c:pt>
                <c:pt idx="493">
                  <c:v>318.3474811191594</c:v>
                </c:pt>
                <c:pt idx="494">
                  <c:v>318.46844884525979</c:v>
                </c:pt>
                <c:pt idx="495">
                  <c:v>318.58941657136018</c:v>
                </c:pt>
                <c:pt idx="496">
                  <c:v>318.71038429746056</c:v>
                </c:pt>
                <c:pt idx="497">
                  <c:v>318.83135202356095</c:v>
                </c:pt>
                <c:pt idx="498">
                  <c:v>318.95231974966134</c:v>
                </c:pt>
                <c:pt idx="499">
                  <c:v>319.07328747576179</c:v>
                </c:pt>
                <c:pt idx="500">
                  <c:v>319.19425520186218</c:v>
                </c:pt>
                <c:pt idx="501">
                  <c:v>319.31522292796257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15-4C72-B8FB-2DB76A7E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609055"/>
        <c:axId val="737506687"/>
      </c:lineChart>
      <c:catAx>
        <c:axId val="738468143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19279"/>
        <c:crosses val="autoZero"/>
        <c:auto val="0"/>
        <c:lblAlgn val="ctr"/>
        <c:lblOffset val="100"/>
        <c:noMultiLvlLbl val="0"/>
      </c:catAx>
      <c:valAx>
        <c:axId val="614319279"/>
        <c:scaling>
          <c:orientation val="minMax"/>
          <c:min val="20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738468143"/>
        <c:crosses val="autoZero"/>
        <c:crossBetween val="between"/>
      </c:valAx>
      <c:valAx>
        <c:axId val="737506687"/>
        <c:scaling>
          <c:orientation val="minMax"/>
          <c:max val="325"/>
          <c:min val="175"/>
        </c:scaling>
        <c:delete val="0"/>
        <c:axPos val="r"/>
        <c:numFmt formatCode="&quot;$&quot;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09055"/>
        <c:crosses val="max"/>
        <c:crossBetween val="between"/>
      </c:valAx>
      <c:dateAx>
        <c:axId val="661609055"/>
        <c:scaling>
          <c:orientation val="minMax"/>
        </c:scaling>
        <c:delete val="1"/>
        <c:axPos val="b"/>
        <c:numFmt formatCode="mm/dd/yy;@" sourceLinked="1"/>
        <c:majorTickMark val="out"/>
        <c:minorTickMark val="none"/>
        <c:tickLblPos val="nextTo"/>
        <c:crossAx val="737506687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486</xdr:row>
      <xdr:rowOff>14287</xdr:rowOff>
    </xdr:from>
    <xdr:to>
      <xdr:col>9</xdr:col>
      <xdr:colOff>304800</xdr:colOff>
      <xdr:row>500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2D08EB-E275-4612-AC5C-0E992925E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486</xdr:row>
      <xdr:rowOff>14287</xdr:rowOff>
    </xdr:from>
    <xdr:to>
      <xdr:col>9</xdr:col>
      <xdr:colOff>304800</xdr:colOff>
      <xdr:row>500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C1D5C7-0208-472A-81F3-9C136D91A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J503" totalsRowShown="0" headerRowDxfId="29" dataDxfId="28" headerRowCellStyle="Currency" dataCellStyle="Currency">
  <sortState xmlns:xlrd2="http://schemas.microsoft.com/office/spreadsheetml/2017/richdata2" ref="B2:C503">
    <sortCondition ref="B2"/>
  </sortState>
  <tableColumns count="10">
    <tableColumn id="9" xr3:uid="{9F699A46-4958-42A4-A5C9-B52EB0EE585B}" name="i" dataDxfId="27" dataCellStyle="Currency"/>
    <tableColumn id="2" xr3:uid="{870234D4-B88D-4DBC-B1B5-A3A328FCAA43}" name="date" dataDxfId="26"/>
    <tableColumn id="6" xr3:uid="{1625C5E8-2802-4281-81F5-7308EFB9EB0C}" name="close" dataDxfId="25" dataCellStyle="Currency"/>
    <tableColumn id="11" xr3:uid="{A8B6046E-E7E2-4751-AFF9-553CE9F0B930}" name="m" dataDxfId="24" dataCellStyle="Comma">
      <calculatedColumnFormula>INDEX(#REF!,D$1)</calculatedColumnFormula>
    </tableColumn>
    <tableColumn id="12" xr3:uid="{EB0FF458-F76D-4AA3-817D-FB528B392B12}" name="b" dataDxfId="23" dataCellStyle="Comma">
      <calculatedColumnFormula>INDEX(#REF!,E$1)</calculatedColumnFormula>
    </tableColumn>
    <tableColumn id="13" xr3:uid="{CD697186-4898-4F14-9390-4C8565E5B524}" name="r2" dataDxfId="22" dataCellStyle="Comma"/>
    <tableColumn id="10" xr3:uid="{AE9376FD-A6B7-4344-90CF-C49B6E3A116E}" name="stdev" dataDxfId="21" dataCellStyle="Comma"/>
    <tableColumn id="17" xr3:uid="{E4613AAE-58CE-4FDF-87C9-DF6543DF02E9}" name="center" dataDxfId="20" dataCellStyle="Currency">
      <calculatedColumnFormula>$D2*testdata[[#This Row],[i]]+$E2</calculatedColumnFormula>
    </tableColumn>
    <tableColumn id="15" xr3:uid="{263FA04F-5C90-45AA-8D41-3C00CEB53125}" name="upper" dataDxfId="19" dataCellStyle="Currency">
      <calculatedColumnFormula>testdata[[#This Row],[center]]+2*$G$23</calculatedColumnFormula>
    </tableColumn>
    <tableColumn id="16" xr3:uid="{A147C235-0289-4E28-BC1C-6EAD1528FDF5}" name="lower" dataDxfId="18" dataCellStyle="Currency">
      <calculatedColumnFormula>testdata[[#This Row],[center]]-2*$G$23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F2AC76-BB22-4BA5-9A1F-D82F165C81D2}" name="Table2" displayName="Table2" ref="L1:P503" totalsRowShown="0" headerRowDxfId="17" dataDxfId="16" headerRowCellStyle="Currency" dataCellStyle="Currency">
  <tableColumns count="5">
    <tableColumn id="1" xr3:uid="{C73205AF-A267-4E0E-8B09-BF195F5FAEDF}" name="date" dataDxfId="15"/>
    <tableColumn id="2" xr3:uid="{1C17ACE9-C06F-4C5D-80A9-A927379EA8C6}" name="center" dataDxfId="14" dataCellStyle="Currency"/>
    <tableColumn id="3" xr3:uid="{90C4276F-0ACF-4386-8F02-39DDED8E56FA}" name="upper" dataDxfId="13" dataCellStyle="Currency"/>
    <tableColumn id="4" xr3:uid="{02CE455C-B44C-4FDA-A342-0EE510C22107}" name="lower" dataDxfId="12" dataCellStyle="Currency"/>
    <tableColumn id="5" xr3:uid="{89F96A05-1B4B-45A3-9873-EC6660CBE56D}" name="break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3B1C49-ACE5-4613-BDEC-0030BE6552D6}" name="testdata4" displayName="testdata4" ref="A1:J503" totalsRowShown="0" headerRowDxfId="11" dataDxfId="10" headerRowCellStyle="Currency" dataCellStyle="Currency">
  <sortState xmlns:xlrd2="http://schemas.microsoft.com/office/spreadsheetml/2017/richdata2" ref="A2:B503">
    <sortCondition ref="A2"/>
  </sortState>
  <tableColumns count="10">
    <tableColumn id="9" xr3:uid="{061FF06C-7A9A-42C6-9FC3-CA404097DAAD}" name="index" dataDxfId="9" dataCellStyle="Currency"/>
    <tableColumn id="2" xr3:uid="{FBB20EC6-6410-493A-BAA7-C1A54F854E6A}" name="date" dataDxfId="8"/>
    <tableColumn id="6" xr3:uid="{94361969-CCFC-4136-81AF-14E62483BF85}" name="close" dataDxfId="7" dataCellStyle="Currency"/>
    <tableColumn id="11" xr3:uid="{F5AAE133-A218-4EA6-87D0-66338FBA0B05}" name="m" dataDxfId="6" dataCellStyle="Comma">
      <calculatedColumnFormula>INDEX(#REF!,D$1)</calculatedColumnFormula>
    </tableColumn>
    <tableColumn id="12" xr3:uid="{CBBAF7BB-50D1-4084-9EAC-3B6A138F60E2}" name="b" dataDxfId="5" dataCellStyle="Comma">
      <calculatedColumnFormula>INDEX(#REF!,E$1)</calculatedColumnFormula>
    </tableColumn>
    <tableColumn id="13" xr3:uid="{FE349F72-1869-418B-B469-74BF623F02D2}" name="r2" dataDxfId="4" dataCellStyle="Comma"/>
    <tableColumn id="10" xr3:uid="{092666E6-CE98-43FC-83F9-7959E169EA44}" name="stdev" dataDxfId="3" dataCellStyle="Comma"/>
    <tableColumn id="17" xr3:uid="{AE997F35-E131-408E-A3AF-4E6F0EE69477}" name="center" dataDxfId="2" dataCellStyle="Currency">
      <calculatedColumnFormula>$D2*testdata4[[#This Row],[index]]+$E2</calculatedColumnFormula>
    </tableColumn>
    <tableColumn id="15" xr3:uid="{95446CB9-9F3C-4DE5-B7F0-D4C6D4B6C704}" name="upper" dataDxfId="1" dataCellStyle="Currency">
      <calculatedColumnFormula>testdata4[[#This Row],[center]]+2*$G$23</calculatedColumnFormula>
    </tableColumn>
    <tableColumn id="16" xr3:uid="{40F180EB-0E4D-4FF5-B0AD-12D5DF6E6D24}" name="lower" dataDxfId="0" dataCellStyle="Currency">
      <calculatedColumnFormula>testdata4[[#This Row],[center]]-2*$G$23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3"/>
  <sheetViews>
    <sheetView tabSelected="1" workbookViewId="0">
      <selection activeCell="K2" sqref="K2"/>
    </sheetView>
  </sheetViews>
  <sheetFormatPr defaultRowHeight="15" x14ac:dyDescent="0.25"/>
  <cols>
    <col min="1" max="1" width="4" style="6" bestFit="1" customWidth="1"/>
    <col min="2" max="2" width="8.7109375" style="2" bestFit="1" customWidth="1"/>
    <col min="3" max="3" width="9" style="1" bestFit="1" customWidth="1"/>
    <col min="4" max="4" width="10.7109375" style="9" bestFit="1" customWidth="1"/>
    <col min="5" max="5" width="11.5703125" style="9" bestFit="1" customWidth="1"/>
    <col min="6" max="6" width="8" style="9" bestFit="1" customWidth="1"/>
    <col min="7" max="7" width="9" style="9" bestFit="1" customWidth="1"/>
    <col min="8" max="10" width="11" bestFit="1" customWidth="1"/>
    <col min="11" max="11" width="7.5703125" bestFit="1" customWidth="1"/>
    <col min="12" max="12" width="8.7109375" style="2" bestFit="1" customWidth="1"/>
    <col min="13" max="15" width="11" bestFit="1" customWidth="1"/>
    <col min="16" max="16" width="6.140625" bestFit="1" customWidth="1"/>
  </cols>
  <sheetData>
    <row r="1" spans="1:16" ht="17.25" x14ac:dyDescent="0.25">
      <c r="A1" s="5" t="s">
        <v>12</v>
      </c>
      <c r="B1" s="2" t="s">
        <v>0</v>
      </c>
      <c r="C1" s="4" t="s">
        <v>1</v>
      </c>
      <c r="D1" s="7" t="s">
        <v>3</v>
      </c>
      <c r="E1" s="7" t="s">
        <v>4</v>
      </c>
      <c r="F1" s="7" t="s">
        <v>5</v>
      </c>
      <c r="G1" s="7" t="s">
        <v>7</v>
      </c>
      <c r="H1" s="4" t="s">
        <v>11</v>
      </c>
      <c r="I1" s="4" t="s">
        <v>9</v>
      </c>
      <c r="J1" s="4" t="s">
        <v>10</v>
      </c>
      <c r="K1" s="13" t="s">
        <v>6</v>
      </c>
      <c r="L1" s="2" t="s">
        <v>0</v>
      </c>
      <c r="M1" s="4" t="s">
        <v>11</v>
      </c>
      <c r="N1" s="4" t="s">
        <v>9</v>
      </c>
      <c r="O1" s="4" t="s">
        <v>10</v>
      </c>
      <c r="P1" s="3" t="s">
        <v>8</v>
      </c>
    </row>
    <row r="2" spans="1:16" x14ac:dyDescent="0.25">
      <c r="A2" s="5">
        <v>0</v>
      </c>
      <c r="B2" s="2">
        <v>42738</v>
      </c>
      <c r="C2" s="1">
        <v>212.8</v>
      </c>
      <c r="D2" s="12"/>
      <c r="E2" s="8"/>
      <c r="F2" s="8"/>
      <c r="G2" s="8"/>
      <c r="H2" s="10"/>
      <c r="I2" s="10"/>
      <c r="J2" s="10"/>
      <c r="L2" s="2">
        <v>42738</v>
      </c>
      <c r="M2" s="10"/>
      <c r="N2" s="10"/>
      <c r="O2" s="10"/>
      <c r="P2" t="b">
        <v>0</v>
      </c>
    </row>
    <row r="3" spans="1:16" x14ac:dyDescent="0.25">
      <c r="A3" s="5">
        <v>1</v>
      </c>
      <c r="B3" s="2">
        <v>42739</v>
      </c>
      <c r="C3" s="1">
        <v>214.06</v>
      </c>
      <c r="D3" s="12"/>
      <c r="E3" s="8"/>
      <c r="F3" s="8"/>
      <c r="G3" s="8"/>
      <c r="H3" s="11"/>
      <c r="I3" s="11"/>
      <c r="J3" s="11"/>
      <c r="L3" s="2">
        <v>42739</v>
      </c>
      <c r="M3" s="11"/>
      <c r="N3" s="11"/>
      <c r="O3" s="11"/>
      <c r="P3" t="b">
        <v>0</v>
      </c>
    </row>
    <row r="4" spans="1:16" x14ac:dyDescent="0.25">
      <c r="A4" s="5">
        <v>2</v>
      </c>
      <c r="B4" s="2">
        <v>42740</v>
      </c>
      <c r="C4" s="1">
        <v>213.89</v>
      </c>
      <c r="D4" s="12"/>
      <c r="E4" s="8"/>
      <c r="F4" s="8"/>
      <c r="G4" s="8"/>
      <c r="H4" s="11">
        <f>$D$23*testdata[[#This Row],[i]]+$E$23</f>
        <v>213.79928571428573</v>
      </c>
      <c r="I4" s="11">
        <f>testdata[[#This Row],[center]]+2*$G$23</f>
        <v>215.70978721912681</v>
      </c>
      <c r="J4" s="11">
        <f>testdata[[#This Row],[center]]-2*$G$23</f>
        <v>211.88878420944465</v>
      </c>
      <c r="L4" s="2">
        <v>42740</v>
      </c>
      <c r="M4" s="11">
        <v>213.79929999999999</v>
      </c>
      <c r="N4" s="11">
        <v>215.7098</v>
      </c>
      <c r="O4" s="11">
        <v>211.8888</v>
      </c>
      <c r="P4" t="b">
        <v>1</v>
      </c>
    </row>
    <row r="5" spans="1:16" x14ac:dyDescent="0.25">
      <c r="A5" s="5">
        <v>3</v>
      </c>
      <c r="B5" s="2">
        <v>42741</v>
      </c>
      <c r="C5" s="1">
        <v>214.66</v>
      </c>
      <c r="D5" s="12"/>
      <c r="E5" s="8"/>
      <c r="F5" s="8"/>
      <c r="G5" s="8"/>
      <c r="H5" s="10">
        <f>$D$23*testdata[[#This Row],[i]]+$E$23</f>
        <v>213.89346616541354</v>
      </c>
      <c r="I5" s="10">
        <f>testdata[[#This Row],[center]]+2*$G$23</f>
        <v>215.80396767025462</v>
      </c>
      <c r="J5" s="10">
        <f>testdata[[#This Row],[center]]-2*$G$23</f>
        <v>211.98296466057246</v>
      </c>
      <c r="L5" s="2">
        <v>42741</v>
      </c>
      <c r="M5" s="10">
        <v>213.89349999999999</v>
      </c>
      <c r="N5" s="10">
        <v>215.804</v>
      </c>
      <c r="O5" s="10">
        <v>211.983</v>
      </c>
      <c r="P5" t="b">
        <v>0</v>
      </c>
    </row>
    <row r="6" spans="1:16" x14ac:dyDescent="0.25">
      <c r="A6" s="5">
        <v>4</v>
      </c>
      <c r="B6" s="2">
        <v>42744</v>
      </c>
      <c r="C6" s="1">
        <v>213.95</v>
      </c>
      <c r="D6" s="12"/>
      <c r="E6" s="8"/>
      <c r="F6" s="8"/>
      <c r="G6" s="8"/>
      <c r="H6" s="10">
        <f>$D$23*testdata[[#This Row],[i]]+$E$23</f>
        <v>213.98764661654135</v>
      </c>
      <c r="I6" s="10">
        <f>testdata[[#This Row],[center]]+2*$G$23</f>
        <v>215.89814812138243</v>
      </c>
      <c r="J6" s="10">
        <f>testdata[[#This Row],[center]]-2*$G$23</f>
        <v>212.07714511170028</v>
      </c>
      <c r="L6" s="2">
        <v>42744</v>
      </c>
      <c r="M6" s="10">
        <v>213.98759999999999</v>
      </c>
      <c r="N6" s="10">
        <v>215.8981</v>
      </c>
      <c r="O6" s="10">
        <v>212.0771</v>
      </c>
      <c r="P6" t="b">
        <v>0</v>
      </c>
    </row>
    <row r="7" spans="1:16" x14ac:dyDescent="0.25">
      <c r="A7" s="5">
        <v>5</v>
      </c>
      <c r="B7" s="2">
        <v>42745</v>
      </c>
      <c r="C7" s="1">
        <v>213.95</v>
      </c>
      <c r="D7" s="12"/>
      <c r="E7" s="8"/>
      <c r="F7" s="8"/>
      <c r="G7" s="8"/>
      <c r="H7" s="10">
        <f>$D$23*testdata[[#This Row],[i]]+$E$23</f>
        <v>214.08182706766917</v>
      </c>
      <c r="I7" s="10">
        <f>testdata[[#This Row],[center]]+2*$G$23</f>
        <v>215.99232857251025</v>
      </c>
      <c r="J7" s="10">
        <f>testdata[[#This Row],[center]]-2*$G$23</f>
        <v>212.17132556282809</v>
      </c>
      <c r="L7" s="2">
        <v>42745</v>
      </c>
      <c r="M7" s="10">
        <v>214.08179999999999</v>
      </c>
      <c r="N7" s="10">
        <v>215.9923</v>
      </c>
      <c r="O7" s="10">
        <v>212.1713</v>
      </c>
      <c r="P7" t="b">
        <v>0</v>
      </c>
    </row>
    <row r="8" spans="1:16" x14ac:dyDescent="0.25">
      <c r="A8" s="5">
        <v>6</v>
      </c>
      <c r="B8" s="2">
        <v>42746</v>
      </c>
      <c r="C8" s="1">
        <v>214.55</v>
      </c>
      <c r="D8" s="12"/>
      <c r="E8" s="8"/>
      <c r="F8" s="8"/>
      <c r="G8" s="8"/>
      <c r="H8" s="10">
        <f>$D$23*testdata[[#This Row],[i]]+$E$23</f>
        <v>214.17600751879701</v>
      </c>
      <c r="I8" s="10">
        <f>testdata[[#This Row],[center]]+2*$G$23</f>
        <v>216.08650902363809</v>
      </c>
      <c r="J8" s="10">
        <f>testdata[[#This Row],[center]]-2*$G$23</f>
        <v>212.26550601395593</v>
      </c>
      <c r="L8" s="2">
        <v>42746</v>
      </c>
      <c r="M8" s="10">
        <v>214.17599999999999</v>
      </c>
      <c r="N8" s="10">
        <v>216.0865</v>
      </c>
      <c r="O8" s="10">
        <v>212.2655</v>
      </c>
      <c r="P8" t="b">
        <v>0</v>
      </c>
    </row>
    <row r="9" spans="1:16" x14ac:dyDescent="0.25">
      <c r="A9" s="5">
        <v>7</v>
      </c>
      <c r="B9" s="2">
        <v>42747</v>
      </c>
      <c r="C9" s="1">
        <v>214.02</v>
      </c>
      <c r="D9" s="12"/>
      <c r="E9" s="8"/>
      <c r="F9" s="8"/>
      <c r="G9" s="8"/>
      <c r="H9" s="10">
        <f>$D$23*testdata[[#This Row],[i]]+$E$23</f>
        <v>214.27018796992482</v>
      </c>
      <c r="I9" s="10">
        <f>testdata[[#This Row],[center]]+2*$G$23</f>
        <v>216.1806894747659</v>
      </c>
      <c r="J9" s="10">
        <f>testdata[[#This Row],[center]]-2*$G$23</f>
        <v>212.35968646508374</v>
      </c>
      <c r="L9" s="2">
        <v>42747</v>
      </c>
      <c r="M9" s="10">
        <v>214.27019999999999</v>
      </c>
      <c r="N9" s="10">
        <v>216.1807</v>
      </c>
      <c r="O9" s="10">
        <v>212.3597</v>
      </c>
      <c r="P9" t="b">
        <v>0</v>
      </c>
    </row>
    <row r="10" spans="1:16" x14ac:dyDescent="0.25">
      <c r="A10" s="5">
        <v>8</v>
      </c>
      <c r="B10" s="2">
        <v>42748</v>
      </c>
      <c r="C10" s="1">
        <v>214.51</v>
      </c>
      <c r="D10" s="12"/>
      <c r="E10" s="8"/>
      <c r="F10" s="8"/>
      <c r="G10" s="8"/>
      <c r="H10" s="10">
        <f>$D$23*testdata[[#This Row],[i]]+$E$23</f>
        <v>214.36436842105263</v>
      </c>
      <c r="I10" s="10">
        <f>testdata[[#This Row],[center]]+2*$G$23</f>
        <v>216.27486992589371</v>
      </c>
      <c r="J10" s="10">
        <f>testdata[[#This Row],[center]]-2*$G$23</f>
        <v>212.45386691621155</v>
      </c>
      <c r="L10" s="2">
        <v>42748</v>
      </c>
      <c r="M10" s="10">
        <v>214.36439999999999</v>
      </c>
      <c r="N10" s="10">
        <v>216.2749</v>
      </c>
      <c r="O10" s="10">
        <v>212.4539</v>
      </c>
      <c r="P10" t="b">
        <v>0</v>
      </c>
    </row>
    <row r="11" spans="1:16" x14ac:dyDescent="0.25">
      <c r="A11" s="5">
        <v>9</v>
      </c>
      <c r="B11" s="2">
        <v>42752</v>
      </c>
      <c r="C11" s="1">
        <v>213.75</v>
      </c>
      <c r="D11" s="12"/>
      <c r="E11" s="8"/>
      <c r="F11" s="8"/>
      <c r="G11" s="8"/>
      <c r="H11" s="10">
        <f>$D$23*testdata[[#This Row],[i]]+$E$23</f>
        <v>214.45854887218044</v>
      </c>
      <c r="I11" s="10">
        <f>testdata[[#This Row],[center]]+2*$G$23</f>
        <v>216.36905037702152</v>
      </c>
      <c r="J11" s="10">
        <f>testdata[[#This Row],[center]]-2*$G$23</f>
        <v>212.54804736733936</v>
      </c>
      <c r="L11" s="2">
        <v>42752</v>
      </c>
      <c r="M11" s="10">
        <v>214.45849999999999</v>
      </c>
      <c r="N11" s="10">
        <v>216.3691</v>
      </c>
      <c r="O11" s="10">
        <v>212.548</v>
      </c>
      <c r="P11" t="b">
        <v>0</v>
      </c>
    </row>
    <row r="12" spans="1:16" x14ac:dyDescent="0.25">
      <c r="A12" s="5">
        <v>10</v>
      </c>
      <c r="B12" s="2">
        <v>42753</v>
      </c>
      <c r="C12" s="1">
        <v>214.22</v>
      </c>
      <c r="D12" s="12"/>
      <c r="E12" s="8"/>
      <c r="F12" s="8"/>
      <c r="G12" s="8"/>
      <c r="H12" s="10">
        <f>$D$23*testdata[[#This Row],[i]]+$E$23</f>
        <v>214.55272932330828</v>
      </c>
      <c r="I12" s="10">
        <f>testdata[[#This Row],[center]]+2*$G$23</f>
        <v>216.46323082814936</v>
      </c>
      <c r="J12" s="10">
        <f>testdata[[#This Row],[center]]-2*$G$23</f>
        <v>212.64222781846721</v>
      </c>
      <c r="L12" s="2">
        <v>42753</v>
      </c>
      <c r="M12" s="10">
        <v>214.55269999999999</v>
      </c>
      <c r="N12" s="10">
        <v>216.4632</v>
      </c>
      <c r="O12" s="10">
        <v>212.6422</v>
      </c>
      <c r="P12" t="b">
        <v>0</v>
      </c>
    </row>
    <row r="13" spans="1:16" x14ac:dyDescent="0.25">
      <c r="A13" s="5">
        <v>11</v>
      </c>
      <c r="B13" s="2">
        <v>42754</v>
      </c>
      <c r="C13" s="1">
        <v>213.43</v>
      </c>
      <c r="D13" s="12"/>
      <c r="E13" s="8"/>
      <c r="F13" s="8"/>
      <c r="G13" s="8"/>
      <c r="H13" s="10">
        <f>$D$23*testdata[[#This Row],[i]]+$E$23</f>
        <v>214.6469097744361</v>
      </c>
      <c r="I13" s="10">
        <f>testdata[[#This Row],[center]]+2*$G$23</f>
        <v>216.55741127927718</v>
      </c>
      <c r="J13" s="10">
        <f>testdata[[#This Row],[center]]-2*$G$23</f>
        <v>212.73640826959502</v>
      </c>
      <c r="L13" s="2">
        <v>42754</v>
      </c>
      <c r="M13" s="10">
        <v>214.64689999999999</v>
      </c>
      <c r="N13" s="10">
        <v>216.5574</v>
      </c>
      <c r="O13" s="10">
        <v>212.7364</v>
      </c>
      <c r="P13" t="b">
        <v>0</v>
      </c>
    </row>
    <row r="14" spans="1:16" x14ac:dyDescent="0.25">
      <c r="A14" s="5">
        <v>12</v>
      </c>
      <c r="B14" s="2">
        <v>42755</v>
      </c>
      <c r="C14" s="1">
        <v>214.21</v>
      </c>
      <c r="D14" s="12"/>
      <c r="E14" s="8"/>
      <c r="F14" s="8"/>
      <c r="G14" s="8"/>
      <c r="H14" s="10">
        <f>$D$23*testdata[[#This Row],[i]]+$E$23</f>
        <v>214.74109022556391</v>
      </c>
      <c r="I14" s="10">
        <f>testdata[[#This Row],[center]]+2*$G$23</f>
        <v>216.65159173040499</v>
      </c>
      <c r="J14" s="10">
        <f>testdata[[#This Row],[center]]-2*$G$23</f>
        <v>212.83058872072283</v>
      </c>
      <c r="L14" s="2">
        <v>42755</v>
      </c>
      <c r="M14" s="10">
        <v>214.74109999999999</v>
      </c>
      <c r="N14" s="10">
        <v>216.6516</v>
      </c>
      <c r="O14" s="10">
        <v>212.8306</v>
      </c>
      <c r="P14" t="b">
        <v>0</v>
      </c>
    </row>
    <row r="15" spans="1:16" x14ac:dyDescent="0.25">
      <c r="A15" s="5">
        <v>13</v>
      </c>
      <c r="B15" s="2">
        <v>42758</v>
      </c>
      <c r="C15" s="1">
        <v>213.66</v>
      </c>
      <c r="D15" s="12"/>
      <c r="E15" s="8"/>
      <c r="F15" s="8"/>
      <c r="G15" s="8"/>
      <c r="H15" s="10">
        <f>$D$23*testdata[[#This Row],[i]]+$E$23</f>
        <v>214.83527067669175</v>
      </c>
      <c r="I15" s="10">
        <f>testdata[[#This Row],[center]]+2*$G$23</f>
        <v>216.74577218153283</v>
      </c>
      <c r="J15" s="10">
        <f>testdata[[#This Row],[center]]-2*$G$23</f>
        <v>212.92476917185067</v>
      </c>
      <c r="L15" s="2">
        <v>42758</v>
      </c>
      <c r="M15" s="10">
        <v>214.83529999999999</v>
      </c>
      <c r="N15" s="10">
        <v>216.7458</v>
      </c>
      <c r="O15" s="10">
        <v>212.9248</v>
      </c>
      <c r="P15" t="b">
        <v>0</v>
      </c>
    </row>
    <row r="16" spans="1:16" x14ac:dyDescent="0.25">
      <c r="A16" s="5">
        <v>14</v>
      </c>
      <c r="B16" s="2">
        <v>42759</v>
      </c>
      <c r="C16" s="1">
        <v>215.03</v>
      </c>
      <c r="D16" s="12"/>
      <c r="E16" s="8"/>
      <c r="F16" s="8"/>
      <c r="G16" s="8"/>
      <c r="H16" s="10">
        <f>$D$23*testdata[[#This Row],[i]]+$E$23</f>
        <v>214.92945112781956</v>
      </c>
      <c r="I16" s="10">
        <f>testdata[[#This Row],[center]]+2*$G$23</f>
        <v>216.83995263266064</v>
      </c>
      <c r="J16" s="10">
        <f>testdata[[#This Row],[center]]-2*$G$23</f>
        <v>213.01894962297848</v>
      </c>
      <c r="L16" s="2">
        <v>42759</v>
      </c>
      <c r="M16" s="10">
        <v>214.92949999999999</v>
      </c>
      <c r="N16" s="10">
        <v>216.84</v>
      </c>
      <c r="O16" s="10">
        <v>213.0189</v>
      </c>
      <c r="P16" t="b">
        <v>0</v>
      </c>
    </row>
    <row r="17" spans="1:16" x14ac:dyDescent="0.25">
      <c r="A17" s="5">
        <v>15</v>
      </c>
      <c r="B17" s="2">
        <v>42760</v>
      </c>
      <c r="C17" s="1">
        <v>216.89</v>
      </c>
      <c r="D17" s="12"/>
      <c r="E17" s="8"/>
      <c r="F17" s="8"/>
      <c r="G17" s="8"/>
      <c r="H17" s="10">
        <f>$D$23*testdata[[#This Row],[i]]+$E$23</f>
        <v>215.02363157894737</v>
      </c>
      <c r="I17" s="10">
        <f>testdata[[#This Row],[center]]+2*$G$23</f>
        <v>216.93413308378845</v>
      </c>
      <c r="J17" s="10">
        <f>testdata[[#This Row],[center]]-2*$G$23</f>
        <v>213.11313007410629</v>
      </c>
      <c r="L17" s="2">
        <v>42760</v>
      </c>
      <c r="M17" s="10">
        <v>215.02359999999999</v>
      </c>
      <c r="N17" s="10">
        <v>216.9341</v>
      </c>
      <c r="O17" s="10">
        <v>213.1131</v>
      </c>
      <c r="P17" t="b">
        <v>0</v>
      </c>
    </row>
    <row r="18" spans="1:16" x14ac:dyDescent="0.25">
      <c r="A18" s="5">
        <v>16</v>
      </c>
      <c r="B18" s="2">
        <v>42761</v>
      </c>
      <c r="C18" s="1">
        <v>216.66</v>
      </c>
      <c r="D18" s="12"/>
      <c r="E18" s="8"/>
      <c r="F18" s="8"/>
      <c r="G18" s="8"/>
      <c r="H18" s="10">
        <f>$D$23*testdata[[#This Row],[i]]+$E$23</f>
        <v>215.11781203007519</v>
      </c>
      <c r="I18" s="10">
        <f>testdata[[#This Row],[center]]+2*$G$23</f>
        <v>217.02831353491626</v>
      </c>
      <c r="J18" s="10">
        <f>testdata[[#This Row],[center]]-2*$G$23</f>
        <v>213.20731052523411</v>
      </c>
      <c r="L18" s="2">
        <v>42761</v>
      </c>
      <c r="M18" s="10">
        <v>215.11779999999999</v>
      </c>
      <c r="N18" s="10">
        <v>217.0283</v>
      </c>
      <c r="O18" s="10">
        <v>213.2073</v>
      </c>
      <c r="P18" t="b">
        <v>0</v>
      </c>
    </row>
    <row r="19" spans="1:16" x14ac:dyDescent="0.25">
      <c r="A19" s="5">
        <v>17</v>
      </c>
      <c r="B19" s="2">
        <v>42762</v>
      </c>
      <c r="C19" s="1">
        <v>216.32</v>
      </c>
      <c r="D19" s="12"/>
      <c r="E19" s="8"/>
      <c r="F19" s="8"/>
      <c r="G19" s="8"/>
      <c r="H19" s="10">
        <f>$D$23*testdata[[#This Row],[i]]+$E$23</f>
        <v>215.21199248120303</v>
      </c>
      <c r="I19" s="10">
        <f>testdata[[#This Row],[center]]+2*$G$23</f>
        <v>217.12249398604411</v>
      </c>
      <c r="J19" s="10">
        <f>testdata[[#This Row],[center]]-2*$G$23</f>
        <v>213.30149097636195</v>
      </c>
      <c r="L19" s="2">
        <v>42762</v>
      </c>
      <c r="M19" s="10">
        <v>215.21199999999999</v>
      </c>
      <c r="N19" s="10">
        <v>217.1225</v>
      </c>
      <c r="O19" s="10">
        <v>213.3015</v>
      </c>
      <c r="P19" t="b">
        <v>0</v>
      </c>
    </row>
    <row r="20" spans="1:16" x14ac:dyDescent="0.25">
      <c r="A20" s="5">
        <v>18</v>
      </c>
      <c r="B20" s="2">
        <v>42765</v>
      </c>
      <c r="C20" s="1">
        <v>214.98</v>
      </c>
      <c r="D20" s="12"/>
      <c r="E20" s="8"/>
      <c r="F20" s="8"/>
      <c r="G20" s="8"/>
      <c r="H20" s="10">
        <f>$D$23*testdata[[#This Row],[i]]+$E$23</f>
        <v>215.30617293233084</v>
      </c>
      <c r="I20" s="10">
        <f>testdata[[#This Row],[center]]+2*$G$23</f>
        <v>217.21667443717192</v>
      </c>
      <c r="J20" s="10">
        <f>testdata[[#This Row],[center]]-2*$G$23</f>
        <v>213.39567142748976</v>
      </c>
      <c r="L20" s="2">
        <v>42765</v>
      </c>
      <c r="M20" s="10">
        <v>215.30619999999999</v>
      </c>
      <c r="N20" s="10">
        <v>217.2167</v>
      </c>
      <c r="O20" s="10">
        <v>213.39570000000001</v>
      </c>
      <c r="P20" t="b">
        <v>0</v>
      </c>
    </row>
    <row r="21" spans="1:16" x14ac:dyDescent="0.25">
      <c r="A21" s="5">
        <v>19</v>
      </c>
      <c r="B21" s="2">
        <v>42766</v>
      </c>
      <c r="C21" s="1">
        <v>214.96</v>
      </c>
      <c r="D21" s="12">
        <f t="array" ref="D21">INDEX(LINEST($C2:$C21,$A2:$A21,TRUE,TRUE),1,1)</f>
        <v>0.11514285714285703</v>
      </c>
      <c r="E21" s="8">
        <f t="array" ref="E21">INDEX(LINEST($C2:$C21,$A2:$A21,TRUE,TRUE),1,2)</f>
        <v>213.43114285714282</v>
      </c>
      <c r="F21" s="8">
        <f t="array" ref="F21">INDEX(LINEST($C2:$C21,$A2:$A21,TRUE,TRUE),3,1)</f>
        <v>0.41401100578196132</v>
      </c>
      <c r="G21" s="8">
        <f>_xlfn.STDEV.P(C2:C21)</f>
        <v>1.0318745078738953</v>
      </c>
      <c r="H21" s="10">
        <f>$D$23*testdata[[#This Row],[i]]+$E$23</f>
        <v>215.40035338345865</v>
      </c>
      <c r="I21" s="10">
        <f>testdata[[#This Row],[center]]+2*$G$23</f>
        <v>217.31085488829973</v>
      </c>
      <c r="J21" s="10">
        <f>testdata[[#This Row],[center]]-2*$G$23</f>
        <v>213.48985187861757</v>
      </c>
      <c r="L21" s="2">
        <v>42766</v>
      </c>
      <c r="M21" s="10">
        <v>215.40039999999999</v>
      </c>
      <c r="N21" s="10">
        <v>217.3109</v>
      </c>
      <c r="O21" s="10">
        <v>213.48990000000001</v>
      </c>
      <c r="P21" t="b">
        <v>0</v>
      </c>
    </row>
    <row r="22" spans="1:16" x14ac:dyDescent="0.25">
      <c r="A22" s="5">
        <v>20</v>
      </c>
      <c r="B22" s="2">
        <v>42767</v>
      </c>
      <c r="C22" s="1">
        <v>215.05</v>
      </c>
      <c r="D22" s="12">
        <f t="array" ref="D22">INDEX(LINEST($C3:$C22,$A3:$A22,TRUE,TRUE),1,1)</f>
        <v>9.5406015037594258E-2</v>
      </c>
      <c r="E22" s="8">
        <f t="array" ref="E22">INDEX(LINEST($C3:$C22,$A3:$A22,TRUE,TRUE),1,2)</f>
        <v>213.63573684210525</v>
      </c>
      <c r="F22" s="8">
        <f t="array" ref="F22">INDEX(LINEST($C3:$C22,$A3:$A22,TRUE,TRUE),3,1)</f>
        <v>0.33000637187575665</v>
      </c>
      <c r="G22" s="8">
        <f t="shared" ref="G22:G85" si="0">_xlfn.STDEV.P(C3:C22)</f>
        <v>0.95765795041862245</v>
      </c>
      <c r="H22" s="10">
        <f>$D$23*testdata[[#This Row],[i]]+$E$23</f>
        <v>215.49453383458646</v>
      </c>
      <c r="I22" s="10">
        <f>testdata[[#This Row],[center]]+2*$G$23</f>
        <v>217.40503533942754</v>
      </c>
      <c r="J22" s="10">
        <f>testdata[[#This Row],[center]]-2*$G$23</f>
        <v>213.58403232974538</v>
      </c>
      <c r="L22" s="2">
        <v>42767</v>
      </c>
      <c r="M22" s="10">
        <v>215.49449999999999</v>
      </c>
      <c r="N22" s="10">
        <v>217.405</v>
      </c>
      <c r="O22" s="10">
        <v>213.584</v>
      </c>
      <c r="P22" t="b">
        <v>0</v>
      </c>
    </row>
    <row r="23" spans="1:16" x14ac:dyDescent="0.25">
      <c r="A23" s="5">
        <v>21</v>
      </c>
      <c r="B23" s="2">
        <v>42768</v>
      </c>
      <c r="C23" s="1">
        <v>215.19</v>
      </c>
      <c r="D23" s="12">
        <f t="array" ref="D23">INDEX(LINEST($C4:$C23,$A4:$A23,TRUE,TRUE),1,1)</f>
        <v>9.418045112781985E-2</v>
      </c>
      <c r="E23" s="8">
        <f t="array" ref="E23">INDEX(LINEST($C4:$C23,$A4:$A23,TRUE,TRUE),1,2)</f>
        <v>213.61092481203008</v>
      </c>
      <c r="F23" s="8">
        <f t="array" ref="F23">INDEX(LINEST($C4:$C23,$A4:$A23,TRUE,TRUE),3,1)</f>
        <v>0.32320524918988813</v>
      </c>
      <c r="G23" s="8">
        <f t="shared" si="0"/>
        <v>0.95525075242053414</v>
      </c>
      <c r="H23" s="10">
        <f>$D$23*testdata[[#This Row],[i]]+$E$23</f>
        <v>215.5887142857143</v>
      </c>
      <c r="I23" s="10">
        <f>testdata[[#This Row],[center]]+2*$G$23</f>
        <v>217.49921579055538</v>
      </c>
      <c r="J23" s="10">
        <f>testdata[[#This Row],[center]]-2*$G$23</f>
        <v>213.67821278087322</v>
      </c>
      <c r="L23" s="2">
        <v>42768</v>
      </c>
      <c r="M23" s="10">
        <v>215.58869999999999</v>
      </c>
      <c r="N23" s="10">
        <v>217.4992</v>
      </c>
      <c r="O23" s="10">
        <v>213.6782</v>
      </c>
      <c r="P23" t="b">
        <v>0</v>
      </c>
    </row>
    <row r="24" spans="1:16" x14ac:dyDescent="0.25">
      <c r="A24" s="5">
        <v>22</v>
      </c>
      <c r="B24" s="2">
        <v>42769</v>
      </c>
      <c r="C24" s="1">
        <v>216.67</v>
      </c>
      <c r="D24" s="12">
        <f t="array" ref="D24">INDEX(LINEST($C5:$C24,$A5:$A24,TRUE,TRUE),1,1)</f>
        <v>0.10971428571428569</v>
      </c>
      <c r="E24" s="8">
        <f t="array" ref="E24">INDEX(LINEST($C5:$C24,$A5:$A24,TRUE,TRUE),1,2)</f>
        <v>213.46157142857143</v>
      </c>
      <c r="F24" s="8">
        <f t="array" ref="F24">INDEX(LINEST($C5:$C24,$A5:$A24,TRUE,TRUE),3,1)</f>
        <v>0.37898032867027226</v>
      </c>
      <c r="G24" s="8">
        <f t="shared" si="0"/>
        <v>1.0276628824668106</v>
      </c>
      <c r="H24" s="14">
        <f>$D$43*testdata[[#This Row],[i]]+$E$43</f>
        <v>216.28114285714284</v>
      </c>
      <c r="I24" s="14">
        <f>testdata[[#This Row],[center]]+2*$G$43</f>
        <v>222.65821271719614</v>
      </c>
      <c r="J24" s="14">
        <f>testdata[[#This Row],[center]]-2*$G$43</f>
        <v>209.90407299708954</v>
      </c>
      <c r="L24" s="2">
        <v>42769</v>
      </c>
      <c r="M24" s="14">
        <v>216.28110000000001</v>
      </c>
      <c r="N24" s="14">
        <v>222.65819999999999</v>
      </c>
      <c r="O24" s="14">
        <v>209.9041</v>
      </c>
      <c r="P24" t="b">
        <v>1</v>
      </c>
    </row>
    <row r="25" spans="1:16" x14ac:dyDescent="0.25">
      <c r="A25" s="5">
        <v>23</v>
      </c>
      <c r="B25" s="2">
        <v>42772</v>
      </c>
      <c r="C25" s="1">
        <v>216.28</v>
      </c>
      <c r="D25" s="12">
        <f t="array" ref="D25">INDEX(LINEST($C6:$C25,$A6:$A25,TRUE,TRUE),1,1)</f>
        <v>0.12765413533834585</v>
      </c>
      <c r="E25" s="8">
        <f t="array" ref="E25">INDEX(LINEST($C6:$C25,$A6:$A25,TRUE,TRUE),1,2)</f>
        <v>213.19066917293239</v>
      </c>
      <c r="F25" s="8">
        <f t="array" ref="F25">INDEX(LINEST($C6:$C25,$A6:$A25,TRUE,TRUE),3,1)</f>
        <v>0.47004137802597296</v>
      </c>
      <c r="G25" s="8">
        <f t="shared" si="0"/>
        <v>1.0736498498113778</v>
      </c>
      <c r="H25" s="10">
        <f>$D$43*testdata[[#This Row],[i]]+$E$43</f>
        <v>216.81418045112781</v>
      </c>
      <c r="I25" s="10">
        <f>testdata[[#This Row],[center]]+2*$G$43</f>
        <v>223.19125031118108</v>
      </c>
      <c r="J25" s="10">
        <f>testdata[[#This Row],[center]]-2*$G$43</f>
        <v>210.43711059107454</v>
      </c>
      <c r="L25" s="2">
        <v>42772</v>
      </c>
      <c r="M25" s="10">
        <v>216.8142</v>
      </c>
      <c r="N25" s="10">
        <v>223.19130000000001</v>
      </c>
      <c r="O25" s="10">
        <v>210.43709999999999</v>
      </c>
      <c r="P25" t="b">
        <v>0</v>
      </c>
    </row>
    <row r="26" spans="1:16" x14ac:dyDescent="0.25">
      <c r="A26" s="5">
        <v>24</v>
      </c>
      <c r="B26" s="2">
        <v>42773</v>
      </c>
      <c r="C26" s="1">
        <v>216.29</v>
      </c>
      <c r="D26" s="12">
        <f t="array" ref="D26">INDEX(LINEST($C7:$C26,$A7:$A26,TRUE,TRUE),1,1)</f>
        <v>0.13209022556390948</v>
      </c>
      <c r="E26" s="8">
        <f t="array" ref="E26">INDEX(LINEST($C7:$C26,$A7:$A26,TRUE,TRUE),1,2)</f>
        <v>213.11569172932334</v>
      </c>
      <c r="F26" s="8">
        <f t="array" ref="F26">INDEX(LINEST($C7:$C26,$A7:$A26,TRUE,TRUE),3,1)</f>
        <v>0.48864657468015538</v>
      </c>
      <c r="G26" s="8">
        <f t="shared" si="0"/>
        <v>1.0896049742911382</v>
      </c>
      <c r="H26" s="10">
        <f>$D$43*testdata[[#This Row],[i]]+$E$43</f>
        <v>217.34721804511275</v>
      </c>
      <c r="I26" s="10">
        <f>testdata[[#This Row],[center]]+2*$G$43</f>
        <v>223.72428790516602</v>
      </c>
      <c r="J26" s="10">
        <f>testdata[[#This Row],[center]]-2*$G$43</f>
        <v>210.97014818505949</v>
      </c>
      <c r="L26" s="2">
        <v>42773</v>
      </c>
      <c r="M26" s="10">
        <v>217.34719999999999</v>
      </c>
      <c r="N26" s="10">
        <v>223.7243</v>
      </c>
      <c r="O26" s="10">
        <v>210.9701</v>
      </c>
      <c r="P26" t="b">
        <v>0</v>
      </c>
    </row>
    <row r="27" spans="1:16" x14ac:dyDescent="0.25">
      <c r="A27" s="5">
        <v>25</v>
      </c>
      <c r="B27" s="2">
        <v>42774</v>
      </c>
      <c r="C27" s="1">
        <v>216.58</v>
      </c>
      <c r="D27" s="12">
        <f t="array" ref="D27">INDEX(LINEST($C8:$C27,$A8:$A27,TRUE,TRUE),1,1)</f>
        <v>0.13715037593984938</v>
      </c>
      <c r="E27" s="8">
        <f t="array" ref="E27">INDEX(LINEST($C8:$C27,$A8:$A27,TRUE,TRUE),1,2)</f>
        <v>213.03666917293239</v>
      </c>
      <c r="F27" s="8">
        <f t="array" ref="F27">INDEX(LINEST($C8:$C27,$A8:$A27,TRUE,TRUE),3,1)</f>
        <v>0.50787309415510351</v>
      </c>
      <c r="G27" s="8">
        <f t="shared" si="0"/>
        <v>1.1097246280046202</v>
      </c>
      <c r="H27" s="10">
        <f>$D$43*testdata[[#This Row],[i]]+$E$43</f>
        <v>217.88025563909773</v>
      </c>
      <c r="I27" s="10">
        <f>testdata[[#This Row],[center]]+2*$G$43</f>
        <v>224.25732549915102</v>
      </c>
      <c r="J27" s="10">
        <f>testdata[[#This Row],[center]]-2*$G$43</f>
        <v>211.50318577904443</v>
      </c>
      <c r="L27" s="2">
        <v>42774</v>
      </c>
      <c r="M27" s="10">
        <v>217.88030000000001</v>
      </c>
      <c r="N27" s="10">
        <v>224.25729999999999</v>
      </c>
      <c r="O27" s="10">
        <v>211.50319999999999</v>
      </c>
      <c r="P27" t="b">
        <v>0</v>
      </c>
    </row>
    <row r="28" spans="1:16" x14ac:dyDescent="0.25">
      <c r="A28" s="5">
        <v>26</v>
      </c>
      <c r="B28" s="2">
        <v>42775</v>
      </c>
      <c r="C28" s="1">
        <v>217.86</v>
      </c>
      <c r="D28" s="12">
        <f t="array" ref="D28">INDEX(LINEST($C9:$C28,$A9:$A28,TRUE,TRUE),1,1)</f>
        <v>0.16601503759398509</v>
      </c>
      <c r="E28" s="8">
        <f t="array" ref="E28">INDEX(LINEST($C9:$C28,$A9:$A28,TRUE,TRUE),1,2)</f>
        <v>212.58875187969929</v>
      </c>
      <c r="F28" s="8">
        <f t="array" ref="F28">INDEX(LINEST($C9:$C28,$A9:$A28,TRUE,TRUE),3,1)</f>
        <v>0.59154603671833761</v>
      </c>
      <c r="G28" s="8">
        <f t="shared" si="0"/>
        <v>1.2446549722714313</v>
      </c>
      <c r="H28" s="10">
        <f>$D$43*testdata[[#This Row],[i]]+$E$43</f>
        <v>218.4132932330827</v>
      </c>
      <c r="I28" s="10">
        <f>testdata[[#This Row],[center]]+2*$G$43</f>
        <v>224.79036309313597</v>
      </c>
      <c r="J28" s="10">
        <f>testdata[[#This Row],[center]]-2*$G$43</f>
        <v>212.03622337302943</v>
      </c>
      <c r="L28" s="2">
        <v>42775</v>
      </c>
      <c r="M28" s="10">
        <v>218.41329999999999</v>
      </c>
      <c r="N28" s="10">
        <v>224.79040000000001</v>
      </c>
      <c r="O28" s="10">
        <v>212.03620000000001</v>
      </c>
      <c r="P28" t="b">
        <v>0</v>
      </c>
    </row>
    <row r="29" spans="1:16" x14ac:dyDescent="0.25">
      <c r="A29" s="5">
        <v>27</v>
      </c>
      <c r="B29" s="2">
        <v>42776</v>
      </c>
      <c r="C29" s="1">
        <v>218.72</v>
      </c>
      <c r="D29" s="12">
        <f t="array" ref="D29">INDEX(LINEST($C10:$C29,$A10:$A29,TRUE,TRUE),1,1)</f>
        <v>0.19381954887218075</v>
      </c>
      <c r="E29" s="8">
        <f t="array" ref="E29">INDEX(LINEST($C10:$C29,$A10:$A29,TRUE,TRUE),1,2)</f>
        <v>212.17115789473689</v>
      </c>
      <c r="F29" s="8">
        <f t="array" ref="F29">INDEX(LINEST($C10:$C29,$A10:$A29,TRUE,TRUE),3,1)</f>
        <v>0.62967285703032483</v>
      </c>
      <c r="G29" s="8">
        <f t="shared" si="0"/>
        <v>1.4084321069898962</v>
      </c>
      <c r="H29" s="10">
        <f>$D$43*testdata[[#This Row],[i]]+$E$43</f>
        <v>218.94633082706764</v>
      </c>
      <c r="I29" s="10">
        <f>testdata[[#This Row],[center]]+2*$G$43</f>
        <v>225.32340068712091</v>
      </c>
      <c r="J29" s="10">
        <f>testdata[[#This Row],[center]]-2*$G$43</f>
        <v>212.56926096701437</v>
      </c>
      <c r="L29" s="2">
        <v>42776</v>
      </c>
      <c r="M29" s="10">
        <v>218.94630000000001</v>
      </c>
      <c r="N29" s="10">
        <v>225.32339999999999</v>
      </c>
      <c r="O29" s="10">
        <v>212.5693</v>
      </c>
      <c r="P29" t="b">
        <v>0</v>
      </c>
    </row>
    <row r="30" spans="1:16" x14ac:dyDescent="0.25">
      <c r="A30" s="5">
        <v>28</v>
      </c>
      <c r="B30" s="2">
        <v>42779</v>
      </c>
      <c r="C30" s="1">
        <v>219.91</v>
      </c>
      <c r="D30" s="12">
        <f t="array" ref="D30">INDEX(LINEST($C11:$C30,$A11:$A30,TRUE,TRUE),1,1)</f>
        <v>0.23929323308270684</v>
      </c>
      <c r="E30" s="8">
        <f t="array" ref="E30">INDEX(LINEST($C11:$C30,$A11:$A30,TRUE,TRUE),1,2)</f>
        <v>211.40607518796995</v>
      </c>
      <c r="F30" s="8">
        <f t="array" ref="F30">INDEX(LINEST($C11:$C30,$A11:$A30,TRUE,TRUE),3,1)</f>
        <v>0.6799382639150251</v>
      </c>
      <c r="G30" s="8">
        <f t="shared" si="0"/>
        <v>1.6733681603281436</v>
      </c>
      <c r="H30" s="10">
        <f>$D$43*testdata[[#This Row],[i]]+$E$43</f>
        <v>219.47936842105261</v>
      </c>
      <c r="I30" s="10">
        <f>testdata[[#This Row],[center]]+2*$G$43</f>
        <v>225.85643828110591</v>
      </c>
      <c r="J30" s="10">
        <f>testdata[[#This Row],[center]]-2*$G$43</f>
        <v>213.10229856099932</v>
      </c>
      <c r="L30" s="2">
        <v>42779</v>
      </c>
      <c r="M30" s="10">
        <v>219.4794</v>
      </c>
      <c r="N30" s="10">
        <v>225.85640000000001</v>
      </c>
      <c r="O30" s="10">
        <v>213.10230000000001</v>
      </c>
      <c r="P30" t="b">
        <v>0</v>
      </c>
    </row>
    <row r="31" spans="1:16" x14ac:dyDescent="0.25">
      <c r="A31" s="5">
        <v>29</v>
      </c>
      <c r="B31" s="2">
        <v>42780</v>
      </c>
      <c r="C31" s="1">
        <v>220.79</v>
      </c>
      <c r="D31" s="12">
        <f t="array" ref="D31">INDEX(LINEST($C12:$C31,$A12:$A31,TRUE,TRUE),1,1)</f>
        <v>0.27721804511278197</v>
      </c>
      <c r="E31" s="8">
        <f t="array" ref="E31">INDEX(LINEST($C12:$C31,$A12:$A31,TRUE,TRUE),1,2)</f>
        <v>210.77924812030079</v>
      </c>
      <c r="F31" s="8">
        <f t="array" ref="F31">INDEX(LINEST($C12:$C31,$A12:$A31,TRUE,TRUE),3,1)</f>
        <v>0.69287504174512982</v>
      </c>
      <c r="G31" s="8">
        <f t="shared" si="0"/>
        <v>1.9203918870897139</v>
      </c>
      <c r="H31" s="10">
        <f>$D$43*testdata[[#This Row],[i]]+$E$43</f>
        <v>220.01240601503758</v>
      </c>
      <c r="I31" s="10">
        <f>testdata[[#This Row],[center]]+2*$G$43</f>
        <v>226.38947587509085</v>
      </c>
      <c r="J31" s="10">
        <f>testdata[[#This Row],[center]]-2*$G$43</f>
        <v>213.63533615498432</v>
      </c>
      <c r="L31" s="2">
        <v>42780</v>
      </c>
      <c r="M31" s="10">
        <v>220.01240000000001</v>
      </c>
      <c r="N31" s="10">
        <v>226.3895</v>
      </c>
      <c r="O31" s="10">
        <v>213.6353</v>
      </c>
      <c r="P31" t="b">
        <v>0</v>
      </c>
    </row>
    <row r="32" spans="1:16" x14ac:dyDescent="0.25">
      <c r="A32" s="5">
        <v>30</v>
      </c>
      <c r="B32" s="2">
        <v>42781</v>
      </c>
      <c r="C32" s="1">
        <v>221.94</v>
      </c>
      <c r="D32" s="12">
        <f t="array" ref="D32">INDEX(LINEST($C13:$C32,$A13:$A32,TRUE,TRUE),1,1)</f>
        <v>0.32840601503759392</v>
      </c>
      <c r="E32" s="8">
        <f t="array" ref="E32">INDEX(LINEST($C13:$C32,$A13:$A32,TRUE,TRUE),1,2)</f>
        <v>209.83867669172932</v>
      </c>
      <c r="F32" s="8">
        <f t="array" ref="F32">INDEX(LINEST($C13:$C32,$A13:$A32,TRUE,TRUE),3,1)</f>
        <v>0.71694077154328595</v>
      </c>
      <c r="G32" s="8">
        <f t="shared" si="0"/>
        <v>2.2364813882525363</v>
      </c>
      <c r="H32" s="10">
        <f>$D$43*testdata[[#This Row],[i]]+$E$43</f>
        <v>220.54544360902253</v>
      </c>
      <c r="I32" s="10">
        <f>testdata[[#This Row],[center]]+2*$G$43</f>
        <v>226.9225134690758</v>
      </c>
      <c r="J32" s="10">
        <f>testdata[[#This Row],[center]]-2*$G$43</f>
        <v>214.16837374896926</v>
      </c>
      <c r="L32" s="2">
        <v>42781</v>
      </c>
      <c r="M32" s="10">
        <v>220.5454</v>
      </c>
      <c r="N32" s="10">
        <v>226.92250000000001</v>
      </c>
      <c r="O32" s="10">
        <v>214.16839999999999</v>
      </c>
      <c r="P32" t="b">
        <v>0</v>
      </c>
    </row>
    <row r="33" spans="1:16" x14ac:dyDescent="0.25">
      <c r="A33" s="5">
        <v>31</v>
      </c>
      <c r="B33" s="2">
        <v>42782</v>
      </c>
      <c r="C33" s="1">
        <v>221.75</v>
      </c>
      <c r="D33" s="12">
        <f t="array" ref="D33">INDEX(LINEST($C14:$C33,$A14:$A33,TRUE,TRUE),1,1)</f>
        <v>0.35279699248120311</v>
      </c>
      <c r="E33" s="8">
        <f t="array" ref="E33">INDEX(LINEST($C14:$C33,$A14:$A33,TRUE,TRUE),1,2)</f>
        <v>209.40186466165412</v>
      </c>
      <c r="F33" s="8">
        <f t="array" ref="F33">INDEX(LINEST($C14:$C33,$A14:$A33,TRUE,TRUE),3,1)</f>
        <v>0.72904280577422265</v>
      </c>
      <c r="G33" s="8">
        <f t="shared" si="0"/>
        <v>2.3825618564897733</v>
      </c>
      <c r="H33" s="10">
        <f>$D$43*testdata[[#This Row],[i]]+$E$43</f>
        <v>221.0784812030075</v>
      </c>
      <c r="I33" s="10">
        <f>testdata[[#This Row],[center]]+2*$G$43</f>
        <v>227.4555510630608</v>
      </c>
      <c r="J33" s="10">
        <f>testdata[[#This Row],[center]]-2*$G$43</f>
        <v>214.7014113429542</v>
      </c>
      <c r="L33" s="2">
        <v>42782</v>
      </c>
      <c r="M33" s="10">
        <v>221.07849999999999</v>
      </c>
      <c r="N33" s="10">
        <v>227.4556</v>
      </c>
      <c r="O33" s="10">
        <v>214.70140000000001</v>
      </c>
      <c r="P33" t="b">
        <v>0</v>
      </c>
    </row>
    <row r="34" spans="1:16" x14ac:dyDescent="0.25">
      <c r="A34" s="5">
        <v>32</v>
      </c>
      <c r="B34" s="2">
        <v>42783</v>
      </c>
      <c r="C34" s="1">
        <v>222.1</v>
      </c>
      <c r="D34" s="12">
        <f t="array" ref="D34">INDEX(LINEST($C15:$C34,$A15:$A34,TRUE,TRUE),1,1)</f>
        <v>0.38199248120300777</v>
      </c>
      <c r="E34" s="8">
        <f t="array" ref="E34">INDEX(LINEST($C15:$C34,$A15:$A34,TRUE,TRUE),1,2)</f>
        <v>208.78666917293233</v>
      </c>
      <c r="F34" s="8">
        <f t="array" ref="F34">INDEX(LINEST($C15:$C34,$A15:$A34,TRUE,TRUE),3,1)</f>
        <v>0.75308729051514911</v>
      </c>
      <c r="G34" s="8">
        <f t="shared" si="0"/>
        <v>2.5382125108036155</v>
      </c>
      <c r="H34" s="10">
        <f>$D$43*testdata[[#This Row],[i]]+$E$43</f>
        <v>221.61151879699247</v>
      </c>
      <c r="I34" s="10">
        <f>testdata[[#This Row],[center]]+2*$G$43</f>
        <v>227.98858865704574</v>
      </c>
      <c r="J34" s="10">
        <f>testdata[[#This Row],[center]]-2*$G$43</f>
        <v>215.2344489369392</v>
      </c>
      <c r="L34" s="2">
        <v>42783</v>
      </c>
      <c r="M34" s="10">
        <v>221.61150000000001</v>
      </c>
      <c r="N34" s="10">
        <v>227.98859999999999</v>
      </c>
      <c r="O34" s="10">
        <v>215.23439999999999</v>
      </c>
      <c r="P34" t="b">
        <v>0</v>
      </c>
    </row>
    <row r="35" spans="1:16" x14ac:dyDescent="0.25">
      <c r="A35" s="5">
        <v>33</v>
      </c>
      <c r="B35" s="2">
        <v>42787</v>
      </c>
      <c r="C35" s="1">
        <v>223.43</v>
      </c>
      <c r="D35" s="12">
        <f t="array" ref="D35">INDEX(LINEST($C16:$C35,$A16:$A35,TRUE,TRUE),1,1)</f>
        <v>0.40963909774436119</v>
      </c>
      <c r="E35" s="8">
        <f t="array" ref="E35">INDEX(LINEST($C16:$C35,$A16:$A35,TRUE,TRUE),1,2)</f>
        <v>208.24348120300755</v>
      </c>
      <c r="F35" s="8">
        <f t="array" ref="F35">INDEX(LINEST($C16:$C35,$A16:$A35,TRUE,TRUE),3,1)</f>
        <v>0.76008317144810122</v>
      </c>
      <c r="G35" s="8">
        <f t="shared" si="0"/>
        <v>2.7093597029556631</v>
      </c>
      <c r="H35" s="10">
        <f>$D$43*testdata[[#This Row],[i]]+$E$43</f>
        <v>222.14455639097741</v>
      </c>
      <c r="I35" s="10">
        <f>testdata[[#This Row],[center]]+2*$G$43</f>
        <v>228.52162625103068</v>
      </c>
      <c r="J35" s="10">
        <f>testdata[[#This Row],[center]]-2*$G$43</f>
        <v>215.76748653092415</v>
      </c>
      <c r="L35" s="2">
        <v>42787</v>
      </c>
      <c r="M35" s="10">
        <v>222.1446</v>
      </c>
      <c r="N35" s="10">
        <v>228.52160000000001</v>
      </c>
      <c r="O35" s="10">
        <v>215.76750000000001</v>
      </c>
      <c r="P35" t="b">
        <v>0</v>
      </c>
    </row>
    <row r="36" spans="1:16" x14ac:dyDescent="0.25">
      <c r="A36" s="5">
        <v>34</v>
      </c>
      <c r="B36" s="2">
        <v>42788</v>
      </c>
      <c r="C36" s="1">
        <v>223.23</v>
      </c>
      <c r="D36" s="12">
        <f t="array" ref="D36">INDEX(LINEST($C17:$C36,$A17:$A36,TRUE,TRUE),1,1)</f>
        <v>0.4413684210526318</v>
      </c>
      <c r="E36" s="8">
        <f t="array" ref="E36">INDEX(LINEST($C17:$C36,$A17:$A36,TRUE,TRUE),1,2)</f>
        <v>207.46647368421048</v>
      </c>
      <c r="F36" s="8">
        <f t="array" ref="F36">INDEX(LINEST($C17:$C36,$A17:$A36,TRUE,TRUE),3,1)</f>
        <v>0.78936331845648156</v>
      </c>
      <c r="G36" s="8">
        <f t="shared" si="0"/>
        <v>2.8645645393322865</v>
      </c>
      <c r="H36" s="10">
        <f>$D$43*testdata[[#This Row],[i]]+$E$43</f>
        <v>222.67759398496239</v>
      </c>
      <c r="I36" s="10">
        <f>testdata[[#This Row],[center]]+2*$G$43</f>
        <v>229.05466384501568</v>
      </c>
      <c r="J36" s="10">
        <f>testdata[[#This Row],[center]]-2*$G$43</f>
        <v>216.30052412490909</v>
      </c>
      <c r="L36" s="2">
        <v>42788</v>
      </c>
      <c r="M36" s="10">
        <v>222.67760000000001</v>
      </c>
      <c r="N36" s="10">
        <v>229.0547</v>
      </c>
      <c r="O36" s="10">
        <v>216.3005</v>
      </c>
      <c r="P36" t="b">
        <v>0</v>
      </c>
    </row>
    <row r="37" spans="1:16" x14ac:dyDescent="0.25">
      <c r="A37" s="5">
        <v>35</v>
      </c>
      <c r="B37" s="2">
        <v>42789</v>
      </c>
      <c r="C37" s="1">
        <v>223.38</v>
      </c>
      <c r="D37" s="12">
        <f t="array" ref="D37">INDEX(LINEST($C18:$C37,$A18:$A37,TRUE,TRUE),1,1)</f>
        <v>0.49227819548872165</v>
      </c>
      <c r="E37" s="8">
        <f t="array" ref="E37">INDEX(LINEST($C18:$C37,$A18:$A37,TRUE,TRUE),1,2)</f>
        <v>206.05140601503757</v>
      </c>
      <c r="F37" s="8">
        <f t="array" ref="F37">INDEX(LINEST($C18:$C37,$A18:$A37,TRUE,TRUE),3,1)</f>
        <v>0.86602013470222816</v>
      </c>
      <c r="G37" s="8">
        <f t="shared" si="0"/>
        <v>3.0502991246761346</v>
      </c>
      <c r="H37" s="10">
        <f>$D$43*testdata[[#This Row],[i]]+$E$43</f>
        <v>223.21063157894736</v>
      </c>
      <c r="I37" s="10">
        <f>testdata[[#This Row],[center]]+2*$G$43</f>
        <v>229.58770143900063</v>
      </c>
      <c r="J37" s="10">
        <f>testdata[[#This Row],[center]]-2*$G$43</f>
        <v>216.83356171889409</v>
      </c>
      <c r="L37" s="2">
        <v>42789</v>
      </c>
      <c r="M37" s="10">
        <v>223.2106</v>
      </c>
      <c r="N37" s="10">
        <v>229.58770000000001</v>
      </c>
      <c r="O37" s="10">
        <v>216.83359999999999</v>
      </c>
      <c r="P37" t="b">
        <v>0</v>
      </c>
    </row>
    <row r="38" spans="1:16" x14ac:dyDescent="0.25">
      <c r="A38" s="5">
        <v>36</v>
      </c>
      <c r="B38" s="2">
        <v>42790</v>
      </c>
      <c r="C38" s="1">
        <v>223.66</v>
      </c>
      <c r="D38" s="12">
        <f t="array" ref="D38">INDEX(LINEST($C19:$C38,$A19:$A38,TRUE,TRUE),1,1)</f>
        <v>0.53379699248120271</v>
      </c>
      <c r="E38" s="8">
        <f t="array" ref="E38">INDEX(LINEST($C19:$C38,$A19:$A38,TRUE,TRUE),1,2)</f>
        <v>204.80887969924811</v>
      </c>
      <c r="F38" s="8">
        <f t="array" ref="F38">INDEX(LINEST($C19:$C38,$A19:$A38,TRUE,TRUE),3,1)</f>
        <v>0.92245442494425756</v>
      </c>
      <c r="G38" s="8">
        <f t="shared" si="0"/>
        <v>3.2047893456512848</v>
      </c>
      <c r="H38" s="10">
        <f>$D$43*testdata[[#This Row],[i]]+$E$43</f>
        <v>223.7436691729323</v>
      </c>
      <c r="I38" s="10">
        <f>testdata[[#This Row],[center]]+2*$G$43</f>
        <v>230.12073903298557</v>
      </c>
      <c r="J38" s="10">
        <f>testdata[[#This Row],[center]]-2*$G$43</f>
        <v>217.36659931287903</v>
      </c>
      <c r="L38" s="2">
        <v>42790</v>
      </c>
      <c r="M38" s="10">
        <v>223.74369999999999</v>
      </c>
      <c r="N38" s="10">
        <v>230.1207</v>
      </c>
      <c r="O38" s="10">
        <v>217.36660000000001</v>
      </c>
      <c r="P38" t="b">
        <v>0</v>
      </c>
    </row>
    <row r="39" spans="1:16" x14ac:dyDescent="0.25">
      <c r="A39" s="5">
        <v>37</v>
      </c>
      <c r="B39" s="2">
        <v>42793</v>
      </c>
      <c r="C39" s="1">
        <v>224.01</v>
      </c>
      <c r="D39" s="12">
        <f t="array" ref="D39">INDEX(LINEST($C20:$C39,$A20:$A39,TRUE,TRUE),1,1)</f>
        <v>0.56442105263157871</v>
      </c>
      <c r="E39" s="8">
        <f t="array" ref="E39">INDEX(LINEST($C20:$C39,$A20:$A39,TRUE,TRUE),1,2)</f>
        <v>203.81742105263157</v>
      </c>
      <c r="F39" s="8">
        <f t="array" ref="F39">INDEX(LINEST($C20:$C39,$A20:$A39,TRUE,TRUE),3,1)</f>
        <v>0.95827471980100465</v>
      </c>
      <c r="G39" s="8">
        <f t="shared" si="0"/>
        <v>3.3247118672149596</v>
      </c>
      <c r="H39" s="10">
        <f>$D$43*testdata[[#This Row],[i]]+$E$43</f>
        <v>224.27670676691727</v>
      </c>
      <c r="I39" s="10">
        <f>testdata[[#This Row],[center]]+2*$G$43</f>
        <v>230.65377662697057</v>
      </c>
      <c r="J39" s="10">
        <f>testdata[[#This Row],[center]]-2*$G$43</f>
        <v>217.89963690686398</v>
      </c>
      <c r="L39" s="2">
        <v>42793</v>
      </c>
      <c r="M39" s="10">
        <v>224.27670000000001</v>
      </c>
      <c r="N39" s="10">
        <v>230.65379999999999</v>
      </c>
      <c r="O39" s="10">
        <v>217.89959999999999</v>
      </c>
      <c r="P39" t="b">
        <v>0</v>
      </c>
    </row>
    <row r="40" spans="1:16" x14ac:dyDescent="0.25">
      <c r="A40" s="5">
        <v>38</v>
      </c>
      <c r="B40" s="2">
        <v>42794</v>
      </c>
      <c r="C40" s="1">
        <v>223.41</v>
      </c>
      <c r="D40" s="12">
        <f t="array" ref="D40">INDEX(LINEST($C21:$C40,$A21:$A40,TRUE,TRUE),1,1)</f>
        <v>0.55375187969924766</v>
      </c>
      <c r="E40" s="8">
        <f t="array" ref="E40">INDEX(LINEST($C21:$C40,$A21:$A40,TRUE,TRUE),1,2)</f>
        <v>203.97857142857146</v>
      </c>
      <c r="F40" s="8">
        <f t="array" ref="F40">INDEX(LINEST($C21:$C40,$A21:$A40,TRUE,TRUE),3,1)</f>
        <v>0.9480376900980928</v>
      </c>
      <c r="G40" s="8">
        <f t="shared" si="0"/>
        <v>3.2794290280474097</v>
      </c>
      <c r="H40" s="10">
        <f>$D$43*testdata[[#This Row],[i]]+$E$43</f>
        <v>224.80974436090224</v>
      </c>
      <c r="I40" s="10">
        <f>testdata[[#This Row],[center]]+2*$G$43</f>
        <v>231.18681422095551</v>
      </c>
      <c r="J40" s="10">
        <f>testdata[[#This Row],[center]]-2*$G$43</f>
        <v>218.43267450084898</v>
      </c>
      <c r="L40" s="2">
        <v>42794</v>
      </c>
      <c r="M40" s="10">
        <v>224.80969999999999</v>
      </c>
      <c r="N40" s="10">
        <v>231.18680000000001</v>
      </c>
      <c r="O40" s="10">
        <v>218.43270000000001</v>
      </c>
      <c r="P40" t="b">
        <v>0</v>
      </c>
    </row>
    <row r="41" spans="1:16" x14ac:dyDescent="0.25">
      <c r="A41" s="5">
        <v>39</v>
      </c>
      <c r="B41" s="2">
        <v>42795</v>
      </c>
      <c r="C41" s="1">
        <v>226.53</v>
      </c>
      <c r="D41" s="12">
        <f t="array" ref="D41">INDEX(LINEST($C22:$C41,$A22:$A41,TRUE,TRUE),1,1)</f>
        <v>0.5746616541353381</v>
      </c>
      <c r="E41" s="8">
        <f t="array" ref="E41">INDEX(LINEST($C22:$C41,$A22:$A41,TRUE,TRUE),1,2)</f>
        <v>203.38648120300752</v>
      </c>
      <c r="F41" s="8">
        <f t="array" ref="F41">INDEX(LINEST($C22:$C41,$A22:$A41,TRUE,TRUE),3,1)</f>
        <v>0.94993438102452621</v>
      </c>
      <c r="G41" s="8">
        <f t="shared" si="0"/>
        <v>3.3998616148308134</v>
      </c>
      <c r="H41" s="10">
        <f>$D$43*testdata[[#This Row],[i]]+$E$43</f>
        <v>225.34278195488719</v>
      </c>
      <c r="I41" s="10">
        <f>testdata[[#This Row],[center]]+2*$G$43</f>
        <v>231.71985181494045</v>
      </c>
      <c r="J41" s="10">
        <f>testdata[[#This Row],[center]]-2*$G$43</f>
        <v>218.96571209483392</v>
      </c>
      <c r="L41" s="2">
        <v>42795</v>
      </c>
      <c r="M41" s="10">
        <v>225.34280000000001</v>
      </c>
      <c r="N41" s="10">
        <v>231.7199</v>
      </c>
      <c r="O41" s="10">
        <v>218.9657</v>
      </c>
      <c r="P41" t="b">
        <v>0</v>
      </c>
    </row>
    <row r="42" spans="1:16" x14ac:dyDescent="0.25">
      <c r="A42" s="5">
        <v>40</v>
      </c>
      <c r="B42" s="2">
        <v>42796</v>
      </c>
      <c r="C42" s="1">
        <v>225.11</v>
      </c>
      <c r="D42" s="12">
        <f t="array" ref="D42">INDEX(LINEST($C23:$C42,$A23:$A42,TRUE,TRUE),1,1)</f>
        <v>0.55930827067669175</v>
      </c>
      <c r="E42" s="8">
        <f t="array" ref="E42">INDEX(LINEST($C23:$C42,$A23:$A42,TRUE,TRUE),1,2)</f>
        <v>203.78309774436087</v>
      </c>
      <c r="F42" s="8">
        <f t="array" ref="F42">INDEX(LINEST($C23:$C42,$A23:$A42,TRUE,TRUE),3,1)</f>
        <v>0.94169206251801096</v>
      </c>
      <c r="G42" s="8">
        <f t="shared" si="0"/>
        <v>3.3234764930716749</v>
      </c>
      <c r="H42" s="10">
        <f>$D$43*testdata[[#This Row],[i]]+$E$43</f>
        <v>225.87581954887216</v>
      </c>
      <c r="I42" s="10">
        <f>testdata[[#This Row],[center]]+2*$G$43</f>
        <v>232.25288940892545</v>
      </c>
      <c r="J42" s="10">
        <f>testdata[[#This Row],[center]]-2*$G$43</f>
        <v>219.49874968881886</v>
      </c>
      <c r="L42" s="2">
        <v>42796</v>
      </c>
      <c r="M42" s="10">
        <v>225.8758</v>
      </c>
      <c r="N42" s="10">
        <v>232.25290000000001</v>
      </c>
      <c r="O42" s="10">
        <v>219.49870000000001</v>
      </c>
      <c r="P42" t="b">
        <v>0</v>
      </c>
    </row>
    <row r="43" spans="1:16" x14ac:dyDescent="0.25">
      <c r="A43" s="5">
        <v>41</v>
      </c>
      <c r="B43" s="2">
        <v>42797</v>
      </c>
      <c r="C43" s="1">
        <v>225.25</v>
      </c>
      <c r="D43" s="12">
        <f t="array" ref="D43">INDEX(LINEST($C24:$C43,$A24:$A43,TRUE,TRUE),1,1)</f>
        <v>0.53303759398496242</v>
      </c>
      <c r="E43" s="8">
        <f t="array" ref="E43">INDEX(LINEST($C24:$C43,$A24:$A43,TRUE,TRUE),1,2)</f>
        <v>204.55431578947366</v>
      </c>
      <c r="F43" s="8">
        <f t="array" ref="F43">INDEX(LINEST($C24:$C43,$A24:$A43,TRUE,TRUE),3,1)</f>
        <v>0.92923374242740031</v>
      </c>
      <c r="G43" s="8">
        <f t="shared" si="0"/>
        <v>3.1885349300266412</v>
      </c>
      <c r="H43" s="10">
        <f>$D$43*testdata[[#This Row],[i]]+$E$43</f>
        <v>226.40885714285713</v>
      </c>
      <c r="I43" s="10">
        <f>testdata[[#This Row],[center]]+2*$G$43</f>
        <v>232.7859270029104</v>
      </c>
      <c r="J43" s="10">
        <f>testdata[[#This Row],[center]]-2*$G$43</f>
        <v>220.03178728280386</v>
      </c>
      <c r="L43" s="2">
        <v>42797</v>
      </c>
      <c r="M43" s="10">
        <v>226.40889999999999</v>
      </c>
      <c r="N43" s="10">
        <v>232.7859</v>
      </c>
      <c r="O43" s="10">
        <v>220.0318</v>
      </c>
      <c r="P43" t="b">
        <v>0</v>
      </c>
    </row>
    <row r="44" spans="1:16" x14ac:dyDescent="0.25">
      <c r="A44" s="5">
        <v>42</v>
      </c>
      <c r="B44" s="2">
        <v>42800</v>
      </c>
      <c r="C44" s="1">
        <v>224.58</v>
      </c>
      <c r="D44" s="12">
        <f t="array" ref="D44">INDEX(LINEST($C25:$C44,$A25:$A44,TRUE,TRUE),1,1)</f>
        <v>0.50543609022556413</v>
      </c>
      <c r="E44" s="8">
        <f t="array" ref="E44">INDEX(LINEST($C25:$C44,$A25:$A44,TRUE,TRUE),1,2)</f>
        <v>205.31382706766919</v>
      </c>
      <c r="F44" s="8">
        <f t="array" ref="F44">INDEX(LINEST($C25:$C44,$A25:$A44,TRUE,TRUE),3,1)</f>
        <v>0.89973511802127848</v>
      </c>
      <c r="G44" s="8">
        <f t="shared" si="0"/>
        <v>3.072590885555706</v>
      </c>
      <c r="H44" s="14">
        <f>$D$63*testdata[[#This Row],[i]]+$E$63</f>
        <v>224.51357142857142</v>
      </c>
      <c r="I44" s="14">
        <f>testdata[[#This Row],[center]]+2*$G$63</f>
        <v>226.87601317388496</v>
      </c>
      <c r="J44" s="14">
        <f>testdata[[#This Row],[center]]-2*$G$63</f>
        <v>222.15112968325789</v>
      </c>
      <c r="L44" s="2">
        <v>42800</v>
      </c>
      <c r="M44" s="14">
        <v>224.5136</v>
      </c>
      <c r="N44" s="14">
        <v>226.876</v>
      </c>
      <c r="O44" s="14">
        <v>222.15110000000001</v>
      </c>
      <c r="P44" t="b">
        <v>1</v>
      </c>
    </row>
    <row r="45" spans="1:16" x14ac:dyDescent="0.25">
      <c r="A45" s="5">
        <v>43</v>
      </c>
      <c r="B45" s="2">
        <v>42801</v>
      </c>
      <c r="C45" s="1">
        <v>223.91</v>
      </c>
      <c r="D45" s="12">
        <f t="array" ref="D45">INDEX(LINEST($C26:$C45,$A26:$A45,TRUE,TRUE),1,1)</f>
        <v>0.45021052631578951</v>
      </c>
      <c r="E45" s="8">
        <f t="array" ref="E45">INDEX(LINEST($C26:$C45,$A26:$A45,TRUE,TRUE),1,2)</f>
        <v>207.03994736842102</v>
      </c>
      <c r="F45" s="8">
        <f t="array" ref="F45">INDEX(LINEST($C26:$C45,$A26:$A45,TRUE,TRUE),3,1)</f>
        <v>0.83826256340170213</v>
      </c>
      <c r="G45" s="8">
        <f t="shared" si="0"/>
        <v>2.835446349342551</v>
      </c>
      <c r="H45" s="10">
        <f>$D$63*testdata[[#This Row],[i]]+$E$63</f>
        <v>224.42703759398495</v>
      </c>
      <c r="I45" s="10">
        <f>testdata[[#This Row],[center]]+2*$G$63</f>
        <v>226.78947933929848</v>
      </c>
      <c r="J45" s="10">
        <f>testdata[[#This Row],[center]]-2*$G$63</f>
        <v>222.06459584867142</v>
      </c>
      <c r="L45" s="2">
        <v>42801</v>
      </c>
      <c r="M45" s="10">
        <v>224.42699999999999</v>
      </c>
      <c r="N45" s="10">
        <v>226.7895</v>
      </c>
      <c r="O45" s="10">
        <v>222.06460000000001</v>
      </c>
      <c r="P45" t="b">
        <v>0</v>
      </c>
    </row>
    <row r="46" spans="1:16" x14ac:dyDescent="0.25">
      <c r="A46" s="5">
        <v>44</v>
      </c>
      <c r="B46" s="2">
        <v>42802</v>
      </c>
      <c r="C46" s="1">
        <v>223.49</v>
      </c>
      <c r="D46" s="12">
        <f t="array" ref="D46">INDEX(LINEST($C27:$C46,$A27:$A46,TRUE,TRUE),1,1)</f>
        <v>0.37766917293233093</v>
      </c>
      <c r="E46" s="8">
        <f t="array" ref="E46">INDEX(LINEST($C27:$C46,$A27:$A46,TRUE,TRUE),1,2)</f>
        <v>209.45241353383454</v>
      </c>
      <c r="F46" s="8">
        <f t="array" ref="F46">INDEX(LINEST($C27:$C46,$A27:$A46,TRUE,TRUE),3,1)</f>
        <v>0.75241842909090528</v>
      </c>
      <c r="G46" s="8">
        <f t="shared" si="0"/>
        <v>2.5106007249262068</v>
      </c>
      <c r="H46" s="10">
        <f>$D$63*testdata[[#This Row],[i]]+$E$63</f>
        <v>224.34050375939847</v>
      </c>
      <c r="I46" s="10">
        <f>testdata[[#This Row],[center]]+2*$G$63</f>
        <v>226.70294550471201</v>
      </c>
      <c r="J46" s="10">
        <f>testdata[[#This Row],[center]]-2*$G$63</f>
        <v>221.97806201408494</v>
      </c>
      <c r="L46" s="2">
        <v>42802</v>
      </c>
      <c r="M46" s="10">
        <v>224.34049999999999</v>
      </c>
      <c r="N46" s="10">
        <v>226.7029</v>
      </c>
      <c r="O46" s="10">
        <v>221.97810000000001</v>
      </c>
      <c r="P46" t="b">
        <v>0</v>
      </c>
    </row>
    <row r="47" spans="1:16" x14ac:dyDescent="0.25">
      <c r="A47" s="5">
        <v>45</v>
      </c>
      <c r="B47" s="2">
        <v>42803</v>
      </c>
      <c r="C47" s="1">
        <v>223.78</v>
      </c>
      <c r="D47" s="12">
        <f t="array" ref="D47">INDEX(LINEST($C28:$C47,$A28:$A47,TRUE,TRUE),1,1)</f>
        <v>0.30302255639097775</v>
      </c>
      <c r="E47" s="8">
        <f t="array" ref="E47">INDEX(LINEST($C28:$C47,$A28:$A47,TRUE,TRUE),1,2)</f>
        <v>212.08469924812024</v>
      </c>
      <c r="F47" s="8">
        <f t="array" ref="F47">INDEX(LINEST($C28:$C47,$A28:$A47,TRUE,TRUE),3,1)</f>
        <v>0.67605234431778793</v>
      </c>
      <c r="G47" s="8">
        <f t="shared" si="0"/>
        <v>2.1251061149975552</v>
      </c>
      <c r="H47" s="10">
        <f>$D$63*testdata[[#This Row],[i]]+$E$63</f>
        <v>224.25396992481203</v>
      </c>
      <c r="I47" s="10">
        <f>testdata[[#This Row],[center]]+2*$G$63</f>
        <v>226.61641167012556</v>
      </c>
      <c r="J47" s="10">
        <f>testdata[[#This Row],[center]]-2*$G$63</f>
        <v>221.89152817949849</v>
      </c>
      <c r="L47" s="2">
        <v>42803</v>
      </c>
      <c r="M47" s="10">
        <v>224.25399999999999</v>
      </c>
      <c r="N47" s="10">
        <v>226.6164</v>
      </c>
      <c r="O47" s="10">
        <v>221.89150000000001</v>
      </c>
      <c r="P47" t="b">
        <v>0</v>
      </c>
    </row>
    <row r="48" spans="1:16" x14ac:dyDescent="0.25">
      <c r="A48" s="5">
        <v>46</v>
      </c>
      <c r="B48" s="2">
        <v>42804</v>
      </c>
      <c r="C48" s="1">
        <v>224.56</v>
      </c>
      <c r="D48" s="12">
        <f t="array" ref="D48">INDEX(LINEST($C29:$C48,$A29:$A48,TRUE,TRUE),1,1)</f>
        <v>0.24890225563909821</v>
      </c>
      <c r="E48" s="8">
        <f t="array" ref="E48">INDEX(LINEST($C29:$C48,$A29:$A48,TRUE,TRUE),1,2)</f>
        <v>214.09206766917291</v>
      </c>
      <c r="F48" s="8">
        <f t="array" ref="F48">INDEX(LINEST($C29:$C48,$A29:$A48,TRUE,TRUE),3,1)</f>
        <v>0.62225357143544313</v>
      </c>
      <c r="G48" s="8">
        <f t="shared" si="0"/>
        <v>1.8194534893753151</v>
      </c>
      <c r="H48" s="10">
        <f>$D$63*testdata[[#This Row],[i]]+$E$63</f>
        <v>224.16743609022555</v>
      </c>
      <c r="I48" s="10">
        <f>testdata[[#This Row],[center]]+2*$G$63</f>
        <v>226.52987783553908</v>
      </c>
      <c r="J48" s="10">
        <f>testdata[[#This Row],[center]]-2*$G$63</f>
        <v>221.80499434491202</v>
      </c>
      <c r="L48" s="2">
        <v>42804</v>
      </c>
      <c r="M48" s="10">
        <v>224.16739999999999</v>
      </c>
      <c r="N48" s="10">
        <v>226.5299</v>
      </c>
      <c r="O48" s="10">
        <v>221.80500000000001</v>
      </c>
      <c r="P48" t="b">
        <v>0</v>
      </c>
    </row>
    <row r="49" spans="1:16" x14ac:dyDescent="0.25">
      <c r="A49" s="5">
        <v>47</v>
      </c>
      <c r="B49" s="2">
        <v>42807</v>
      </c>
      <c r="C49" s="1">
        <v>224.67</v>
      </c>
      <c r="D49" s="12">
        <f t="array" ref="D49">INDEX(LINEST($C30:$C49,$A30:$A49,TRUE,TRUE),1,1)</f>
        <v>0.19985714285714315</v>
      </c>
      <c r="E49" s="8">
        <f t="array" ref="E49">INDEX(LINEST($C30:$C49,$A30:$A49,TRUE,TRUE),1,2)</f>
        <v>215.97985714285716</v>
      </c>
      <c r="F49" s="8">
        <f t="array" ref="F49">INDEX(LINEST($C30:$C49,$A30:$A49,TRUE,TRUE),3,1)</f>
        <v>0.56753656143205311</v>
      </c>
      <c r="G49" s="8">
        <f t="shared" si="0"/>
        <v>1.5297433608288702</v>
      </c>
      <c r="H49" s="10">
        <f>$D$63*testdata[[#This Row],[i]]+$E$63</f>
        <v>224.08090225563907</v>
      </c>
      <c r="I49" s="10">
        <f>testdata[[#This Row],[center]]+2*$G$63</f>
        <v>226.44334400095261</v>
      </c>
      <c r="J49" s="10">
        <f>testdata[[#This Row],[center]]-2*$G$63</f>
        <v>221.71846051032554</v>
      </c>
      <c r="L49" s="2">
        <v>42807</v>
      </c>
      <c r="M49" s="10">
        <v>224.08090000000001</v>
      </c>
      <c r="N49" s="10">
        <v>226.44329999999999</v>
      </c>
      <c r="O49" s="10">
        <v>221.71850000000001</v>
      </c>
      <c r="P49" t="b">
        <v>0</v>
      </c>
    </row>
    <row r="50" spans="1:16" x14ac:dyDescent="0.25">
      <c r="A50" s="5">
        <v>48</v>
      </c>
      <c r="B50" s="2">
        <v>42808</v>
      </c>
      <c r="C50" s="1">
        <v>223.81</v>
      </c>
      <c r="D50" s="12">
        <f t="array" ref="D50">INDEX(LINEST($C31:$C50,$A31:$A50,TRUE,TRUE),1,1)</f>
        <v>0.14836842105263193</v>
      </c>
      <c r="E50" s="8">
        <f t="array" ref="E50">INDEX(LINEST($C31:$C50,$A31:$A50,TRUE,TRUE),1,2)</f>
        <v>217.95731578947371</v>
      </c>
      <c r="F50" s="8">
        <f t="array" ref="F50">INDEX(LINEST($C31:$C50,$A31:$A50,TRUE,TRUE),3,1)</f>
        <v>0.43764847217979369</v>
      </c>
      <c r="G50" s="8">
        <f t="shared" si="0"/>
        <v>1.293226488284247</v>
      </c>
      <c r="H50" s="10">
        <f>$D$63*testdata[[#This Row],[i]]+$E$63</f>
        <v>223.99436842105263</v>
      </c>
      <c r="I50" s="10">
        <f>testdata[[#This Row],[center]]+2*$G$63</f>
        <v>226.35681016636616</v>
      </c>
      <c r="J50" s="10">
        <f>testdata[[#This Row],[center]]-2*$G$63</f>
        <v>221.63192667573909</v>
      </c>
      <c r="L50" s="2">
        <v>42808</v>
      </c>
      <c r="M50" s="10">
        <v>223.99440000000001</v>
      </c>
      <c r="N50" s="10">
        <v>226.35679999999999</v>
      </c>
      <c r="O50" s="10">
        <v>221.6319</v>
      </c>
      <c r="P50" t="b">
        <v>0</v>
      </c>
    </row>
    <row r="51" spans="1:16" x14ac:dyDescent="0.25">
      <c r="A51" s="5">
        <v>49</v>
      </c>
      <c r="B51" s="2">
        <v>42809</v>
      </c>
      <c r="C51" s="1">
        <v>225.75</v>
      </c>
      <c r="D51" s="12">
        <f t="array" ref="D51">INDEX(LINEST($C32:$C51,$A32:$A51,TRUE,TRUE),1,1)</f>
        <v>0.13262406015037617</v>
      </c>
      <c r="E51" s="8">
        <f t="array" ref="E51">INDEX(LINEST($C32:$C51,$A32:$A51,TRUE,TRUE),1,2)</f>
        <v>218.67884962406015</v>
      </c>
      <c r="F51" s="8">
        <f t="array" ref="F51">INDEX(LINEST($C32:$C51,$A32:$A51,TRUE,TRUE),3,1)</f>
        <v>0.41396358010631207</v>
      </c>
      <c r="G51" s="8">
        <f t="shared" si="0"/>
        <v>1.1886036976217109</v>
      </c>
      <c r="H51" s="10">
        <f>$D$63*testdata[[#This Row],[i]]+$E$63</f>
        <v>223.90783458646615</v>
      </c>
      <c r="I51" s="10">
        <f>testdata[[#This Row],[center]]+2*$G$63</f>
        <v>226.27027633177968</v>
      </c>
      <c r="J51" s="10">
        <f>testdata[[#This Row],[center]]-2*$G$63</f>
        <v>221.54539284115262</v>
      </c>
      <c r="L51" s="2">
        <v>42809</v>
      </c>
      <c r="M51" s="10">
        <v>223.90780000000001</v>
      </c>
      <c r="N51" s="10">
        <v>226.27029999999999</v>
      </c>
      <c r="O51" s="10">
        <v>221.5454</v>
      </c>
      <c r="P51" t="b">
        <v>0</v>
      </c>
    </row>
    <row r="52" spans="1:16" x14ac:dyDescent="0.25">
      <c r="A52" s="5">
        <v>50</v>
      </c>
      <c r="B52" s="2">
        <v>42810</v>
      </c>
      <c r="C52" s="1">
        <v>225.31</v>
      </c>
      <c r="D52" s="12">
        <f t="array" ref="D52">INDEX(LINEST($C33:$C52,$A33:$A52,TRUE,TRUE),1,1)</f>
        <v>0.12129323308270704</v>
      </c>
      <c r="E52" s="8">
        <f t="array" ref="E52">INDEX(LINEST($C33:$C52,$A33:$A52,TRUE,TRUE),1,2)</f>
        <v>219.17362406015039</v>
      </c>
      <c r="F52" s="8">
        <f t="array" ref="F52">INDEX(LINEST($C33:$C52,$A33:$A52,TRUE,TRUE),3,1)</f>
        <v>0.38044041286108027</v>
      </c>
      <c r="G52" s="8">
        <f t="shared" si="0"/>
        <v>1.1339373880422166</v>
      </c>
      <c r="H52" s="10">
        <f>$D$63*testdata[[#This Row],[i]]+$E$63</f>
        <v>223.82130075187968</v>
      </c>
      <c r="I52" s="10">
        <f>testdata[[#This Row],[center]]+2*$G$63</f>
        <v>226.18374249719321</v>
      </c>
      <c r="J52" s="10">
        <f>testdata[[#This Row],[center]]-2*$G$63</f>
        <v>221.45885900656614</v>
      </c>
      <c r="L52" s="2">
        <v>42810</v>
      </c>
      <c r="M52" s="10">
        <v>223.82130000000001</v>
      </c>
      <c r="N52" s="10">
        <v>226.18369999999999</v>
      </c>
      <c r="O52" s="10">
        <v>221.4589</v>
      </c>
      <c r="P52" t="b">
        <v>0</v>
      </c>
    </row>
    <row r="53" spans="1:16" x14ac:dyDescent="0.25">
      <c r="A53" s="5">
        <v>51</v>
      </c>
      <c r="B53" s="2">
        <v>42811</v>
      </c>
      <c r="C53" s="1">
        <v>224.91</v>
      </c>
      <c r="D53" s="12">
        <f t="array" ref="D53">INDEX(LINEST($C34:$C53,$A34:$A53,TRUE,TRUE),1,1)</f>
        <v>9.6180451127819755E-2</v>
      </c>
      <c r="E53" s="8">
        <f t="array" ref="E53">INDEX(LINEST($C34:$C53,$A34:$A53,TRUE,TRUE),1,2)</f>
        <v>220.25251127819547</v>
      </c>
      <c r="F53" s="8">
        <f t="array" ref="F53">INDEX(LINEST($C34:$C53,$A34:$A53,TRUE,TRUE),3,1)</f>
        <v>0.30097742433296137</v>
      </c>
      <c r="G53" s="8">
        <f t="shared" si="0"/>
        <v>1.0109174051325873</v>
      </c>
      <c r="H53" s="10">
        <f>$D$63*testdata[[#This Row],[i]]+$E$63</f>
        <v>223.73476691729323</v>
      </c>
      <c r="I53" s="10">
        <f>testdata[[#This Row],[center]]+2*$G$63</f>
        <v>226.09720866260676</v>
      </c>
      <c r="J53" s="10">
        <f>testdata[[#This Row],[center]]-2*$G$63</f>
        <v>221.3723251719797</v>
      </c>
      <c r="L53" s="2">
        <v>42811</v>
      </c>
      <c r="M53" s="10">
        <v>223.73480000000001</v>
      </c>
      <c r="N53" s="10">
        <v>226.09719999999999</v>
      </c>
      <c r="O53" s="10">
        <v>221.3723</v>
      </c>
      <c r="P53" t="b">
        <v>0</v>
      </c>
    </row>
    <row r="54" spans="1:16" x14ac:dyDescent="0.25">
      <c r="A54" s="5">
        <v>52</v>
      </c>
      <c r="B54" s="2">
        <v>42814</v>
      </c>
      <c r="C54" s="1">
        <v>224.66</v>
      </c>
      <c r="D54" s="12">
        <f t="array" ref="D54">INDEX(LINEST($C35:$C54,$A35:$A54,TRUE,TRUE),1,1)</f>
        <v>6.8270676691729384E-2</v>
      </c>
      <c r="E54" s="8">
        <f t="array" ref="E54">INDEX(LINEST($C35:$C54,$A35:$A54,TRUE,TRUE),1,2)</f>
        <v>221.47049624060148</v>
      </c>
      <c r="F54" s="8">
        <f t="array" ref="F54">INDEX(LINEST($C35:$C54,$A35:$A54,TRUE,TRUE),3,1)</f>
        <v>0.19757419955254826</v>
      </c>
      <c r="G54" s="8">
        <f t="shared" si="0"/>
        <v>0.88565568930595262</v>
      </c>
      <c r="H54" s="10">
        <f>$D$63*testdata[[#This Row],[i]]+$E$63</f>
        <v>223.64823308270675</v>
      </c>
      <c r="I54" s="10">
        <f>testdata[[#This Row],[center]]+2*$G$63</f>
        <v>226.01067482802029</v>
      </c>
      <c r="J54" s="10">
        <f>testdata[[#This Row],[center]]-2*$G$63</f>
        <v>221.28579133739322</v>
      </c>
      <c r="L54" s="2">
        <v>42814</v>
      </c>
      <c r="M54" s="10">
        <v>223.6482</v>
      </c>
      <c r="N54" s="10">
        <v>226.01070000000001</v>
      </c>
      <c r="O54" s="10">
        <v>221.28579999999999</v>
      </c>
      <c r="P54" t="b">
        <v>0</v>
      </c>
    </row>
    <row r="55" spans="1:16" x14ac:dyDescent="0.25">
      <c r="A55" s="5">
        <v>53</v>
      </c>
      <c r="B55" s="2">
        <v>42815</v>
      </c>
      <c r="C55" s="1">
        <v>221.78</v>
      </c>
      <c r="D55" s="12">
        <f t="array" ref="D55">INDEX(LINEST($C36:$C55,$A36:$A55,TRUE,TRUE),1,1)</f>
        <v>1.6368421052631758E-2</v>
      </c>
      <c r="E55" s="8">
        <f t="array" ref="E55">INDEX(LINEST($C36:$C55,$A36:$A55,TRUE,TRUE),1,2)</f>
        <v>223.57747368421047</v>
      </c>
      <c r="F55" s="8">
        <f t="array" ref="F55">INDEX(LINEST($C36:$C55,$A36:$A55,TRUE,TRUE),3,1)</f>
        <v>8.3324512255308261E-3</v>
      </c>
      <c r="G55" s="8">
        <f t="shared" si="0"/>
        <v>1.0339897243203158</v>
      </c>
      <c r="H55" s="10">
        <f>$D$63*testdata[[#This Row],[i]]+$E$63</f>
        <v>223.56169924812028</v>
      </c>
      <c r="I55" s="10">
        <f>testdata[[#This Row],[center]]+2*$G$63</f>
        <v>225.92414099343381</v>
      </c>
      <c r="J55" s="10">
        <f>testdata[[#This Row],[center]]-2*$G$63</f>
        <v>221.19925750280674</v>
      </c>
      <c r="L55" s="2">
        <v>42815</v>
      </c>
      <c r="M55" s="10">
        <v>223.5617</v>
      </c>
      <c r="N55" s="10">
        <v>225.92410000000001</v>
      </c>
      <c r="O55" s="10">
        <v>221.19929999999999</v>
      </c>
      <c r="P55" t="b">
        <v>0</v>
      </c>
    </row>
    <row r="56" spans="1:16" x14ac:dyDescent="0.25">
      <c r="A56" s="5">
        <v>54</v>
      </c>
      <c r="B56" s="2">
        <v>42816</v>
      </c>
      <c r="C56" s="1">
        <v>222.3</v>
      </c>
      <c r="D56" s="12">
        <f t="array" ref="D56">INDEX(LINEST($C37:$C56,$A37:$A56,TRUE,TRUE),1,1)</f>
        <v>-2.878195488721785E-2</v>
      </c>
      <c r="E56" s="8">
        <f t="array" ref="E56">INDEX(LINEST($C37:$C56,$A37:$A56,TRUE,TRUE),1,2)</f>
        <v>225.52379699248118</v>
      </c>
      <c r="F56" s="8">
        <f t="array" ref="F56">INDEX(LINEST($C37:$C56,$A37:$A56,TRUE,TRUE),3,1)</f>
        <v>2.2787431677051426E-2</v>
      </c>
      <c r="G56" s="8">
        <f t="shared" si="0"/>
        <v>1.0994321261451292</v>
      </c>
      <c r="H56" s="10">
        <f>$D$63*testdata[[#This Row],[i]]+$E$63</f>
        <v>223.47516541353383</v>
      </c>
      <c r="I56" s="10">
        <f>testdata[[#This Row],[center]]+2*$G$63</f>
        <v>225.83760715884736</v>
      </c>
      <c r="J56" s="10">
        <f>testdata[[#This Row],[center]]-2*$G$63</f>
        <v>221.1127236682203</v>
      </c>
      <c r="L56" s="2">
        <v>42816</v>
      </c>
      <c r="M56" s="10">
        <v>223.4752</v>
      </c>
      <c r="N56" s="10">
        <v>225.83760000000001</v>
      </c>
      <c r="O56" s="10">
        <v>221.11269999999999</v>
      </c>
      <c r="P56" t="b">
        <v>0</v>
      </c>
    </row>
    <row r="57" spans="1:16" x14ac:dyDescent="0.25">
      <c r="A57" s="5">
        <v>55</v>
      </c>
      <c r="B57" s="2">
        <v>42817</v>
      </c>
      <c r="C57" s="1">
        <v>222.06</v>
      </c>
      <c r="D57" s="12">
        <f t="array" ref="D57">INDEX(LINEST($C38:$C57,$A38:$A57,TRUE,TRUE),1,1)</f>
        <v>-7.3593984962405878E-2</v>
      </c>
      <c r="E57" s="8">
        <f t="array" ref="E57">INDEX(LINEST($C38:$C57,$A38:$A57,TRUE,TRUE),1,2)</f>
        <v>227.52552631578945</v>
      </c>
      <c r="F57" s="8">
        <f t="array" ref="F57">INDEX(LINEST($C38:$C57,$A38:$A57,TRUE,TRUE),3,1)</f>
        <v>0.1281347011721008</v>
      </c>
      <c r="G57" s="8">
        <f t="shared" si="0"/>
        <v>1.1855087515493077</v>
      </c>
      <c r="H57" s="10">
        <f>$D$63*testdata[[#This Row],[i]]+$E$63</f>
        <v>223.38863157894735</v>
      </c>
      <c r="I57" s="10">
        <f>testdata[[#This Row],[center]]+2*$G$63</f>
        <v>225.75107332426089</v>
      </c>
      <c r="J57" s="10">
        <f>testdata[[#This Row],[center]]-2*$G$63</f>
        <v>221.02618983363382</v>
      </c>
      <c r="L57" s="2">
        <v>42817</v>
      </c>
      <c r="M57" s="10">
        <v>223.3886</v>
      </c>
      <c r="N57" s="10">
        <v>225.75110000000001</v>
      </c>
      <c r="O57" s="10">
        <v>221.02619999999999</v>
      </c>
      <c r="P57" t="b">
        <v>0</v>
      </c>
    </row>
    <row r="58" spans="1:16" x14ac:dyDescent="0.25">
      <c r="A58" s="5">
        <v>56</v>
      </c>
      <c r="B58" s="2">
        <v>42818</v>
      </c>
      <c r="C58" s="1">
        <v>221.9</v>
      </c>
      <c r="D58" s="12">
        <f t="array" ref="D58">INDEX(LINEST($C39:$C58,$A39:$A58,TRUE,TRUE),1,1)</f>
        <v>-0.11428571428571413</v>
      </c>
      <c r="E58" s="8">
        <f t="array" ref="E58">INDEX(LINEST($C39:$C58,$A39:$A58,TRUE,TRUE),1,2)</f>
        <v>229.40328571428572</v>
      </c>
      <c r="F58" s="8">
        <f t="array" ref="F58">INDEX(LINEST($C39:$C58,$A39:$A58,TRUE,TRUE),3,1)</f>
        <v>0.26423494032505918</v>
      </c>
      <c r="G58" s="8">
        <f t="shared" si="0"/>
        <v>1.2820136504733468</v>
      </c>
      <c r="H58" s="10">
        <f>$D$63*testdata[[#This Row],[i]]+$E$63</f>
        <v>223.30209774436088</v>
      </c>
      <c r="I58" s="10">
        <f>testdata[[#This Row],[center]]+2*$G$63</f>
        <v>225.66453948967441</v>
      </c>
      <c r="J58" s="10">
        <f>testdata[[#This Row],[center]]-2*$G$63</f>
        <v>220.93965599904735</v>
      </c>
      <c r="L58" s="2">
        <v>42818</v>
      </c>
      <c r="M58" s="10">
        <v>223.3021</v>
      </c>
      <c r="N58" s="10">
        <v>225.6645</v>
      </c>
      <c r="O58" s="10">
        <v>220.93969999999999</v>
      </c>
      <c r="P58" t="b">
        <v>0</v>
      </c>
    </row>
    <row r="59" spans="1:16" x14ac:dyDescent="0.25">
      <c r="A59" s="5">
        <v>57</v>
      </c>
      <c r="B59" s="2">
        <v>42821</v>
      </c>
      <c r="C59" s="1">
        <v>221.67</v>
      </c>
      <c r="D59" s="12">
        <f t="array" ref="D59">INDEX(LINEST($C40:$C59,$A40:$A59,TRUE,TRUE),1,1)</f>
        <v>-0.15009022556391002</v>
      </c>
      <c r="E59" s="8">
        <f t="array" ref="E59">INDEX(LINEST($C40:$C59,$A40:$A59,TRUE,TRUE),1,2)</f>
        <v>231.10128571428569</v>
      </c>
      <c r="F59" s="8">
        <f t="array" ref="F59">INDEX(LINEST($C40:$C59,$A40:$A59,TRUE,TRUE),3,1)</f>
        <v>0.38968380524411073</v>
      </c>
      <c r="G59" s="8">
        <f t="shared" si="0"/>
        <v>1.386411194415279</v>
      </c>
      <c r="H59" s="10">
        <f>$D$63*testdata[[#This Row],[i]]+$E$63</f>
        <v>223.21556390977443</v>
      </c>
      <c r="I59" s="10">
        <f>testdata[[#This Row],[center]]+2*$G$63</f>
        <v>225.57800565508796</v>
      </c>
      <c r="J59" s="10">
        <f>testdata[[#This Row],[center]]-2*$G$63</f>
        <v>220.8531221644609</v>
      </c>
      <c r="L59" s="2">
        <v>42821</v>
      </c>
      <c r="M59" s="10">
        <v>223.21559999999999</v>
      </c>
      <c r="N59" s="10">
        <v>225.578</v>
      </c>
      <c r="O59" s="10">
        <v>220.85310000000001</v>
      </c>
      <c r="P59" t="b">
        <v>0</v>
      </c>
    </row>
    <row r="60" spans="1:16" x14ac:dyDescent="0.25">
      <c r="A60" s="5">
        <v>58</v>
      </c>
      <c r="B60" s="2">
        <v>42822</v>
      </c>
      <c r="C60" s="1">
        <v>223.29</v>
      </c>
      <c r="D60" s="12">
        <f t="array" ref="D60">INDEX(LINEST($C41:$C60,$A41:$A60,TRUE,TRUE),1,1)</f>
        <v>-0.16870676691729372</v>
      </c>
      <c r="E60" s="8">
        <f t="array" ref="E60">INDEX(LINEST($C41:$C60,$A41:$A60,TRUE,TRUE),1,2)</f>
        <v>232.14827819548873</v>
      </c>
      <c r="F60" s="8">
        <f t="array" ref="F60">INDEX(LINEST($C41:$C60,$A41:$A60,TRUE,TRUE),3,1)</f>
        <v>0.49045308112224356</v>
      </c>
      <c r="G60" s="8">
        <f t="shared" si="0"/>
        <v>1.3890874702480045</v>
      </c>
      <c r="H60" s="10">
        <f>$D$63*testdata[[#This Row],[i]]+$E$63</f>
        <v>223.12903007518796</v>
      </c>
      <c r="I60" s="10">
        <f>testdata[[#This Row],[center]]+2*$G$63</f>
        <v>225.49147182050149</v>
      </c>
      <c r="J60" s="10">
        <f>testdata[[#This Row],[center]]-2*$G$63</f>
        <v>220.76658832987442</v>
      </c>
      <c r="L60" s="2">
        <v>42822</v>
      </c>
      <c r="M60" s="10">
        <v>223.12899999999999</v>
      </c>
      <c r="N60" s="10">
        <v>225.4915</v>
      </c>
      <c r="O60" s="10">
        <v>220.76660000000001</v>
      </c>
      <c r="P60" t="b">
        <v>0</v>
      </c>
    </row>
    <row r="61" spans="1:16" x14ac:dyDescent="0.25">
      <c r="A61" s="5">
        <v>59</v>
      </c>
      <c r="B61" s="2">
        <v>42823</v>
      </c>
      <c r="C61" s="1">
        <v>223.5</v>
      </c>
      <c r="D61" s="12">
        <f t="array" ref="D61">INDEX(LINEST($C42:$C61,$A42:$A61,TRUE,TRUE),1,1)</f>
        <v>-0.13487969924812082</v>
      </c>
      <c r="E61" s="8">
        <f t="array" ref="E61">INDEX(LINEST($C42:$C61,$A42:$A61,TRUE,TRUE),1,2)</f>
        <v>230.49104511278199</v>
      </c>
      <c r="F61" s="8">
        <f t="array" ref="F61">INDEX(LINEST($C42:$C61,$A42:$A61,TRUE,TRUE),3,1)</f>
        <v>0.38073713002696669</v>
      </c>
      <c r="G61" s="8">
        <f t="shared" si="0"/>
        <v>1.2604621176378132</v>
      </c>
      <c r="H61" s="10">
        <f>$D$63*testdata[[#This Row],[i]]+$E$63</f>
        <v>223.04249624060148</v>
      </c>
      <c r="I61" s="10">
        <f>testdata[[#This Row],[center]]+2*$G$63</f>
        <v>225.40493798591501</v>
      </c>
      <c r="J61" s="10">
        <f>testdata[[#This Row],[center]]-2*$G$63</f>
        <v>220.68005449528795</v>
      </c>
      <c r="L61" s="2">
        <v>42823</v>
      </c>
      <c r="M61" s="10">
        <v>223.04249999999999</v>
      </c>
      <c r="N61" s="10">
        <v>225.4049</v>
      </c>
      <c r="O61" s="10">
        <v>220.68010000000001</v>
      </c>
      <c r="P61" t="b">
        <v>0</v>
      </c>
    </row>
    <row r="62" spans="1:16" x14ac:dyDescent="0.25">
      <c r="A62" s="5">
        <v>60</v>
      </c>
      <c r="B62" s="2">
        <v>42824</v>
      </c>
      <c r="C62" s="1">
        <v>224.21</v>
      </c>
      <c r="D62" s="12">
        <f t="array" ref="D62">INDEX(LINEST($C43:$C62,$A43:$A62,TRUE,TRUE),1,1)</f>
        <v>-0.10877443609022575</v>
      </c>
      <c r="E62" s="8">
        <f t="array" ref="E62">INDEX(LINEST($C43:$C62,$A43:$A62,TRUE,TRUE),1,2)</f>
        <v>229.26260902255643</v>
      </c>
      <c r="F62" s="8">
        <f t="array" ref="F62">INDEX(LINEST($C43:$C62,$A43:$A62,TRUE,TRUE),3,1)</f>
        <v>0.26042518714563712</v>
      </c>
      <c r="G62" s="8">
        <f t="shared" si="0"/>
        <v>1.2290828898003581</v>
      </c>
      <c r="H62" s="10">
        <f>$D$63*testdata[[#This Row],[i]]+$E$63</f>
        <v>222.95596240601503</v>
      </c>
      <c r="I62" s="10">
        <f>testdata[[#This Row],[center]]+2*$G$63</f>
        <v>225.31840415132856</v>
      </c>
      <c r="J62" s="10">
        <f>testdata[[#This Row],[center]]-2*$G$63</f>
        <v>220.5935206607015</v>
      </c>
      <c r="L62" s="2">
        <v>42824</v>
      </c>
      <c r="M62" s="10">
        <v>222.95599999999999</v>
      </c>
      <c r="N62" s="10">
        <v>225.3184</v>
      </c>
      <c r="O62" s="10">
        <v>220.59350000000001</v>
      </c>
      <c r="P62" t="b">
        <v>0</v>
      </c>
    </row>
    <row r="63" spans="1:16" x14ac:dyDescent="0.25">
      <c r="A63" s="5">
        <v>61</v>
      </c>
      <c r="B63" s="2">
        <v>42825</v>
      </c>
      <c r="C63" s="1">
        <v>223.69</v>
      </c>
      <c r="D63" s="12">
        <f t="array" ref="D63">INDEX(LINEST($C44:$C63,$A44:$A63,TRUE,TRUE),1,1)</f>
        <v>-8.6533834586466393E-2</v>
      </c>
      <c r="E63" s="8">
        <f t="array" ref="E63">INDEX(LINEST($C44:$C63,$A44:$A63,TRUE,TRUE),1,2)</f>
        <v>228.147992481203</v>
      </c>
      <c r="F63" s="8">
        <f t="array" ref="F63">INDEX(LINEST($C44:$C63,$A44:$A63,TRUE,TRUE),3,1)</f>
        <v>0.17844374236255048</v>
      </c>
      <c r="G63" s="8">
        <f t="shared" si="0"/>
        <v>1.1812208726567608</v>
      </c>
      <c r="H63" s="10">
        <f>$D$63*testdata[[#This Row],[i]]+$E$63</f>
        <v>222.86942857142856</v>
      </c>
      <c r="I63" s="10">
        <f>testdata[[#This Row],[center]]+2*$G$63</f>
        <v>225.23187031674209</v>
      </c>
      <c r="J63" s="10">
        <f>testdata[[#This Row],[center]]-2*$G$63</f>
        <v>220.50698682611502</v>
      </c>
      <c r="L63" s="2">
        <v>42825</v>
      </c>
      <c r="M63" s="10">
        <v>222.86940000000001</v>
      </c>
      <c r="N63" s="10">
        <v>225.2319</v>
      </c>
      <c r="O63" s="10">
        <v>220.50700000000001</v>
      </c>
      <c r="P63" t="b">
        <v>0</v>
      </c>
    </row>
    <row r="64" spans="1:16" x14ac:dyDescent="0.25">
      <c r="A64" s="5">
        <v>62</v>
      </c>
      <c r="B64" s="2">
        <v>42828</v>
      </c>
      <c r="C64" s="1">
        <v>223.3</v>
      </c>
      <c r="D64" s="12">
        <f t="array" ref="D64">INDEX(LINEST($C45:$C64,$A45:$A64,TRUE,TRUE),1,1)</f>
        <v>-7.8097744360902124E-2</v>
      </c>
      <c r="E64" s="8">
        <f t="array" ref="E64">INDEX(LINEST($C45:$C64,$A45:$A64,TRUE,TRUE),1,2)</f>
        <v>227.72763157894735</v>
      </c>
      <c r="F64" s="8">
        <f t="array" ref="F64">INDEX(LINEST($C45:$C64,$A45:$A64,TRUE,TRUE),3,1)</f>
        <v>0.1491860290365522</v>
      </c>
      <c r="G64" s="8">
        <f t="shared" si="0"/>
        <v>1.1659239898037941</v>
      </c>
      <c r="H64" s="14">
        <f>$D$83*testdata[[#This Row],[i]]+$E$83</f>
        <v>221.8924285714285</v>
      </c>
      <c r="I64" s="14">
        <f>testdata[[#This Row],[center]]+2*$G$83</f>
        <v>225.3528474767057</v>
      </c>
      <c r="J64" s="14">
        <f>testdata[[#This Row],[center]]-2*$G$83</f>
        <v>218.43200966615129</v>
      </c>
      <c r="L64" s="2">
        <v>42828</v>
      </c>
      <c r="M64" s="14">
        <v>221.89240000000001</v>
      </c>
      <c r="N64" s="14">
        <v>225.3528</v>
      </c>
      <c r="O64" s="14">
        <v>218.43199999999999</v>
      </c>
      <c r="P64" t="b">
        <v>1</v>
      </c>
    </row>
    <row r="65" spans="1:16" x14ac:dyDescent="0.25">
      <c r="A65" s="5">
        <v>63</v>
      </c>
      <c r="B65" s="2">
        <v>42829</v>
      </c>
      <c r="C65" s="1">
        <v>223.44</v>
      </c>
      <c r="D65" s="12">
        <f t="array" ref="D65">INDEX(LINEST($C46:$C65,$A46:$A65,TRUE,TRUE),1,1)</f>
        <v>-7.6315789473684212E-2</v>
      </c>
      <c r="E65" s="8">
        <f t="array" ref="E65">INDEX(LINEST($C46:$C65,$A46:$A65,TRUE,TRUE),1,2)</f>
        <v>227.68689473684208</v>
      </c>
      <c r="F65" s="8">
        <f t="array" ref="F65">INDEX(LINEST($C46:$C65,$A46:$A65,TRUE,TRUE),3,1)</f>
        <v>0.14274817357991687</v>
      </c>
      <c r="G65" s="8">
        <f t="shared" si="0"/>
        <v>1.1647291530652086</v>
      </c>
      <c r="H65" s="10">
        <f>$D$83*testdata[[#This Row],[i]]+$E$83</f>
        <v>222.07959398496234</v>
      </c>
      <c r="I65" s="10">
        <f>testdata[[#This Row],[center]]+2*$G$83</f>
        <v>225.54001289023955</v>
      </c>
      <c r="J65" s="10">
        <f>testdata[[#This Row],[center]]-2*$G$83</f>
        <v>218.61917507968514</v>
      </c>
      <c r="L65" s="2">
        <v>42829</v>
      </c>
      <c r="M65" s="10">
        <v>222.0796</v>
      </c>
      <c r="N65" s="10">
        <v>225.54</v>
      </c>
      <c r="O65" s="10">
        <v>218.61920000000001</v>
      </c>
      <c r="P65" t="b">
        <v>0</v>
      </c>
    </row>
    <row r="66" spans="1:16" x14ac:dyDescent="0.25">
      <c r="A66" s="5">
        <v>64</v>
      </c>
      <c r="B66" s="2">
        <v>42830</v>
      </c>
      <c r="C66" s="1">
        <v>222.78</v>
      </c>
      <c r="D66" s="12">
        <f t="array" ref="D66">INDEX(LINEST($C47:$C66,$A47:$A66,TRUE,TRUE),1,1)</f>
        <v>-8.9887218045112627E-2</v>
      </c>
      <c r="E66" s="8">
        <f t="array" ref="E66">INDEX(LINEST($C47:$C66,$A47:$A66,TRUE,TRUE),1,2)</f>
        <v>228.46735338345863</v>
      </c>
      <c r="F66" s="8">
        <f t="array" ref="F66">INDEX(LINEST($C47:$C66,$A47:$A66,TRUE,TRUE),3,1)</f>
        <v>0.19346398313904828</v>
      </c>
      <c r="G66" s="8">
        <f t="shared" si="0"/>
        <v>1.1784026264397065</v>
      </c>
      <c r="H66" s="10">
        <f>$D$83*testdata[[#This Row],[i]]+$E$83</f>
        <v>222.26675939849616</v>
      </c>
      <c r="I66" s="10">
        <f>testdata[[#This Row],[center]]+2*$G$83</f>
        <v>225.72717830377337</v>
      </c>
      <c r="J66" s="10">
        <f>testdata[[#This Row],[center]]-2*$G$83</f>
        <v>218.80634049321895</v>
      </c>
      <c r="L66" s="2">
        <v>42830</v>
      </c>
      <c r="M66" s="10">
        <v>222.26679999999999</v>
      </c>
      <c r="N66" s="10">
        <v>225.72720000000001</v>
      </c>
      <c r="O66" s="10">
        <v>218.80629999999999</v>
      </c>
      <c r="P66" t="b">
        <v>0</v>
      </c>
    </row>
    <row r="67" spans="1:16" x14ac:dyDescent="0.25">
      <c r="A67" s="5">
        <v>65</v>
      </c>
      <c r="B67" s="2">
        <v>42831</v>
      </c>
      <c r="C67" s="1">
        <v>223.4</v>
      </c>
      <c r="D67" s="12">
        <f t="array" ref="D67">INDEX(LINEST($C48:$C67,$A48:$A67,TRUE,TRUE),1,1)</f>
        <v>-8.8954887218044842E-2</v>
      </c>
      <c r="E67" s="8">
        <f t="array" ref="E67">INDEX(LINEST($C48:$C67,$A48:$A67,TRUE,TRUE),1,2)</f>
        <v>228.4864962406015</v>
      </c>
      <c r="F67" s="8">
        <f t="array" ref="F67">INDEX(LINEST($C48:$C67,$A48:$A67,TRUE,TRUE),3,1)</f>
        <v>0.18963235930337322</v>
      </c>
      <c r="G67" s="8">
        <f t="shared" si="0"/>
        <v>1.17790269122708</v>
      </c>
      <c r="H67" s="10">
        <f>$D$83*testdata[[#This Row],[i]]+$E$83</f>
        <v>222.45392481203001</v>
      </c>
      <c r="I67" s="10">
        <f>testdata[[#This Row],[center]]+2*$G$83</f>
        <v>225.91434371730722</v>
      </c>
      <c r="J67" s="10">
        <f>testdata[[#This Row],[center]]-2*$G$83</f>
        <v>218.9935059067528</v>
      </c>
      <c r="L67" s="2">
        <v>42831</v>
      </c>
      <c r="M67" s="10">
        <v>222.4539</v>
      </c>
      <c r="N67" s="10">
        <v>225.9143</v>
      </c>
      <c r="O67" s="10">
        <v>218.99350000000001</v>
      </c>
      <c r="P67" t="b">
        <v>0</v>
      </c>
    </row>
    <row r="68" spans="1:16" x14ac:dyDescent="0.25">
      <c r="A68" s="5">
        <v>66</v>
      </c>
      <c r="B68" s="2">
        <v>42832</v>
      </c>
      <c r="C68" s="1">
        <v>223.17</v>
      </c>
      <c r="D68" s="12">
        <f t="array" ref="D68">INDEX(LINEST($C49:$C68,$A49:$A68,TRUE,TRUE),1,1)</f>
        <v>-7.8421052631578864E-2</v>
      </c>
      <c r="E68" s="8">
        <f t="array" ref="E68">INDEX(LINEST($C49:$C68,$A49:$A68,TRUE,TRUE),1,2)</f>
        <v>227.91078947368422</v>
      </c>
      <c r="F68" s="8">
        <f t="array" ref="F68">INDEX(LINEST($C49:$C68,$A49:$A68,TRUE,TRUE),3,1)</f>
        <v>0.15273937624598849</v>
      </c>
      <c r="G68" s="8">
        <f t="shared" si="0"/>
        <v>1.157052289224648</v>
      </c>
      <c r="H68" s="10">
        <f>$D$83*testdata[[#This Row],[i]]+$E$83</f>
        <v>222.64109022556386</v>
      </c>
      <c r="I68" s="10">
        <f>testdata[[#This Row],[center]]+2*$G$83</f>
        <v>226.10150913084107</v>
      </c>
      <c r="J68" s="10">
        <f>testdata[[#This Row],[center]]-2*$G$83</f>
        <v>219.18067132028665</v>
      </c>
      <c r="L68" s="2">
        <v>42832</v>
      </c>
      <c r="M68" s="10">
        <v>222.64109999999999</v>
      </c>
      <c r="N68" s="10">
        <v>226.10149999999999</v>
      </c>
      <c r="O68" s="10">
        <v>219.1807</v>
      </c>
      <c r="P68" t="b">
        <v>0</v>
      </c>
    </row>
    <row r="69" spans="1:16" x14ac:dyDescent="0.25">
      <c r="A69" s="5">
        <v>67</v>
      </c>
      <c r="B69" s="2">
        <v>42835</v>
      </c>
      <c r="C69" s="1">
        <v>223.31</v>
      </c>
      <c r="D69" s="12">
        <f t="array" ref="D69">INDEX(LINEST($C50:$C69,$A50:$A69,TRUE,TRUE),1,1)</f>
        <v>-6.2060150375939878E-2</v>
      </c>
      <c r="E69" s="8">
        <f t="array" ref="E69">INDEX(LINEST($C50:$C69,$A50:$A69,TRUE,TRUE),1,2)</f>
        <v>226.98045864661657</v>
      </c>
      <c r="F69" s="8">
        <f t="array" ref="F69">INDEX(LINEST($C50:$C69,$A50:$A69,TRUE,TRUE),3,1)</f>
        <v>0.10125121585845528</v>
      </c>
      <c r="G69" s="8">
        <f t="shared" si="0"/>
        <v>1.124627049292342</v>
      </c>
      <c r="H69" s="10">
        <f>$D$83*testdata[[#This Row],[i]]+$E$83</f>
        <v>222.82825563909768</v>
      </c>
      <c r="I69" s="10">
        <f>testdata[[#This Row],[center]]+2*$G$83</f>
        <v>226.28867454437489</v>
      </c>
      <c r="J69" s="10">
        <f>testdata[[#This Row],[center]]-2*$G$83</f>
        <v>219.36783673382047</v>
      </c>
      <c r="L69" s="2">
        <v>42835</v>
      </c>
      <c r="M69" s="10">
        <v>222.82830000000001</v>
      </c>
      <c r="N69" s="10">
        <v>226.28870000000001</v>
      </c>
      <c r="O69" s="10">
        <v>219.36779999999999</v>
      </c>
      <c r="P69" t="b">
        <v>0</v>
      </c>
    </row>
    <row r="70" spans="1:16" x14ac:dyDescent="0.25">
      <c r="A70" s="5">
        <v>68</v>
      </c>
      <c r="B70" s="2">
        <v>42836</v>
      </c>
      <c r="C70" s="1">
        <v>223.04</v>
      </c>
      <c r="D70" s="12">
        <f t="array" ref="D70">INDEX(LINEST($C51:$C70,$A51:$A70,TRUE,TRUE),1,1)</f>
        <v>-6.109022556390991E-2</v>
      </c>
      <c r="E70" s="8">
        <f t="array" ref="E70">INDEX(LINEST($C51:$C70,$A51:$A70,TRUE,TRUE),1,2)</f>
        <v>226.94727819548879</v>
      </c>
      <c r="F70" s="8">
        <f t="array" ref="F70">INDEX(LINEST($C51:$C70,$A51:$A70,TRUE,TRUE),3,1)</f>
        <v>9.830408804598767E-2</v>
      </c>
      <c r="G70" s="8">
        <f t="shared" si="0"/>
        <v>1.1235224741855412</v>
      </c>
      <c r="H70" s="10">
        <f>$D$83*testdata[[#This Row],[i]]+$E$83</f>
        <v>223.01542105263152</v>
      </c>
      <c r="I70" s="10">
        <f>testdata[[#This Row],[center]]+2*$G$83</f>
        <v>226.47583995790873</v>
      </c>
      <c r="J70" s="10">
        <f>testdata[[#This Row],[center]]-2*$G$83</f>
        <v>219.55500214735432</v>
      </c>
      <c r="L70" s="2">
        <v>42836</v>
      </c>
      <c r="M70" s="10">
        <v>223.0154</v>
      </c>
      <c r="N70" s="10">
        <v>226.47579999999999</v>
      </c>
      <c r="O70" s="10">
        <v>219.55500000000001</v>
      </c>
      <c r="P70" t="b">
        <v>0</v>
      </c>
    </row>
    <row r="71" spans="1:16" x14ac:dyDescent="0.25">
      <c r="A71" s="5">
        <v>69</v>
      </c>
      <c r="B71" s="2">
        <v>42837</v>
      </c>
      <c r="C71" s="1">
        <v>222.06</v>
      </c>
      <c r="D71" s="12">
        <f t="array" ref="D71">INDEX(LINEST($C52:$C71,$A52:$A71,TRUE,TRUE),1,1)</f>
        <v>-4.2330827067669274E-2</v>
      </c>
      <c r="E71" s="8">
        <f t="array" ref="E71">INDEX(LINEST($C52:$C71,$A52:$A71,TRUE,TRUE),1,2)</f>
        <v>225.70768421052639</v>
      </c>
      <c r="F71" s="8">
        <f t="array" ref="F71">INDEX(LINEST($C52:$C71,$A52:$A71,TRUE,TRUE),3,1)</f>
        <v>5.7725402390323172E-2</v>
      </c>
      <c r="G71" s="8">
        <f t="shared" si="0"/>
        <v>1.0159424196281994</v>
      </c>
      <c r="H71" s="10">
        <f>$D$83*testdata[[#This Row],[i]]+$E$83</f>
        <v>223.20258646616534</v>
      </c>
      <c r="I71" s="10">
        <f>testdata[[#This Row],[center]]+2*$G$83</f>
        <v>226.66300537144255</v>
      </c>
      <c r="J71" s="10">
        <f>testdata[[#This Row],[center]]-2*$G$83</f>
        <v>219.74216756088813</v>
      </c>
      <c r="L71" s="2">
        <v>42837</v>
      </c>
      <c r="M71" s="10">
        <v>223.20259999999999</v>
      </c>
      <c r="N71" s="10">
        <v>226.66300000000001</v>
      </c>
      <c r="O71" s="10">
        <v>219.7422</v>
      </c>
      <c r="P71" t="b">
        <v>0</v>
      </c>
    </row>
    <row r="72" spans="1:16" x14ac:dyDescent="0.25">
      <c r="A72" s="5">
        <v>70</v>
      </c>
      <c r="B72" s="2">
        <v>42838</v>
      </c>
      <c r="C72" s="1">
        <v>220.62</v>
      </c>
      <c r="D72" s="12">
        <f t="array" ref="D72">INDEX(LINEST($C53:$C72,$A53:$A72,TRUE,TRUE),1,1)</f>
        <v>-4.5541353383458688E-2</v>
      </c>
      <c r="E72" s="8">
        <f t="array" ref="E72">INDEX(LINEST($C53:$C72,$A53:$A72,TRUE,TRUE),1,2)</f>
        <v>225.7097518796993</v>
      </c>
      <c r="F72" s="8">
        <f t="array" ref="F72">INDEX(LINEST($C53:$C72,$A53:$A72,TRUE,TRUE),3,1)</f>
        <v>6.3722686821419156E-2</v>
      </c>
      <c r="G72" s="8">
        <f t="shared" si="0"/>
        <v>1.0402907045629113</v>
      </c>
      <c r="H72" s="10">
        <f>$D$83*testdata[[#This Row],[i]]+$E$83</f>
        <v>223.38975187969919</v>
      </c>
      <c r="I72" s="10">
        <f>testdata[[#This Row],[center]]+2*$G$83</f>
        <v>226.8501707849764</v>
      </c>
      <c r="J72" s="10">
        <f>testdata[[#This Row],[center]]-2*$G$83</f>
        <v>219.92933297442198</v>
      </c>
      <c r="L72" s="2">
        <v>42838</v>
      </c>
      <c r="M72" s="10">
        <v>223.38980000000001</v>
      </c>
      <c r="N72" s="10">
        <v>226.8502</v>
      </c>
      <c r="O72" s="10">
        <v>219.92930000000001</v>
      </c>
      <c r="P72" t="b">
        <v>0</v>
      </c>
    </row>
    <row r="73" spans="1:16" x14ac:dyDescent="0.25">
      <c r="A73" s="5">
        <v>71</v>
      </c>
      <c r="B73" s="2">
        <v>42842</v>
      </c>
      <c r="C73" s="1">
        <v>222.58</v>
      </c>
      <c r="D73" s="12">
        <f t="array" ref="D73">INDEX(LINEST($C54:$C73,$A54:$A73,TRUE,TRUE),1,1)</f>
        <v>-2.001503759398485E-2</v>
      </c>
      <c r="E73" s="8">
        <f t="array" ref="E73">INDEX(LINEST($C54:$C73,$A54:$A73,TRUE,TRUE),1,2)</f>
        <v>224.0689248120301</v>
      </c>
      <c r="F73" s="8">
        <f t="array" ref="F73">INDEX(LINEST($C54:$C73,$A54:$A73,TRUE,TRUE),3,1)</f>
        <v>1.5060283520754461E-2</v>
      </c>
      <c r="G73" s="8">
        <f t="shared" si="0"/>
        <v>0.9404498923387673</v>
      </c>
      <c r="H73" s="10">
        <f>$D$83*testdata[[#This Row],[i]]+$E$83</f>
        <v>223.57691729323301</v>
      </c>
      <c r="I73" s="10">
        <f>testdata[[#This Row],[center]]+2*$G$83</f>
        <v>227.03733619851022</v>
      </c>
      <c r="J73" s="10">
        <f>testdata[[#This Row],[center]]-2*$G$83</f>
        <v>220.1164983879558</v>
      </c>
      <c r="L73" s="2">
        <v>42842</v>
      </c>
      <c r="M73" s="10">
        <v>223.57689999999999</v>
      </c>
      <c r="N73" s="10">
        <v>227.03729999999999</v>
      </c>
      <c r="O73" s="10">
        <v>220.1165</v>
      </c>
      <c r="P73" t="b">
        <v>0</v>
      </c>
    </row>
    <row r="74" spans="1:16" x14ac:dyDescent="0.25">
      <c r="A74" s="5">
        <v>72</v>
      </c>
      <c r="B74" s="2">
        <v>42843</v>
      </c>
      <c r="C74" s="1">
        <v>221.91</v>
      </c>
      <c r="D74" s="12">
        <f t="array" ref="D74">INDEX(LINEST($C55:$C74,$A55:$A74,TRUE,TRUE),1,1)</f>
        <v>-4.5037593984962668E-3</v>
      </c>
      <c r="E74" s="8">
        <f t="array" ref="E74">INDEX(LINEST($C55:$C74,$A55:$A74,TRUE,TRUE),1,2)</f>
        <v>222.98198496240602</v>
      </c>
      <c r="F74" s="8">
        <f t="array" ref="F74">INDEX(LINEST($C55:$C74,$A55:$A74,TRUE,TRUE),3,1)</f>
        <v>9.0819360903508848E-4</v>
      </c>
      <c r="G74" s="8">
        <f t="shared" si="0"/>
        <v>0.86175097911171539</v>
      </c>
      <c r="H74" s="10">
        <f>$D$83*testdata[[#This Row],[i]]+$E$83</f>
        <v>223.76408270676686</v>
      </c>
      <c r="I74" s="10">
        <f>testdata[[#This Row],[center]]+2*$G$83</f>
        <v>227.22450161204407</v>
      </c>
      <c r="J74" s="10">
        <f>testdata[[#This Row],[center]]-2*$G$83</f>
        <v>220.30366380148965</v>
      </c>
      <c r="L74" s="2">
        <v>42843</v>
      </c>
      <c r="M74" s="10">
        <v>223.76410000000001</v>
      </c>
      <c r="N74" s="10">
        <v>227.22450000000001</v>
      </c>
      <c r="O74" s="10">
        <v>220.30369999999999</v>
      </c>
      <c r="P74" t="b">
        <v>0</v>
      </c>
    </row>
    <row r="75" spans="1:16" x14ac:dyDescent="0.25">
      <c r="A75" s="5">
        <v>73</v>
      </c>
      <c r="B75" s="2">
        <v>42844</v>
      </c>
      <c r="C75" s="1">
        <v>221.5</v>
      </c>
      <c r="D75" s="12">
        <f t="array" ref="D75">INDEX(LINEST($C56:$C75,$A56:$A75,TRUE,TRUE),1,1)</f>
        <v>-3.6187969924812068E-2</v>
      </c>
      <c r="E75" s="8">
        <f t="array" ref="E75">INDEX(LINEST($C56:$C75,$A56:$A75,TRUE,TRUE),1,2)</f>
        <v>224.98443609022559</v>
      </c>
      <c r="F75" s="8">
        <f t="array" ref="F75">INDEX(LINEST($C56:$C75,$A56:$A75,TRUE,TRUE),3,1)</f>
        <v>5.6394839758869338E-2</v>
      </c>
      <c r="G75" s="8">
        <f t="shared" si="0"/>
        <v>0.87869946511876285</v>
      </c>
      <c r="H75" s="10">
        <f>$D$83*testdata[[#This Row],[i]]+$E$83</f>
        <v>223.95124812030068</v>
      </c>
      <c r="I75" s="10">
        <f>testdata[[#This Row],[center]]+2*$G$83</f>
        <v>227.41166702557788</v>
      </c>
      <c r="J75" s="10">
        <f>testdata[[#This Row],[center]]-2*$G$83</f>
        <v>220.49082921502347</v>
      </c>
      <c r="L75" s="2">
        <v>42844</v>
      </c>
      <c r="M75" s="10">
        <v>223.9512</v>
      </c>
      <c r="N75" s="10">
        <v>227.4117</v>
      </c>
      <c r="O75" s="10">
        <v>220.49080000000001</v>
      </c>
      <c r="P75" t="b">
        <v>0</v>
      </c>
    </row>
    <row r="76" spans="1:16" x14ac:dyDescent="0.25">
      <c r="A76" s="5">
        <v>74</v>
      </c>
      <c r="B76" s="2">
        <v>42845</v>
      </c>
      <c r="C76" s="1">
        <v>223.31</v>
      </c>
      <c r="D76" s="12">
        <f t="array" ref="D76">INDEX(LINEST($C57:$C76,$A57:$A76,TRUE,TRUE),1,1)</f>
        <v>-3.3383458646616397E-2</v>
      </c>
      <c r="E76" s="8">
        <f t="array" ref="E76">INDEX(LINEST($C57:$C76,$A57:$A76,TRUE,TRUE),1,2)</f>
        <v>224.89023308270677</v>
      </c>
      <c r="F76" s="8">
        <f t="array" ref="F76">INDEX(LINEST($C57:$C76,$A57:$A76,TRUE,TRUE),3,1)</f>
        <v>4.7414164118562051E-2</v>
      </c>
      <c r="G76" s="8">
        <f t="shared" si="0"/>
        <v>0.88404241979669751</v>
      </c>
      <c r="H76" s="10">
        <f>$D$83*testdata[[#This Row],[i]]+$E$83</f>
        <v>224.13841353383452</v>
      </c>
      <c r="I76" s="10">
        <f>testdata[[#This Row],[center]]+2*$G$83</f>
        <v>227.59883243911173</v>
      </c>
      <c r="J76" s="10">
        <f>testdata[[#This Row],[center]]-2*$G$83</f>
        <v>220.67799462855731</v>
      </c>
      <c r="L76" s="2">
        <v>42845</v>
      </c>
      <c r="M76" s="10">
        <v>224.13839999999999</v>
      </c>
      <c r="N76" s="10">
        <v>227.59880000000001</v>
      </c>
      <c r="O76" s="10">
        <v>220.678</v>
      </c>
      <c r="P76" t="b">
        <v>0</v>
      </c>
    </row>
    <row r="77" spans="1:16" x14ac:dyDescent="0.25">
      <c r="A77" s="5">
        <v>75</v>
      </c>
      <c r="B77" s="2">
        <v>42846</v>
      </c>
      <c r="C77" s="1">
        <v>222.6</v>
      </c>
      <c r="D77" s="12">
        <f t="array" ref="D77">INDEX(LINEST($C58:$C77,$A58:$A77,TRUE,TRUE),1,1)</f>
        <v>-4.6030075187969831E-2</v>
      </c>
      <c r="E77" s="8">
        <f t="array" ref="E77">INDEX(LINEST($C58:$C77,$A58:$A77,TRUE,TRUE),1,2)</f>
        <v>225.778969924812</v>
      </c>
      <c r="F77" s="8">
        <f t="array" ref="F77">INDEX(LINEST($C58:$C77,$A58:$A77,TRUE,TRUE),3,1)</f>
        <v>9.2839749500790505E-2</v>
      </c>
      <c r="G77" s="8">
        <f t="shared" si="0"/>
        <v>0.8711050453303556</v>
      </c>
      <c r="H77" s="10">
        <f>$D$83*testdata[[#This Row],[i]]+$E$83</f>
        <v>224.32557894736834</v>
      </c>
      <c r="I77" s="10">
        <f>testdata[[#This Row],[center]]+2*$G$83</f>
        <v>227.78599785264555</v>
      </c>
      <c r="J77" s="10">
        <f>testdata[[#This Row],[center]]-2*$G$83</f>
        <v>220.86516004209113</v>
      </c>
      <c r="L77" s="2">
        <v>42846</v>
      </c>
      <c r="M77" s="10">
        <v>224.32560000000001</v>
      </c>
      <c r="N77" s="10">
        <v>227.786</v>
      </c>
      <c r="O77" s="10">
        <v>220.86519999999999</v>
      </c>
      <c r="P77" t="b">
        <v>0</v>
      </c>
    </row>
    <row r="78" spans="1:16" x14ac:dyDescent="0.25">
      <c r="A78" s="5">
        <v>76</v>
      </c>
      <c r="B78" s="2">
        <v>42849</v>
      </c>
      <c r="C78" s="1">
        <v>225.04</v>
      </c>
      <c r="D78" s="12">
        <f t="array" ref="D78">INDEX(LINEST($C59:$C78,$A59:$A78,TRUE,TRUE),1,1)</f>
        <v>-2.715789473684202E-2</v>
      </c>
      <c r="E78" s="8">
        <f t="array" ref="E78">INDEX(LINEST($C59:$C78,$A59:$A78,TRUE,TRUE),1,2)</f>
        <v>224.72699999999998</v>
      </c>
      <c r="F78" s="8">
        <f t="array" ref="F78">INDEX(LINEST($C59:$C78,$A59:$A78,TRUE,TRUE),3,1)</f>
        <v>2.5656063234607007E-2</v>
      </c>
      <c r="G78" s="8">
        <f t="shared" si="0"/>
        <v>0.97768041813263273</v>
      </c>
      <c r="H78" s="10">
        <f>$D$83*testdata[[#This Row],[i]]+$E$83</f>
        <v>224.51274436090219</v>
      </c>
      <c r="I78" s="10">
        <f>testdata[[#This Row],[center]]+2*$G$83</f>
        <v>227.9731632661794</v>
      </c>
      <c r="J78" s="10">
        <f>testdata[[#This Row],[center]]-2*$G$83</f>
        <v>221.05232545562498</v>
      </c>
      <c r="L78" s="2">
        <v>42849</v>
      </c>
      <c r="M78" s="10">
        <v>224.5127</v>
      </c>
      <c r="N78" s="10">
        <v>227.97319999999999</v>
      </c>
      <c r="O78" s="10">
        <v>221.0523</v>
      </c>
      <c r="P78" t="b">
        <v>0</v>
      </c>
    </row>
    <row r="79" spans="1:16" x14ac:dyDescent="0.25">
      <c r="A79" s="5">
        <v>77</v>
      </c>
      <c r="B79" s="2">
        <v>42850</v>
      </c>
      <c r="C79" s="1">
        <v>226.35</v>
      </c>
      <c r="D79" s="12">
        <f t="array" ref="D79">INDEX(LINEST($C60:$C79,$A60:$A79,TRUE,TRUE),1,1)</f>
        <v>2.0751879699246085E-3</v>
      </c>
      <c r="E79" s="8">
        <f t="array" ref="E79">INDEX(LINEST($C60:$C79,$A60:$A79,TRUE,TRUE),1,2)</f>
        <v>223.01492481203013</v>
      </c>
      <c r="F79" s="8">
        <f t="array" ref="F79">INDEX(LINEST($C60:$C79,$A60:$A79,TRUE,TRUE),3,1)</f>
        <v>1.0149740381914245E-4</v>
      </c>
      <c r="G79" s="8">
        <f t="shared" si="0"/>
        <v>1.1877520785079672</v>
      </c>
      <c r="H79" s="10">
        <f>$D$83*testdata[[#This Row],[i]]+$E$83</f>
        <v>224.69990977443601</v>
      </c>
      <c r="I79" s="10">
        <f>testdata[[#This Row],[center]]+2*$G$83</f>
        <v>228.16032867971322</v>
      </c>
      <c r="J79" s="10">
        <f>testdata[[#This Row],[center]]-2*$G$83</f>
        <v>221.2394908691588</v>
      </c>
      <c r="L79" s="2">
        <v>42850</v>
      </c>
      <c r="M79" s="10">
        <v>224.69990000000001</v>
      </c>
      <c r="N79" s="10">
        <v>228.16030000000001</v>
      </c>
      <c r="O79" s="10">
        <v>221.23949999999999</v>
      </c>
      <c r="P79" t="b">
        <v>0</v>
      </c>
    </row>
    <row r="80" spans="1:16" x14ac:dyDescent="0.25">
      <c r="A80" s="5">
        <v>78</v>
      </c>
      <c r="B80" s="2">
        <v>42851</v>
      </c>
      <c r="C80" s="1">
        <v>226.21</v>
      </c>
      <c r="D80" s="12">
        <f t="array" ref="D80">INDEX(LINEST($C61:$C80,$A61:$A80,TRUE,TRUE),1,1)</f>
        <v>4.7849624060150177E-2</v>
      </c>
      <c r="E80" s="8">
        <f t="array" ref="E80">INDEX(LINEST($C61:$C80,$A61:$A80,TRUE,TRUE),1,2)</f>
        <v>220.0233007518797</v>
      </c>
      <c r="F80" s="8">
        <f t="array" ref="F80">INDEX(LINEST($C61:$C80,$A61:$A80,TRUE,TRUE),3,1)</f>
        <v>4.1035798637057877E-2</v>
      </c>
      <c r="G80" s="8">
        <f t="shared" si="0"/>
        <v>1.3620495585697308</v>
      </c>
      <c r="H80" s="10">
        <f>$D$83*testdata[[#This Row],[i]]+$E$83</f>
        <v>224.88707518796986</v>
      </c>
      <c r="I80" s="10">
        <f>testdata[[#This Row],[center]]+2*$G$83</f>
        <v>228.34749409324706</v>
      </c>
      <c r="J80" s="10">
        <f>testdata[[#This Row],[center]]-2*$G$83</f>
        <v>221.42665628269265</v>
      </c>
      <c r="L80" s="2">
        <v>42851</v>
      </c>
      <c r="M80" s="10">
        <v>224.8871</v>
      </c>
      <c r="N80" s="10">
        <v>228.3475</v>
      </c>
      <c r="O80" s="10">
        <v>221.42670000000001</v>
      </c>
      <c r="P80" t="b">
        <v>0</v>
      </c>
    </row>
    <row r="81" spans="1:16" x14ac:dyDescent="0.25">
      <c r="A81" s="5">
        <v>79</v>
      </c>
      <c r="B81" s="2">
        <v>42852</v>
      </c>
      <c r="C81" s="1">
        <v>226.4</v>
      </c>
      <c r="D81" s="12">
        <f t="array" ref="D81">INDEX(LINEST($C62:$C81,$A62:$A81,TRUE,TRUE),1,1)</f>
        <v>9.5263157894736702E-2</v>
      </c>
      <c r="E81" s="8">
        <f t="array" ref="E81">INDEX(LINEST($C62:$C81,$A62:$A81,TRUE,TRUE),1,2)</f>
        <v>216.82521052631577</v>
      </c>
      <c r="F81" s="8">
        <f t="array" ref="F81">INDEX(LINEST($C62:$C81,$A62:$A81,TRUE,TRUE),3,1)</f>
        <v>0.13049245388337563</v>
      </c>
      <c r="G81" s="8">
        <f t="shared" si="0"/>
        <v>1.5206459153925347</v>
      </c>
      <c r="H81" s="10">
        <f>$D$83*testdata[[#This Row],[i]]+$E$83</f>
        <v>225.07424060150367</v>
      </c>
      <c r="I81" s="10">
        <f>testdata[[#This Row],[center]]+2*$G$83</f>
        <v>228.53465950678088</v>
      </c>
      <c r="J81" s="10">
        <f>testdata[[#This Row],[center]]-2*$G$83</f>
        <v>221.61382169622647</v>
      </c>
      <c r="L81" s="2">
        <v>42852</v>
      </c>
      <c r="M81" s="10">
        <v>225.07419999999999</v>
      </c>
      <c r="N81" s="10">
        <v>228.53469999999999</v>
      </c>
      <c r="O81" s="10">
        <v>221.6138</v>
      </c>
      <c r="P81" t="b">
        <v>0</v>
      </c>
    </row>
    <row r="82" spans="1:16" x14ac:dyDescent="0.25">
      <c r="A82" s="5">
        <v>80</v>
      </c>
      <c r="B82" s="2">
        <v>42853</v>
      </c>
      <c r="C82" s="1">
        <v>225.91</v>
      </c>
      <c r="D82" s="12">
        <f t="array" ref="D82">INDEX(LINEST($C63:$C82,$A63:$A82,TRUE,TRUE),1,1)</f>
        <v>0.14252631578947361</v>
      </c>
      <c r="E82" s="8">
        <f t="array" ref="E82">INDEX(LINEST($C63:$C82,$A63:$A82,TRUE,TRUE),1,2)</f>
        <v>213.48289473684207</v>
      </c>
      <c r="F82" s="8">
        <f t="array" ref="F82">INDEX(LINEST($C63:$C82,$A63:$A82,TRUE,TRUE),3,1)</f>
        <v>0.2618442471353441</v>
      </c>
      <c r="G82" s="8">
        <f t="shared" si="0"/>
        <v>1.6060881046816824</v>
      </c>
      <c r="H82" s="10">
        <f>$D$83*testdata[[#This Row],[i]]+$E$83</f>
        <v>225.26140601503752</v>
      </c>
      <c r="I82" s="10">
        <f>testdata[[#This Row],[center]]+2*$G$83</f>
        <v>228.72182492031473</v>
      </c>
      <c r="J82" s="10">
        <f>testdata[[#This Row],[center]]-2*$G$83</f>
        <v>221.80098710976031</v>
      </c>
      <c r="L82" s="2">
        <v>42853</v>
      </c>
      <c r="M82" s="10">
        <v>225.26140000000001</v>
      </c>
      <c r="N82" s="10">
        <v>228.7218</v>
      </c>
      <c r="O82" s="10">
        <v>221.80099999999999</v>
      </c>
      <c r="P82" t="b">
        <v>0</v>
      </c>
    </row>
    <row r="83" spans="1:16" x14ac:dyDescent="0.25">
      <c r="A83" s="5">
        <v>81</v>
      </c>
      <c r="B83" s="2">
        <v>42856</v>
      </c>
      <c r="C83" s="1">
        <v>226.48</v>
      </c>
      <c r="D83" s="12">
        <f t="array" ref="D83">INDEX(LINEST($C64:$C83,$A64:$A83,TRUE,TRUE),1,1)</f>
        <v>0.18716541353383429</v>
      </c>
      <c r="E83" s="8">
        <f t="array" ref="E83">INDEX(LINEST($C64:$C83,$A64:$A83,TRUE,TRUE),1,2)</f>
        <v>210.28817293233078</v>
      </c>
      <c r="F83" s="8">
        <f t="array" ref="F83">INDEX(LINEST($C64:$C83,$A64:$A83,TRUE,TRUE),3,1)</f>
        <v>0.3890858932050299</v>
      </c>
      <c r="G83" s="8">
        <f t="shared" si="0"/>
        <v>1.7302094526386094</v>
      </c>
      <c r="H83" s="10">
        <f>$D$83*testdata[[#This Row],[i]]+$E$83</f>
        <v>225.44857142857137</v>
      </c>
      <c r="I83" s="10">
        <f>testdata[[#This Row],[center]]+2*$G$83</f>
        <v>228.90899033384858</v>
      </c>
      <c r="J83" s="10">
        <f>testdata[[#This Row],[center]]-2*$G$83</f>
        <v>221.98815252329416</v>
      </c>
      <c r="L83" s="2">
        <v>42856</v>
      </c>
      <c r="M83" s="10">
        <v>225.4486</v>
      </c>
      <c r="N83" s="10">
        <v>228.90899999999999</v>
      </c>
      <c r="O83" s="10">
        <v>221.98820000000001</v>
      </c>
      <c r="P83" t="b">
        <v>0</v>
      </c>
    </row>
    <row r="84" spans="1:16" x14ac:dyDescent="0.25">
      <c r="A84" s="5">
        <v>82</v>
      </c>
      <c r="B84" s="2">
        <v>42857</v>
      </c>
      <c r="C84" s="1">
        <v>226.56</v>
      </c>
      <c r="D84" s="12">
        <f t="array" ref="D84">INDEX(LINEST($C65:$C84,$A65:$A84,TRUE,TRUE),1,1)</f>
        <v>0.2225939849624059</v>
      </c>
      <c r="E84" s="8">
        <f t="array" ref="E84">INDEX(LINEST($C65:$C84,$A65:$A84,TRUE,TRUE),1,2)</f>
        <v>207.69543609022554</v>
      </c>
      <c r="F84" s="8">
        <f t="array" ref="F84">INDEX(LINEST($C65:$C84,$A65:$A84,TRUE,TRUE),3,1)</f>
        <v>0.48775698780847399</v>
      </c>
      <c r="G84" s="8">
        <f t="shared" si="0"/>
        <v>1.8378391523743303</v>
      </c>
      <c r="H84" s="14">
        <f>$D$103*testdata[[#This Row],[i]]+$E$103</f>
        <v>226.31457142857144</v>
      </c>
      <c r="I84" s="14">
        <f>testdata[[#This Row],[center]]+2*$G$103</f>
        <v>229.05015381629073</v>
      </c>
      <c r="J84" s="14">
        <f>testdata[[#This Row],[center]]-2*$G$103</f>
        <v>223.57898904085215</v>
      </c>
      <c r="L84" s="2">
        <v>42857</v>
      </c>
      <c r="M84" s="14">
        <v>226.31460000000001</v>
      </c>
      <c r="N84" s="14">
        <v>229.05019999999999</v>
      </c>
      <c r="O84" s="14">
        <v>223.57900000000001</v>
      </c>
      <c r="P84" t="b">
        <v>1</v>
      </c>
    </row>
    <row r="85" spans="1:16" x14ac:dyDescent="0.25">
      <c r="A85" s="5">
        <v>83</v>
      </c>
      <c r="B85" s="2">
        <v>42858</v>
      </c>
      <c r="C85" s="1">
        <v>226.29</v>
      </c>
      <c r="D85" s="12">
        <f t="array" ref="D85">INDEX(LINEST($C66:$C85,$A66:$A85,TRUE,TRUE),1,1)</f>
        <v>0.25147368421052613</v>
      </c>
      <c r="E85" s="8">
        <f t="array" ref="E85">INDEX(LINEST($C66:$C85,$A66:$A85,TRUE,TRUE),1,2)</f>
        <v>205.49268421052631</v>
      </c>
      <c r="F85" s="8">
        <f t="array" ref="F85">INDEX(LINEST($C66:$C85,$A66:$A85,TRUE,TRUE),3,1)</f>
        <v>0.57587253569563135</v>
      </c>
      <c r="G85" s="8">
        <f t="shared" si="0"/>
        <v>1.9108437926738009</v>
      </c>
      <c r="H85" s="10">
        <f>$D$103*testdata[[#This Row],[i]]+$E$103</f>
        <v>226.41077443609024</v>
      </c>
      <c r="I85" s="10">
        <f>testdata[[#This Row],[center]]+2*$G$103</f>
        <v>229.14635682380953</v>
      </c>
      <c r="J85" s="10">
        <f>testdata[[#This Row],[center]]-2*$G$103</f>
        <v>223.67519204837095</v>
      </c>
      <c r="L85" s="2">
        <v>42858</v>
      </c>
      <c r="M85" s="10">
        <v>226.41079999999999</v>
      </c>
      <c r="N85" s="10">
        <v>229.1464</v>
      </c>
      <c r="O85" s="10">
        <v>223.67519999999999</v>
      </c>
      <c r="P85" t="b">
        <v>0</v>
      </c>
    </row>
    <row r="86" spans="1:16" x14ac:dyDescent="0.25">
      <c r="A86" s="5">
        <v>84</v>
      </c>
      <c r="B86" s="2">
        <v>42859</v>
      </c>
      <c r="C86" s="1">
        <v>226.55</v>
      </c>
      <c r="D86" s="12">
        <f t="array" ref="D86">INDEX(LINEST($C67:$C86,$A67:$A86,TRUE,TRUE),1,1)</f>
        <v>0.26936090225563908</v>
      </c>
      <c r="E86" s="8">
        <f t="array" ref="E86">INDEX(LINEST($C67:$C86,$A67:$A86,TRUE,TRUE),1,2)</f>
        <v>204.09711278195488</v>
      </c>
      <c r="F86" s="8">
        <f t="array" ref="F86">INDEX(LINEST($C67:$C86,$A67:$A86,TRUE,TRUE),3,1)</f>
        <v>0.62248373749962982</v>
      </c>
      <c r="G86" s="8">
        <f t="shared" ref="G86:G149" si="1">_xlfn.STDEV.P(C67:C86)</f>
        <v>1.968640330278743</v>
      </c>
      <c r="H86" s="10">
        <f>$D$103*testdata[[#This Row],[i]]+$E$103</f>
        <v>226.50697744360903</v>
      </c>
      <c r="I86" s="10">
        <f>testdata[[#This Row],[center]]+2*$G$103</f>
        <v>229.24255983132832</v>
      </c>
      <c r="J86" s="10">
        <f>testdata[[#This Row],[center]]-2*$G$103</f>
        <v>223.77139505588974</v>
      </c>
      <c r="L86" s="2">
        <v>42859</v>
      </c>
      <c r="M86" s="10">
        <v>226.50700000000001</v>
      </c>
      <c r="N86" s="10">
        <v>229.24260000000001</v>
      </c>
      <c r="O86" s="10">
        <v>223.7714</v>
      </c>
      <c r="P86" t="b">
        <v>0</v>
      </c>
    </row>
    <row r="87" spans="1:16" x14ac:dyDescent="0.25">
      <c r="A87" s="5">
        <v>85</v>
      </c>
      <c r="B87" s="2">
        <v>42860</v>
      </c>
      <c r="C87" s="1">
        <v>227.44</v>
      </c>
      <c r="D87" s="12">
        <f t="array" ref="D87">INDEX(LINEST($C68:$C87,$A68:$A87,TRUE,TRUE),1,1)</f>
        <v>0.30408270676691745</v>
      </c>
      <c r="E87" s="8">
        <f t="array" ref="E87">INDEX(LINEST($C68:$C87,$A68:$A87,TRUE,TRUE),1,2)</f>
        <v>201.40825563909769</v>
      </c>
      <c r="F87" s="8">
        <f t="array" ref="F87">INDEX(LINEST($C68:$C87,$A68:$A87,TRUE,TRUE),3,1)</f>
        <v>0.70809088066073622</v>
      </c>
      <c r="G87" s="8">
        <f t="shared" si="1"/>
        <v>2.0837376874261304</v>
      </c>
      <c r="H87" s="10">
        <f>$D$103*testdata[[#This Row],[i]]+$E$103</f>
        <v>226.60318045112786</v>
      </c>
      <c r="I87" s="10">
        <f>testdata[[#This Row],[center]]+2*$G$103</f>
        <v>229.33876283884715</v>
      </c>
      <c r="J87" s="10">
        <f>testdata[[#This Row],[center]]-2*$G$103</f>
        <v>223.86759806340856</v>
      </c>
      <c r="L87" s="2">
        <v>42860</v>
      </c>
      <c r="M87" s="10">
        <v>226.60319999999999</v>
      </c>
      <c r="N87" s="10">
        <v>229.33879999999999</v>
      </c>
      <c r="O87" s="10">
        <v>223.86760000000001</v>
      </c>
      <c r="P87" t="b">
        <v>0</v>
      </c>
    </row>
    <row r="88" spans="1:16" x14ac:dyDescent="0.25">
      <c r="A88" s="5">
        <v>86</v>
      </c>
      <c r="B88" s="2">
        <v>42863</v>
      </c>
      <c r="C88" s="1">
        <v>227.41</v>
      </c>
      <c r="D88" s="12">
        <f t="array" ref="D88">INDEX(LINEST($C69:$C88,$A69:$A88,TRUE,TRUE),1,1)</f>
        <v>0.32866917293233078</v>
      </c>
      <c r="E88" s="8">
        <f t="array" ref="E88">INDEX(LINEST($C69:$C88,$A69:$A88,TRUE,TRUE),1,2)</f>
        <v>199.43530827067667</v>
      </c>
      <c r="F88" s="8">
        <f t="array" ref="F88">INDEX(LINEST($C69:$C88,$A69:$A88,TRUE,TRUE),3,1)</f>
        <v>0.76606921123397997</v>
      </c>
      <c r="G88" s="8">
        <f t="shared" si="1"/>
        <v>2.1653135454247718</v>
      </c>
      <c r="H88" s="10">
        <f>$D$103*testdata[[#This Row],[i]]+$E$103</f>
        <v>226.69938345864665</v>
      </c>
      <c r="I88" s="10">
        <f>testdata[[#This Row],[center]]+2*$G$103</f>
        <v>229.43496584636594</v>
      </c>
      <c r="J88" s="10">
        <f>testdata[[#This Row],[center]]-2*$G$103</f>
        <v>223.96380107092736</v>
      </c>
      <c r="L88" s="2">
        <v>42863</v>
      </c>
      <c r="M88" s="10">
        <v>226.6994</v>
      </c>
      <c r="N88" s="10">
        <v>229.435</v>
      </c>
      <c r="O88" s="10">
        <v>223.96379999999999</v>
      </c>
      <c r="P88" t="b">
        <v>0</v>
      </c>
    </row>
    <row r="89" spans="1:16" x14ac:dyDescent="0.25">
      <c r="A89" s="5">
        <v>87</v>
      </c>
      <c r="B89" s="2">
        <v>42864</v>
      </c>
      <c r="C89" s="1">
        <v>227.2</v>
      </c>
      <c r="D89" s="12">
        <f t="array" ref="D89">INDEX(LINEST($C70:$C89,$A70:$A89,TRUE,TRUE),1,1)</f>
        <v>0.3460902255639095</v>
      </c>
      <c r="E89" s="8">
        <f t="array" ref="E89">INDEX(LINEST($C70:$C89,$A70:$A89,TRUE,TRUE),1,2)</f>
        <v>197.95100751879701</v>
      </c>
      <c r="F89" s="8">
        <f t="array" ref="F89">INDEX(LINEST($C70:$C89,$A70:$A89,TRUE,TRUE),3,1)</f>
        <v>0.81048136009722027</v>
      </c>
      <c r="G89" s="8">
        <f t="shared" si="1"/>
        <v>2.2167343097448544</v>
      </c>
      <c r="H89" s="10">
        <f>$D$103*testdata[[#This Row],[i]]+$E$103</f>
        <v>226.79558646616545</v>
      </c>
      <c r="I89" s="10">
        <f>testdata[[#This Row],[center]]+2*$G$103</f>
        <v>229.53116885388474</v>
      </c>
      <c r="J89" s="10">
        <f>testdata[[#This Row],[center]]-2*$G$103</f>
        <v>224.06000407844616</v>
      </c>
      <c r="L89" s="2">
        <v>42864</v>
      </c>
      <c r="M89" s="10">
        <v>226.79560000000001</v>
      </c>
      <c r="N89" s="10">
        <v>229.53120000000001</v>
      </c>
      <c r="O89" s="10">
        <v>224.06</v>
      </c>
      <c r="P89" t="b">
        <v>0</v>
      </c>
    </row>
    <row r="90" spans="1:16" x14ac:dyDescent="0.25">
      <c r="A90" s="5">
        <v>88</v>
      </c>
      <c r="B90" s="2">
        <v>42865</v>
      </c>
      <c r="C90" s="1">
        <v>227.61</v>
      </c>
      <c r="D90" s="12">
        <f t="array" ref="D90">INDEX(LINEST($C71:$C90,$A71:$A90,TRUE,TRUE),1,1)</f>
        <v>0.35925563909774422</v>
      </c>
      <c r="E90" s="8">
        <f t="array" ref="E90">INDEX(LINEST($C71:$C90,$A71:$A90,TRUE,TRUE),1,2)</f>
        <v>196.79993233082706</v>
      </c>
      <c r="F90" s="8">
        <f t="array" ref="F90">INDEX(LINEST($C71:$C90,$A71:$A90,TRUE,TRUE),3,1)</f>
        <v>0.8391532423524849</v>
      </c>
      <c r="G90" s="8">
        <f t="shared" si="1"/>
        <v>2.2614072499220468</v>
      </c>
      <c r="H90" s="10">
        <f>$D$103*testdata[[#This Row],[i]]+$E$103</f>
        <v>226.89178947368424</v>
      </c>
      <c r="I90" s="10">
        <f>testdata[[#This Row],[center]]+2*$G$103</f>
        <v>229.62737186140353</v>
      </c>
      <c r="J90" s="10">
        <f>testdata[[#This Row],[center]]-2*$G$103</f>
        <v>224.15620708596495</v>
      </c>
      <c r="L90" s="2">
        <v>42865</v>
      </c>
      <c r="M90" s="10">
        <v>226.89179999999999</v>
      </c>
      <c r="N90" s="10">
        <v>229.62739999999999</v>
      </c>
      <c r="O90" s="10">
        <v>224.15620000000001</v>
      </c>
      <c r="P90" t="b">
        <v>0</v>
      </c>
    </row>
    <row r="91" spans="1:16" x14ac:dyDescent="0.25">
      <c r="A91" s="5">
        <v>89</v>
      </c>
      <c r="B91" s="2">
        <v>42866</v>
      </c>
      <c r="C91" s="1">
        <v>227.14</v>
      </c>
      <c r="D91" s="12">
        <f t="array" ref="D91">INDEX(LINEST($C72:$C91,$A72:$A91,TRUE,TRUE),1,1)</f>
        <v>0.34336090225563887</v>
      </c>
      <c r="E91" s="8">
        <f t="array" ref="E91">INDEX(LINEST($C72:$C91,$A72:$A91,TRUE,TRUE),1,2)</f>
        <v>197.9583082706767</v>
      </c>
      <c r="F91" s="8">
        <f t="array" ref="F91">INDEX(LINEST($C72:$C91,$A72:$A91,TRUE,TRUE),3,1)</f>
        <v>0.80901411996541006</v>
      </c>
      <c r="G91" s="8">
        <f t="shared" si="1"/>
        <v>2.201246181143762</v>
      </c>
      <c r="H91" s="10">
        <f>$D$103*testdata[[#This Row],[i]]+$E$103</f>
        <v>226.98799248120304</v>
      </c>
      <c r="I91" s="10">
        <f>testdata[[#This Row],[center]]+2*$G$103</f>
        <v>229.72357486892233</v>
      </c>
      <c r="J91" s="10">
        <f>testdata[[#This Row],[center]]-2*$G$103</f>
        <v>224.25241009348375</v>
      </c>
      <c r="L91" s="2">
        <v>42866</v>
      </c>
      <c r="M91" s="10">
        <v>226.988</v>
      </c>
      <c r="N91" s="10">
        <v>229.7236</v>
      </c>
      <c r="O91" s="10">
        <v>224.25239999999999</v>
      </c>
      <c r="P91" t="b">
        <v>0</v>
      </c>
    </row>
    <row r="92" spans="1:16" x14ac:dyDescent="0.25">
      <c r="A92" s="5">
        <v>90</v>
      </c>
      <c r="B92" s="2">
        <v>42867</v>
      </c>
      <c r="C92" s="1">
        <v>226.76</v>
      </c>
      <c r="D92" s="12">
        <f t="array" ref="D92">INDEX(LINEST($C73:$C92,$A73:$A92,TRUE,TRUE),1,1)</f>
        <v>0.29166165413533807</v>
      </c>
      <c r="E92" s="8">
        <f t="array" ref="E92">INDEX(LINEST($C73:$C92,$A73:$A92,TRUE,TRUE),1,2)</f>
        <v>202.08373684210528</v>
      </c>
      <c r="F92" s="8">
        <f t="array" ref="F92">INDEX(LINEST($C73:$C92,$A73:$A92,TRUE,TRUE),3,1)</f>
        <v>0.74629229905286709</v>
      </c>
      <c r="G92" s="8">
        <f t="shared" si="1"/>
        <v>1.9467970490012554</v>
      </c>
      <c r="H92" s="10">
        <f>$D$103*testdata[[#This Row],[i]]+$E$103</f>
        <v>227.08419548872183</v>
      </c>
      <c r="I92" s="10">
        <f>testdata[[#This Row],[center]]+2*$G$103</f>
        <v>229.81977787644112</v>
      </c>
      <c r="J92" s="10">
        <f>testdata[[#This Row],[center]]-2*$G$103</f>
        <v>224.34861310100254</v>
      </c>
      <c r="L92" s="2">
        <v>42867</v>
      </c>
      <c r="M92" s="10">
        <v>227.08420000000001</v>
      </c>
      <c r="N92" s="10">
        <v>229.81979999999999</v>
      </c>
      <c r="O92" s="10">
        <v>224.3486</v>
      </c>
      <c r="P92" t="b">
        <v>0</v>
      </c>
    </row>
    <row r="93" spans="1:16" x14ac:dyDescent="0.25">
      <c r="A93" s="5">
        <v>91</v>
      </c>
      <c r="B93" s="2">
        <v>42870</v>
      </c>
      <c r="C93" s="1">
        <v>228.01</v>
      </c>
      <c r="D93" s="12">
        <f t="array" ref="D93">INDEX(LINEST($C74:$C93,$A74:$A93,TRUE,TRUE),1,1)</f>
        <v>0.27953383458646591</v>
      </c>
      <c r="E93" s="8">
        <f t="array" ref="E93">INDEX(LINEST($C74:$C93,$A74:$A93,TRUE,TRUE),1,2)</f>
        <v>203.05199248120303</v>
      </c>
      <c r="F93" s="8">
        <f t="array" ref="F93">INDEX(LINEST($C74:$C93,$A74:$A93,TRUE,TRUE),3,1)</f>
        <v>0.72755192880418684</v>
      </c>
      <c r="G93" s="8">
        <f t="shared" si="1"/>
        <v>1.8897232601627147</v>
      </c>
      <c r="H93" s="10">
        <f>$D$103*testdata[[#This Row],[i]]+$E$103</f>
        <v>227.18039849624063</v>
      </c>
      <c r="I93" s="10">
        <f>testdata[[#This Row],[center]]+2*$G$103</f>
        <v>229.91598088395992</v>
      </c>
      <c r="J93" s="10">
        <f>testdata[[#This Row],[center]]-2*$G$103</f>
        <v>224.44481610852134</v>
      </c>
      <c r="L93" s="2">
        <v>42870</v>
      </c>
      <c r="M93" s="10">
        <v>227.18039999999999</v>
      </c>
      <c r="N93" s="10">
        <v>229.916</v>
      </c>
      <c r="O93" s="10">
        <v>224.44479999999999</v>
      </c>
      <c r="P93" t="b">
        <v>0</v>
      </c>
    </row>
    <row r="94" spans="1:16" x14ac:dyDescent="0.25">
      <c r="A94" s="5">
        <v>92</v>
      </c>
      <c r="B94" s="2">
        <v>42871</v>
      </c>
      <c r="C94" s="1">
        <v>227.8</v>
      </c>
      <c r="D94" s="12">
        <f t="array" ref="D94">INDEX(LINEST($C75:$C94,$A75:$A94,TRUE,TRUE),1,1)</f>
        <v>0.24566165413533825</v>
      </c>
      <c r="E94" s="8">
        <f t="array" ref="E94">INDEX(LINEST($C75:$C94,$A75:$A94,TRUE,TRUE),1,2)</f>
        <v>205.86141353383462</v>
      </c>
      <c r="F94" s="8">
        <f t="array" ref="F94">INDEX(LINEST($C75:$C94,$A75:$A94,TRUE,TRUE),3,1)</f>
        <v>0.69010929933741316</v>
      </c>
      <c r="G94" s="8">
        <f t="shared" si="1"/>
        <v>1.7051958098705267</v>
      </c>
      <c r="H94" s="10">
        <f>$D$103*testdata[[#This Row],[i]]+$E$103</f>
        <v>227.27660150375942</v>
      </c>
      <c r="I94" s="10">
        <f>testdata[[#This Row],[center]]+2*$G$103</f>
        <v>230.01218389147871</v>
      </c>
      <c r="J94" s="10">
        <f>testdata[[#This Row],[center]]-2*$G$103</f>
        <v>224.54101911604013</v>
      </c>
      <c r="L94" s="2">
        <v>42871</v>
      </c>
      <c r="M94" s="10">
        <v>227.2766</v>
      </c>
      <c r="N94" s="10">
        <v>230.01220000000001</v>
      </c>
      <c r="O94" s="10">
        <v>224.541</v>
      </c>
      <c r="P94" t="b">
        <v>0</v>
      </c>
    </row>
    <row r="95" spans="1:16" x14ac:dyDescent="0.25">
      <c r="A95" s="5">
        <v>93</v>
      </c>
      <c r="B95" s="2">
        <v>42872</v>
      </c>
      <c r="C95" s="1">
        <v>223.76</v>
      </c>
      <c r="D95" s="12">
        <f t="array" ref="D95">INDEX(LINEST($C76:$C95,$A76:$A95,TRUE,TRUE),1,1)</f>
        <v>0.1387443609022555</v>
      </c>
      <c r="E95" s="8">
        <f t="array" ref="E95">INDEX(LINEST($C76:$C95,$A76:$A95,TRUE,TRUE),1,2)</f>
        <v>214.65634586466169</v>
      </c>
      <c r="F95" s="8">
        <f t="array" ref="F95">INDEX(LINEST($C76:$C95,$A76:$A95,TRUE,TRUE),3,1)</f>
        <v>0.30417419256807582</v>
      </c>
      <c r="G95" s="8">
        <f t="shared" si="1"/>
        <v>1.4506077174756804</v>
      </c>
      <c r="H95" s="10">
        <f>$D$103*testdata[[#This Row],[i]]+$E$103</f>
        <v>227.37280451127822</v>
      </c>
      <c r="I95" s="10">
        <f>testdata[[#This Row],[center]]+2*$G$103</f>
        <v>230.10838689899751</v>
      </c>
      <c r="J95" s="10">
        <f>testdata[[#This Row],[center]]-2*$G$103</f>
        <v>224.63722212355893</v>
      </c>
      <c r="L95" s="2">
        <v>42872</v>
      </c>
      <c r="M95" s="10">
        <v>227.37280000000001</v>
      </c>
      <c r="N95" s="10">
        <v>230.10839999999999</v>
      </c>
      <c r="O95" s="10">
        <v>224.63720000000001</v>
      </c>
      <c r="P95" t="b">
        <v>0</v>
      </c>
    </row>
    <row r="96" spans="1:16" x14ac:dyDescent="0.25">
      <c r="A96" s="5">
        <v>94</v>
      </c>
      <c r="B96" s="2">
        <v>42873</v>
      </c>
      <c r="C96" s="1">
        <v>224.66</v>
      </c>
      <c r="D96" s="12">
        <f t="array" ref="D96">INDEX(LINEST($C77:$C96,$A77:$A96,TRUE,TRUE),1,1)</f>
        <v>6.9864661654135282E-2</v>
      </c>
      <c r="E96" s="8">
        <f t="array" ref="E96">INDEX(LINEST($C77:$C96,$A77:$A96,TRUE,TRUE),1,2)</f>
        <v>220.40543609022561</v>
      </c>
      <c r="F96" s="8">
        <f t="array" ref="F96">INDEX(LINEST($C77:$C96,$A77:$A96,TRUE,TRUE),3,1)</f>
        <v>9.0411401962006102E-2</v>
      </c>
      <c r="G96" s="8">
        <f t="shared" si="1"/>
        <v>1.3398055829111943</v>
      </c>
      <c r="H96" s="10">
        <f>$D$103*testdata[[#This Row],[i]]+$E$103</f>
        <v>227.46900751879701</v>
      </c>
      <c r="I96" s="10">
        <f>testdata[[#This Row],[center]]+2*$G$103</f>
        <v>230.2045899065163</v>
      </c>
      <c r="J96" s="10">
        <f>testdata[[#This Row],[center]]-2*$G$103</f>
        <v>224.73342513107772</v>
      </c>
      <c r="L96" s="2">
        <v>42873</v>
      </c>
      <c r="M96" s="10">
        <v>227.46899999999999</v>
      </c>
      <c r="N96" s="10">
        <v>230.2046</v>
      </c>
      <c r="O96" s="10">
        <v>224.73339999999999</v>
      </c>
      <c r="P96" t="b">
        <v>0</v>
      </c>
    </row>
    <row r="97" spans="1:16" x14ac:dyDescent="0.25">
      <c r="A97" s="5">
        <v>95</v>
      </c>
      <c r="B97" s="2">
        <v>42874</v>
      </c>
      <c r="C97" s="1">
        <v>226.12</v>
      </c>
      <c r="D97" s="12">
        <f t="array" ref="D97">INDEX(LINEST($C78:$C97,$A78:$A97,TRUE,TRUE),1,1)</f>
        <v>8.6015037593984711E-3</v>
      </c>
      <c r="E97" s="8">
        <f t="array" ref="E97">INDEX(LINEST($C78:$C97,$A78:$A97,TRUE,TRUE),1,2)</f>
        <v>225.74957142857141</v>
      </c>
      <c r="F97" s="8">
        <f t="array" ref="F97">INDEX(LINEST($C78:$C97,$A78:$A97,TRUE,TRUE),3,1)</f>
        <v>2.2819151853921849E-3</v>
      </c>
      <c r="G97" s="8">
        <f t="shared" si="1"/>
        <v>1.0382942742787342</v>
      </c>
      <c r="H97" s="10">
        <f>$D$103*testdata[[#This Row],[i]]+$E$103</f>
        <v>227.56521052631581</v>
      </c>
      <c r="I97" s="10">
        <f>testdata[[#This Row],[center]]+2*$G$103</f>
        <v>230.3007929140351</v>
      </c>
      <c r="J97" s="10">
        <f>testdata[[#This Row],[center]]-2*$G$103</f>
        <v>224.82962813859652</v>
      </c>
      <c r="L97" s="2">
        <v>42874</v>
      </c>
      <c r="M97" s="10">
        <v>227.5652</v>
      </c>
      <c r="N97" s="10">
        <v>230.30080000000001</v>
      </c>
      <c r="O97" s="10">
        <v>224.8296</v>
      </c>
      <c r="P97" t="b">
        <v>0</v>
      </c>
    </row>
    <row r="98" spans="1:16" x14ac:dyDescent="0.25">
      <c r="A98" s="5">
        <v>96</v>
      </c>
      <c r="B98" s="2">
        <v>42877</v>
      </c>
      <c r="C98" s="1">
        <v>227.27</v>
      </c>
      <c r="D98" s="12">
        <f t="array" ref="D98">INDEX(LINEST($C79:$C98,$A79:$A98,TRUE,TRUE),1,1)</f>
        <v>-2.999999999999945E-3</v>
      </c>
      <c r="E98" s="8">
        <f t="array" ref="E98">INDEX(LINEST($C79:$C98,$A79:$A98,TRUE,TRUE),1,2)</f>
        <v>226.85600000000002</v>
      </c>
      <c r="F98" s="8">
        <f t="array" ref="F98">INDEX(LINEST($C79:$C98,$A79:$A98,TRUE,TRUE),3,1)</f>
        <v>3.0165334763370696E-4</v>
      </c>
      <c r="G98" s="8">
        <f t="shared" si="1"/>
        <v>0.99600840859904549</v>
      </c>
      <c r="H98" s="10">
        <f>$D$103*testdata[[#This Row],[i]]+$E$103</f>
        <v>227.6614135338346</v>
      </c>
      <c r="I98" s="10">
        <f>testdata[[#This Row],[center]]+2*$G$103</f>
        <v>230.39699592155389</v>
      </c>
      <c r="J98" s="10">
        <f>testdata[[#This Row],[center]]-2*$G$103</f>
        <v>224.92583114611531</v>
      </c>
      <c r="L98" s="2">
        <v>42877</v>
      </c>
      <c r="M98" s="10">
        <v>227.66139999999999</v>
      </c>
      <c r="N98" s="10">
        <v>230.39699999999999</v>
      </c>
      <c r="O98" s="10">
        <v>224.92580000000001</v>
      </c>
      <c r="P98" t="b">
        <v>0</v>
      </c>
    </row>
    <row r="99" spans="1:16" x14ac:dyDescent="0.25">
      <c r="A99" s="5">
        <v>97</v>
      </c>
      <c r="B99" s="2">
        <v>42878</v>
      </c>
      <c r="C99" s="1">
        <v>227.78</v>
      </c>
      <c r="D99" s="12">
        <f t="array" ref="D99">INDEX(LINEST($C80:$C99,$A80:$A99,TRUE,TRUE),1,1)</f>
        <v>1.0015037593984985E-2</v>
      </c>
      <c r="E99" s="8">
        <f t="array" ref="E99">INDEX(LINEST($C80:$C99,$A80:$A99,TRUE,TRUE),1,2)</f>
        <v>225.79168421052634</v>
      </c>
      <c r="F99" s="8">
        <f t="array" ref="F99">INDEX(LINEST($C80:$C99,$A80:$A99,TRUE,TRUE),3,1)</f>
        <v>3.1643959469227104E-3</v>
      </c>
      <c r="G99" s="8">
        <f t="shared" si="1"/>
        <v>1.0266041106483079</v>
      </c>
      <c r="H99" s="10">
        <f>$D$103*testdata[[#This Row],[i]]+$E$103</f>
        <v>227.7576165413534</v>
      </c>
      <c r="I99" s="10">
        <f>testdata[[#This Row],[center]]+2*$G$103</f>
        <v>230.49319892907269</v>
      </c>
      <c r="J99" s="10">
        <f>testdata[[#This Row],[center]]-2*$G$103</f>
        <v>225.02203415363411</v>
      </c>
      <c r="L99" s="2">
        <v>42878</v>
      </c>
      <c r="M99" s="10">
        <v>227.7576</v>
      </c>
      <c r="N99" s="10">
        <v>230.4932</v>
      </c>
      <c r="O99" s="10">
        <v>225.02199999999999</v>
      </c>
      <c r="P99" t="b">
        <v>0</v>
      </c>
    </row>
    <row r="100" spans="1:16" x14ac:dyDescent="0.25">
      <c r="A100" s="5">
        <v>98</v>
      </c>
      <c r="B100" s="2">
        <v>42879</v>
      </c>
      <c r="C100" s="1">
        <v>228.31</v>
      </c>
      <c r="D100" s="12">
        <f t="array" ref="D100">INDEX(LINEST($C81:$C100,$A81:$A100,TRUE,TRUE),1,1)</f>
        <v>2.6240601503759578E-2</v>
      </c>
      <c r="E100" s="8">
        <f t="array" ref="E100">INDEX(LINEST($C81:$C100,$A81:$A100,TRUE,TRUE),1,2)</f>
        <v>224.45070676691734</v>
      </c>
      <c r="F100" s="8">
        <f t="array" ref="F100">INDEX(LINEST($C81:$C100,$A81:$A100,TRUE,TRUE),3,1)</f>
        <v>1.9615069436486113E-2</v>
      </c>
      <c r="G100" s="8">
        <f t="shared" si="1"/>
        <v>1.0803753977206276</v>
      </c>
      <c r="H100" s="10">
        <f>$D$103*testdata[[#This Row],[i]]+$E$103</f>
        <v>227.8538195488722</v>
      </c>
      <c r="I100" s="10">
        <f>testdata[[#This Row],[center]]+2*$G$103</f>
        <v>230.58940193659149</v>
      </c>
      <c r="J100" s="10">
        <f>testdata[[#This Row],[center]]-2*$G$103</f>
        <v>225.1182371611529</v>
      </c>
      <c r="L100" s="2">
        <v>42879</v>
      </c>
      <c r="M100" s="10">
        <v>227.85380000000001</v>
      </c>
      <c r="N100" s="10">
        <v>230.58940000000001</v>
      </c>
      <c r="O100" s="10">
        <v>225.1182</v>
      </c>
      <c r="P100" t="b">
        <v>0</v>
      </c>
    </row>
    <row r="101" spans="1:16" x14ac:dyDescent="0.25">
      <c r="A101" s="5">
        <v>99</v>
      </c>
      <c r="B101" s="2">
        <v>42880</v>
      </c>
      <c r="C101" s="1">
        <v>229.4</v>
      </c>
      <c r="D101" s="12">
        <f t="array" ref="D101">INDEX(LINEST($C82:$C101,$A82:$A101,TRUE,TRUE),1,1)</f>
        <v>5.7879699248120683E-2</v>
      </c>
      <c r="E101" s="8">
        <f t="array" ref="E101">INDEX(LINEST($C82:$C101,$A82:$A101,TRUE,TRUE),1,2)</f>
        <v>221.74276691729327</v>
      </c>
      <c r="F101" s="8">
        <f t="array" ref="F101">INDEX(LINEST($C82:$C101,$A82:$A101,TRUE,TRUE),3,1)</f>
        <v>7.512048481094924E-2</v>
      </c>
      <c r="G101" s="8">
        <f t="shared" si="1"/>
        <v>1.2177072718843418</v>
      </c>
      <c r="H101" s="10">
        <f>$D$103*testdata[[#This Row],[i]]+$E$103</f>
        <v>227.95002255639099</v>
      </c>
      <c r="I101" s="10">
        <f>testdata[[#This Row],[center]]+2*$G$103</f>
        <v>230.68560494411028</v>
      </c>
      <c r="J101" s="10">
        <f>testdata[[#This Row],[center]]-2*$G$103</f>
        <v>225.2144401686717</v>
      </c>
      <c r="L101" s="2">
        <v>42880</v>
      </c>
      <c r="M101" s="10">
        <v>227.95</v>
      </c>
      <c r="N101" s="10">
        <v>230.68559999999999</v>
      </c>
      <c r="O101" s="10">
        <v>225.21440000000001</v>
      </c>
      <c r="P101" t="b">
        <v>0</v>
      </c>
    </row>
    <row r="102" spans="1:16" x14ac:dyDescent="0.25">
      <c r="A102" s="5">
        <v>100</v>
      </c>
      <c r="B102" s="2">
        <v>42881</v>
      </c>
      <c r="C102" s="1">
        <v>229.35</v>
      </c>
      <c r="D102" s="12">
        <f t="array" ref="D102">INDEX(LINEST($C83:$C102,$A83:$A102,TRUE,TRUE),1,1)</f>
        <v>7.6556390977443906E-2</v>
      </c>
      <c r="E102" s="8">
        <f t="array" ref="E102">INDEX(LINEST($C83:$C102,$A83:$A102,TRUE,TRUE),1,2)</f>
        <v>220.16664661654136</v>
      </c>
      <c r="F102" s="8">
        <f t="array" ref="F102">INDEX(LINEST($C83:$C102,$A83:$A102,TRUE,TRUE),3,1)</f>
        <v>0.11487283228245303</v>
      </c>
      <c r="G102" s="8">
        <f t="shared" si="1"/>
        <v>1.3024726484652203</v>
      </c>
      <c r="H102" s="10">
        <f>$D$103*testdata[[#This Row],[i]]+$E$103</f>
        <v>228.04622556390979</v>
      </c>
      <c r="I102" s="10">
        <f>testdata[[#This Row],[center]]+2*$G$103</f>
        <v>230.78180795162908</v>
      </c>
      <c r="J102" s="10">
        <f>testdata[[#This Row],[center]]-2*$G$103</f>
        <v>225.3106431761905</v>
      </c>
      <c r="L102" s="2">
        <v>42881</v>
      </c>
      <c r="M102" s="10">
        <v>228.0462</v>
      </c>
      <c r="N102" s="10">
        <v>230.7818</v>
      </c>
      <c r="O102" s="10">
        <v>225.31059999999999</v>
      </c>
      <c r="P102" t="b">
        <v>0</v>
      </c>
    </row>
    <row r="103" spans="1:16" x14ac:dyDescent="0.25">
      <c r="A103" s="5">
        <v>101</v>
      </c>
      <c r="B103" s="2">
        <v>42885</v>
      </c>
      <c r="C103" s="1">
        <v>229.15</v>
      </c>
      <c r="D103" s="12">
        <f t="array" ref="D103">INDEX(LINEST($C84:$C103,$A84:$A103,TRUE,TRUE),1,1)</f>
        <v>9.6203007518797248E-2</v>
      </c>
      <c r="E103" s="8">
        <f t="array" ref="E103">INDEX(LINEST($C84:$C103,$A84:$A103,TRUE,TRUE),1,2)</f>
        <v>218.42592481203008</v>
      </c>
      <c r="F103" s="8">
        <f t="array" ref="F103">INDEX(LINEST($C84:$C103,$A84:$A103,TRUE,TRUE),3,1)</f>
        <v>0.16448615226438976</v>
      </c>
      <c r="G103" s="8">
        <f t="shared" si="1"/>
        <v>1.3677911938596496</v>
      </c>
      <c r="H103" s="10">
        <f>$D$103*testdata[[#This Row],[i]]+$E$103</f>
        <v>228.14242857142861</v>
      </c>
      <c r="I103" s="10">
        <f>testdata[[#This Row],[center]]+2*$G$103</f>
        <v>230.8780109591479</v>
      </c>
      <c r="J103" s="10">
        <f>testdata[[#This Row],[center]]-2*$G$103</f>
        <v>225.40684618370932</v>
      </c>
      <c r="L103" s="2">
        <v>42885</v>
      </c>
      <c r="M103" s="10">
        <v>228.14240000000001</v>
      </c>
      <c r="N103" s="10">
        <v>230.87799999999999</v>
      </c>
      <c r="O103" s="10">
        <v>225.4068</v>
      </c>
      <c r="P103" t="b">
        <v>0</v>
      </c>
    </row>
    <row r="104" spans="1:16" x14ac:dyDescent="0.25">
      <c r="A104" s="5">
        <v>102</v>
      </c>
      <c r="B104" s="2">
        <v>42886</v>
      </c>
      <c r="C104" s="1">
        <v>229.09</v>
      </c>
      <c r="D104" s="12">
        <f t="array" ref="D104">INDEX(LINEST($C85:$C104,$A85:$A104,TRUE,TRUE),1,1)</f>
        <v>0.11224060150375972</v>
      </c>
      <c r="E104" s="8">
        <f t="array" ref="E104">INDEX(LINEST($C85:$C104,$A85:$A104,TRUE,TRUE),1,2)</f>
        <v>216.97274436090225</v>
      </c>
      <c r="F104" s="8">
        <f t="array" ref="F104">INDEX(LINEST($C85:$C104,$A85:$A104,TRUE,TRUE),3,1)</f>
        <v>0.20883898403453585</v>
      </c>
      <c r="G104" s="8">
        <f t="shared" si="1"/>
        <v>1.4162503309796635</v>
      </c>
      <c r="H104" s="14">
        <f>$D$123*testdata[[#This Row],[i]]+$E$123</f>
        <v>230.84228571428571</v>
      </c>
      <c r="I104" s="14">
        <f>testdata[[#This Row],[center]]+2*$G$123</f>
        <v>232.44989107630713</v>
      </c>
      <c r="J104" s="14">
        <f>testdata[[#This Row],[center]]-2*$G$123</f>
        <v>229.23468035226429</v>
      </c>
      <c r="L104" s="2">
        <v>42886</v>
      </c>
      <c r="M104" s="14">
        <v>230.84229999999999</v>
      </c>
      <c r="N104" s="14">
        <v>232.44990000000001</v>
      </c>
      <c r="O104" s="14">
        <v>229.2347</v>
      </c>
      <c r="P104" t="b">
        <v>1</v>
      </c>
    </row>
    <row r="105" spans="1:16" x14ac:dyDescent="0.25">
      <c r="A105" s="5">
        <v>103</v>
      </c>
      <c r="B105" s="2">
        <v>42887</v>
      </c>
      <c r="C105" s="1">
        <v>230.92</v>
      </c>
      <c r="D105" s="12">
        <f t="array" ref="D105">INDEX(LINEST($C86:$C105,$A86:$A105,TRUE,TRUE),1,1)</f>
        <v>0.14635338345864668</v>
      </c>
      <c r="E105" s="8">
        <f t="array" ref="E105">INDEX(LINEST($C86:$C105,$A86:$A105,TRUE,TRUE),1,2)</f>
        <v>213.90245864661651</v>
      </c>
      <c r="F105" s="8">
        <f t="array" ref="F105">INDEX(LINEST($C86:$C105,$A86:$A105,TRUE,TRUE),3,1)</f>
        <v>0.28139624263744867</v>
      </c>
      <c r="G105" s="8">
        <f t="shared" si="1"/>
        <v>1.5908874095925207</v>
      </c>
      <c r="H105" s="10">
        <f>$D$123*testdata[[#This Row],[i]]+$E$123</f>
        <v>230.89546616541352</v>
      </c>
      <c r="I105" s="10">
        <f>testdata[[#This Row],[center]]+2*$G$123</f>
        <v>232.50307152743494</v>
      </c>
      <c r="J105" s="10">
        <f>testdata[[#This Row],[center]]-2*$G$123</f>
        <v>229.28786080339211</v>
      </c>
      <c r="L105" s="2">
        <v>42887</v>
      </c>
      <c r="M105" s="10">
        <v>230.8955</v>
      </c>
      <c r="N105" s="10">
        <v>232.50309999999999</v>
      </c>
      <c r="O105" s="10">
        <v>229.28790000000001</v>
      </c>
      <c r="P105" t="b">
        <v>0</v>
      </c>
    </row>
    <row r="106" spans="1:16" x14ac:dyDescent="0.25">
      <c r="A106" s="5">
        <v>104</v>
      </c>
      <c r="B106" s="2">
        <v>42888</v>
      </c>
      <c r="C106" s="1">
        <v>231.69</v>
      </c>
      <c r="D106" s="12">
        <f t="array" ref="D106">INDEX(LINEST($C87:$C106,$A87:$A106,TRUE,TRUE),1,1)</f>
        <v>0.18860902255639123</v>
      </c>
      <c r="E106" s="8">
        <f t="array" ref="E106">INDEX(LINEST($C87:$C106,$A87:$A106,TRUE,TRUE),1,2)</f>
        <v>210.01994736842104</v>
      </c>
      <c r="F106" s="8">
        <f t="array" ref="F106">INDEX(LINEST($C87:$C106,$A87:$A106,TRUE,TRUE),3,1)</f>
        <v>0.36359686722942919</v>
      </c>
      <c r="G106" s="8">
        <f t="shared" si="1"/>
        <v>1.803633208277116</v>
      </c>
      <c r="H106" s="10">
        <f>$D$123*testdata[[#This Row],[i]]+$E$123</f>
        <v>230.94864661654134</v>
      </c>
      <c r="I106" s="10">
        <f>testdata[[#This Row],[center]]+2*$G$123</f>
        <v>232.55625197856276</v>
      </c>
      <c r="J106" s="10">
        <f>testdata[[#This Row],[center]]-2*$G$123</f>
        <v>229.34104125451992</v>
      </c>
      <c r="L106" s="2">
        <v>42888</v>
      </c>
      <c r="M106" s="10">
        <v>230.9486</v>
      </c>
      <c r="N106" s="10">
        <v>232.55629999999999</v>
      </c>
      <c r="O106" s="10">
        <v>229.34100000000001</v>
      </c>
      <c r="P106" t="b">
        <v>0</v>
      </c>
    </row>
    <row r="107" spans="1:16" x14ac:dyDescent="0.25">
      <c r="A107" s="5">
        <v>105</v>
      </c>
      <c r="B107" s="2">
        <v>42891</v>
      </c>
      <c r="C107" s="1">
        <v>231.51</v>
      </c>
      <c r="D107" s="12">
        <f t="array" ref="D107">INDEX(LINEST($C88:$C107,$A88:$A107,TRUE,TRUE),1,1)</f>
        <v>0.23461654135338353</v>
      </c>
      <c r="E107" s="8">
        <f t="array" ref="E107">INDEX(LINEST($C88:$C107,$A88:$A107,TRUE,TRUE),1,2)</f>
        <v>205.64112030075185</v>
      </c>
      <c r="F107" s="8">
        <f t="array" ref="F107">INDEX(LINEST($C88:$C107,$A88:$A107,TRUE,TRUE),3,1)</f>
        <v>0.47223551019486443</v>
      </c>
      <c r="G107" s="8">
        <f t="shared" si="1"/>
        <v>1.9686800146290917</v>
      </c>
      <c r="H107" s="10">
        <f>$D$123*testdata[[#This Row],[i]]+$E$123</f>
        <v>231.00182706766915</v>
      </c>
      <c r="I107" s="10">
        <f>testdata[[#This Row],[center]]+2*$G$123</f>
        <v>232.60943242969057</v>
      </c>
      <c r="J107" s="10">
        <f>testdata[[#This Row],[center]]-2*$G$123</f>
        <v>229.39422170564774</v>
      </c>
      <c r="L107" s="2">
        <v>42891</v>
      </c>
      <c r="M107" s="10">
        <v>231.0018</v>
      </c>
      <c r="N107" s="10">
        <v>232.60939999999999</v>
      </c>
      <c r="O107" s="10">
        <v>229.39420000000001</v>
      </c>
      <c r="P107" t="b">
        <v>0</v>
      </c>
    </row>
    <row r="108" spans="1:16" x14ac:dyDescent="0.25">
      <c r="A108" s="5">
        <v>106</v>
      </c>
      <c r="B108" s="2">
        <v>42892</v>
      </c>
      <c r="C108" s="1">
        <v>230.77</v>
      </c>
      <c r="D108" s="12">
        <f t="array" ref="D108">INDEX(LINEST($C89:$C108,$A89:$A108,TRUE,TRUE),1,1)</f>
        <v>0.26345864661654161</v>
      </c>
      <c r="E108" s="8">
        <f t="array" ref="E108">INDEX(LINEST($C89:$C108,$A89:$A108,TRUE,TRUE),1,2)</f>
        <v>202.7912406015038</v>
      </c>
      <c r="F108" s="8">
        <f t="array" ref="F108">INDEX(LINEST($C89:$C108,$A89:$A108,TRUE,TRUE),3,1)</f>
        <v>0.54977107603420838</v>
      </c>
      <c r="G108" s="8">
        <f t="shared" si="1"/>
        <v>2.0488838424859526</v>
      </c>
      <c r="H108" s="10">
        <f>$D$123*testdata[[#This Row],[i]]+$E$123</f>
        <v>231.055007518797</v>
      </c>
      <c r="I108" s="10">
        <f>testdata[[#This Row],[center]]+2*$G$123</f>
        <v>232.66261288081841</v>
      </c>
      <c r="J108" s="10">
        <f>testdata[[#This Row],[center]]-2*$G$123</f>
        <v>229.44740215677558</v>
      </c>
      <c r="L108" s="2">
        <v>42892</v>
      </c>
      <c r="M108" s="10">
        <v>231.05500000000001</v>
      </c>
      <c r="N108" s="10">
        <v>232.6626</v>
      </c>
      <c r="O108" s="10">
        <v>229.44739999999999</v>
      </c>
      <c r="P108" t="b">
        <v>0</v>
      </c>
    </row>
    <row r="109" spans="1:16" x14ac:dyDescent="0.25">
      <c r="A109" s="5">
        <v>107</v>
      </c>
      <c r="B109" s="2">
        <v>42893</v>
      </c>
      <c r="C109" s="1">
        <v>231.2</v>
      </c>
      <c r="D109" s="12">
        <f t="array" ref="D109">INDEX(LINEST($C90:$C109,$A90:$A109,TRUE,TRUE),1,1)</f>
        <v>0.29007518796992471</v>
      </c>
      <c r="E109" s="8">
        <f t="array" ref="E109">INDEX(LINEST($C90:$C109,$A90:$A109,TRUE,TRUE),1,2)</f>
        <v>200.1326691729324</v>
      </c>
      <c r="F109" s="8">
        <f t="array" ref="F109">INDEX(LINEST($C90:$C109,$A90:$A109,TRUE,TRUE),3,1)</f>
        <v>0.6146356075660131</v>
      </c>
      <c r="G109" s="8">
        <f t="shared" si="1"/>
        <v>2.1335240800140971</v>
      </c>
      <c r="H109" s="10">
        <f>$D$123*testdata[[#This Row],[i]]+$E$123</f>
        <v>231.10818796992481</v>
      </c>
      <c r="I109" s="10">
        <f>testdata[[#This Row],[center]]+2*$G$123</f>
        <v>232.71579333194623</v>
      </c>
      <c r="J109" s="10">
        <f>testdata[[#This Row],[center]]-2*$G$123</f>
        <v>229.5005826079034</v>
      </c>
      <c r="L109" s="2">
        <v>42893</v>
      </c>
      <c r="M109" s="10">
        <v>231.10820000000001</v>
      </c>
      <c r="N109" s="10">
        <v>232.7158</v>
      </c>
      <c r="O109" s="10">
        <v>229.50059999999999</v>
      </c>
      <c r="P109" t="b">
        <v>0</v>
      </c>
    </row>
    <row r="110" spans="1:16" x14ac:dyDescent="0.25">
      <c r="A110" s="5">
        <v>108</v>
      </c>
      <c r="B110" s="2">
        <v>42894</v>
      </c>
      <c r="C110" s="1">
        <v>231.32</v>
      </c>
      <c r="D110" s="12">
        <f t="array" ref="D110">INDEX(LINEST($C91:$C110,$A91:$A110,TRUE,TRUE),1,1)</f>
        <v>0.3188646616541353</v>
      </c>
      <c r="E110" s="8">
        <f t="array" ref="E110">INDEX(LINEST($C91:$C110,$A91:$A110,TRUE,TRUE),1,2)</f>
        <v>197.19233082706768</v>
      </c>
      <c r="F110" s="8">
        <f t="array" ref="F110">INDEX(LINEST($C91:$C110,$A91:$A110,TRUE,TRUE),3,1)</f>
        <v>0.68894197066027274</v>
      </c>
      <c r="G110" s="8">
        <f t="shared" si="1"/>
        <v>2.2151895517088369</v>
      </c>
      <c r="H110" s="10">
        <f>$D$123*testdata[[#This Row],[i]]+$E$123</f>
        <v>231.16136842105263</v>
      </c>
      <c r="I110" s="10">
        <f>testdata[[#This Row],[center]]+2*$G$123</f>
        <v>232.76897378307405</v>
      </c>
      <c r="J110" s="10">
        <f>testdata[[#This Row],[center]]-2*$G$123</f>
        <v>229.55376305903121</v>
      </c>
      <c r="L110" s="2">
        <v>42894</v>
      </c>
      <c r="M110" s="10">
        <v>231.16139999999999</v>
      </c>
      <c r="N110" s="10">
        <v>232.76900000000001</v>
      </c>
      <c r="O110" s="10">
        <v>229.5538</v>
      </c>
      <c r="P110" t="b">
        <v>0</v>
      </c>
    </row>
    <row r="111" spans="1:16" x14ac:dyDescent="0.25">
      <c r="A111" s="5">
        <v>109</v>
      </c>
      <c r="B111" s="2">
        <v>42895</v>
      </c>
      <c r="C111" s="1">
        <v>230.96</v>
      </c>
      <c r="D111" s="12">
        <f t="array" ref="D111">INDEX(LINEST($C92:$C111,$A92:$A111,TRUE,TRUE),1,1)</f>
        <v>0.32951127819548875</v>
      </c>
      <c r="E111" s="8">
        <f t="array" ref="E111">INDEX(LINEST($C92:$C111,$A92:$A111,TRUE,TRUE),1,2)</f>
        <v>196.00512781954885</v>
      </c>
      <c r="F111" s="8">
        <f t="array" ref="F111">INDEX(LINEST($C92:$C111,$A92:$A111,TRUE,TRUE),3,1)</f>
        <v>0.71598539012422968</v>
      </c>
      <c r="G111" s="8">
        <f t="shared" si="1"/>
        <v>2.2455050100144507</v>
      </c>
      <c r="H111" s="10">
        <f>$D$123*testdata[[#This Row],[i]]+$E$123</f>
        <v>231.21454887218044</v>
      </c>
      <c r="I111" s="10">
        <f>testdata[[#This Row],[center]]+2*$G$123</f>
        <v>232.82215423420186</v>
      </c>
      <c r="J111" s="10">
        <f>testdata[[#This Row],[center]]-2*$G$123</f>
        <v>229.60694351015903</v>
      </c>
      <c r="L111" s="2">
        <v>42895</v>
      </c>
      <c r="M111" s="10">
        <v>231.21449999999999</v>
      </c>
      <c r="N111" s="10">
        <v>232.82220000000001</v>
      </c>
      <c r="O111" s="10">
        <v>229.6069</v>
      </c>
      <c r="P111" t="b">
        <v>0</v>
      </c>
    </row>
    <row r="112" spans="1:16" x14ac:dyDescent="0.25">
      <c r="A112" s="5">
        <v>110</v>
      </c>
      <c r="B112" s="2">
        <v>42898</v>
      </c>
      <c r="C112" s="1">
        <v>230.92</v>
      </c>
      <c r="D112" s="12">
        <f t="array" ref="D112">INDEX(LINEST($C93:$C112,$A93:$A112,TRUE,TRUE),1,1)</f>
        <v>0.32784210526315766</v>
      </c>
      <c r="E112" s="8">
        <f t="array" ref="E112">INDEX(LINEST($C93:$C112,$A93:$A112,TRUE,TRUE),1,2)</f>
        <v>196.0513684210527</v>
      </c>
      <c r="F112" s="8">
        <f t="array" ref="F112">INDEX(LINEST($C93:$C112,$A93:$A112,TRUE,TRUE),3,1)</f>
        <v>0.71201017032576064</v>
      </c>
      <c r="G112" s="8">
        <f t="shared" si="1"/>
        <v>2.240358174489069</v>
      </c>
      <c r="H112" s="10">
        <f>$D$123*testdata[[#This Row],[i]]+$E$123</f>
        <v>231.26772932330826</v>
      </c>
      <c r="I112" s="10">
        <f>testdata[[#This Row],[center]]+2*$G$123</f>
        <v>232.87533468532968</v>
      </c>
      <c r="J112" s="10">
        <f>testdata[[#This Row],[center]]-2*$G$123</f>
        <v>229.66012396128684</v>
      </c>
      <c r="L112" s="2">
        <v>42898</v>
      </c>
      <c r="M112" s="10">
        <v>231.26769999999999</v>
      </c>
      <c r="N112" s="10">
        <v>232.87530000000001</v>
      </c>
      <c r="O112" s="10">
        <v>229.6601</v>
      </c>
      <c r="P112" t="b">
        <v>0</v>
      </c>
    </row>
    <row r="113" spans="1:16" x14ac:dyDescent="0.25">
      <c r="A113" s="5">
        <v>111</v>
      </c>
      <c r="B113" s="2">
        <v>42899</v>
      </c>
      <c r="C113" s="1">
        <v>232.05</v>
      </c>
      <c r="D113" s="12">
        <f t="array" ref="D113">INDEX(LINEST($C94:$C113,$A94:$A113,TRUE,TRUE),1,1)</f>
        <v>0.35579699248120278</v>
      </c>
      <c r="E113" s="8">
        <f t="array" ref="E113">INDEX(LINEST($C94:$C113,$A94:$A113,TRUE,TRUE),1,2)</f>
        <v>193.08810526315796</v>
      </c>
      <c r="F113" s="8">
        <f t="array" ref="F113">INDEX(LINEST($C94:$C113,$A94:$A113,TRUE,TRUE),3,1)</f>
        <v>0.78023794092119891</v>
      </c>
      <c r="G113" s="8">
        <f t="shared" si="1"/>
        <v>2.3226542467616644</v>
      </c>
      <c r="H113" s="10">
        <f>$D$123*testdata[[#This Row],[i]]+$E$123</f>
        <v>231.32090977443607</v>
      </c>
      <c r="I113" s="10">
        <f>testdata[[#This Row],[center]]+2*$G$123</f>
        <v>232.92851513645749</v>
      </c>
      <c r="J113" s="10">
        <f>testdata[[#This Row],[center]]-2*$G$123</f>
        <v>229.71330441241466</v>
      </c>
      <c r="L113" s="2">
        <v>42899</v>
      </c>
      <c r="M113" s="10">
        <v>231.32089999999999</v>
      </c>
      <c r="N113" s="10">
        <v>232.92850000000001</v>
      </c>
      <c r="O113" s="10">
        <v>229.7133</v>
      </c>
      <c r="P113" t="b">
        <v>0</v>
      </c>
    </row>
    <row r="114" spans="1:16" x14ac:dyDescent="0.25">
      <c r="A114" s="5">
        <v>112</v>
      </c>
      <c r="B114" s="2">
        <v>42900</v>
      </c>
      <c r="C114" s="1">
        <v>231.75</v>
      </c>
      <c r="D114" s="12">
        <f t="array" ref="D114">INDEX(LINEST($C95:$C114,$A95:$A114,TRUE,TRUE),1,1)</f>
        <v>0.37007518796992472</v>
      </c>
      <c r="E114" s="8">
        <f t="array" ref="E114">INDEX(LINEST($C95:$C114,$A95:$A114,TRUE,TRUE),1,2)</f>
        <v>191.46629323308275</v>
      </c>
      <c r="F114" s="8">
        <f t="array" ref="F114">INDEX(LINEST($C95:$C114,$A95:$A114,TRUE,TRUE),3,1)</f>
        <v>0.81575995409196622</v>
      </c>
      <c r="G114" s="8">
        <f t="shared" si="1"/>
        <v>2.3626783530561242</v>
      </c>
      <c r="H114" s="10">
        <f>$D$123*testdata[[#This Row],[i]]+$E$123</f>
        <v>231.37409022556392</v>
      </c>
      <c r="I114" s="10">
        <f>testdata[[#This Row],[center]]+2*$G$123</f>
        <v>232.98169558758534</v>
      </c>
      <c r="J114" s="10">
        <f>testdata[[#This Row],[center]]-2*$G$123</f>
        <v>229.7664848635425</v>
      </c>
      <c r="L114" s="2">
        <v>42900</v>
      </c>
      <c r="M114" s="10">
        <v>231.3741</v>
      </c>
      <c r="N114" s="10">
        <v>232.98169999999999</v>
      </c>
      <c r="O114" s="10">
        <v>229.76650000000001</v>
      </c>
      <c r="P114" t="b">
        <v>0</v>
      </c>
    </row>
    <row r="115" spans="1:16" x14ac:dyDescent="0.25">
      <c r="A115" s="5">
        <v>113</v>
      </c>
      <c r="B115" s="2">
        <v>42901</v>
      </c>
      <c r="C115" s="1">
        <v>231.31</v>
      </c>
      <c r="D115" s="12">
        <f t="array" ref="D115">INDEX(LINEST($C96:$C115,$A96:$A115,TRUE,TRUE),1,1)</f>
        <v>0.30833834586466163</v>
      </c>
      <c r="E115" s="8">
        <f t="array" ref="E115">INDEX(LINEST($C96:$C115,$A96:$A115,TRUE,TRUE),1,2)</f>
        <v>197.86348120300755</v>
      </c>
      <c r="F115" s="8">
        <f t="array" ref="F115">INDEX(LINEST($C96:$C115,$A96:$A115,TRUE,TRUE),3,1)</f>
        <v>0.78393611046633904</v>
      </c>
      <c r="G115" s="8">
        <f t="shared" si="1"/>
        <v>2.0080893281923475</v>
      </c>
      <c r="H115" s="10">
        <f>$D$123*testdata[[#This Row],[i]]+$E$123</f>
        <v>231.42727067669173</v>
      </c>
      <c r="I115" s="10">
        <f>testdata[[#This Row],[center]]+2*$G$123</f>
        <v>233.03487603871315</v>
      </c>
      <c r="J115" s="10">
        <f>testdata[[#This Row],[center]]-2*$G$123</f>
        <v>229.81966531467032</v>
      </c>
      <c r="L115" s="2">
        <v>42901</v>
      </c>
      <c r="M115" s="10">
        <v>231.4273</v>
      </c>
      <c r="N115" s="10">
        <v>233.03489999999999</v>
      </c>
      <c r="O115" s="10">
        <v>229.81970000000001</v>
      </c>
      <c r="P115" t="b">
        <v>0</v>
      </c>
    </row>
    <row r="116" spans="1:16" x14ac:dyDescent="0.25">
      <c r="A116" s="5">
        <v>114</v>
      </c>
      <c r="B116" s="2">
        <v>42902</v>
      </c>
      <c r="C116" s="1">
        <v>231.36</v>
      </c>
      <c r="D116" s="12">
        <f t="array" ref="D116">INDEX(LINEST($C97:$C116,$A97:$A116,TRUE,TRUE),1,1)</f>
        <v>0.25017293233082705</v>
      </c>
      <c r="E116" s="8">
        <f t="array" ref="E116">INDEX(LINEST($C97:$C116,$A97:$A116,TRUE,TRUE),1,2)</f>
        <v>203.9684285714286</v>
      </c>
      <c r="F116" s="8">
        <f t="array" ref="F116">INDEX(LINEST($C97:$C116,$A97:$A116,TRUE,TRUE),3,1)</f>
        <v>0.76042113803890077</v>
      </c>
      <c r="G116" s="8">
        <f t="shared" si="1"/>
        <v>1.6542801304494936</v>
      </c>
      <c r="H116" s="10">
        <f>$D$123*testdata[[#This Row],[i]]+$E$123</f>
        <v>231.48045112781955</v>
      </c>
      <c r="I116" s="10">
        <f>testdata[[#This Row],[center]]+2*$G$123</f>
        <v>233.08805648984097</v>
      </c>
      <c r="J116" s="10">
        <f>testdata[[#This Row],[center]]-2*$G$123</f>
        <v>229.87284576579813</v>
      </c>
      <c r="L116" s="2">
        <v>42902</v>
      </c>
      <c r="M116" s="10">
        <v>231.48050000000001</v>
      </c>
      <c r="N116" s="10">
        <v>233.0881</v>
      </c>
      <c r="O116" s="10">
        <v>229.87280000000001</v>
      </c>
      <c r="P116" t="b">
        <v>0</v>
      </c>
    </row>
    <row r="117" spans="1:16" x14ac:dyDescent="0.25">
      <c r="A117" s="5">
        <v>115</v>
      </c>
      <c r="B117" s="2">
        <v>42905</v>
      </c>
      <c r="C117" s="1">
        <v>233.28</v>
      </c>
      <c r="D117" s="12">
        <f t="array" ref="D117">INDEX(LINEST($C98:$C117,$A98:$A117,TRUE,TRUE),1,1)</f>
        <v>0.23241353383458646</v>
      </c>
      <c r="E117" s="8">
        <f t="array" ref="E117">INDEX(LINEST($C98:$C117,$A98:$A117,TRUE,TRUE),1,2)</f>
        <v>205.94987218045114</v>
      </c>
      <c r="F117" s="8">
        <f t="array" ref="F117">INDEX(LINEST($C98:$C117,$A98:$A117,TRUE,TRUE),3,1)</f>
        <v>0.77621183793347825</v>
      </c>
      <c r="G117" s="8">
        <f t="shared" si="1"/>
        <v>1.5211327193903872</v>
      </c>
      <c r="H117" s="10">
        <f>$D$123*testdata[[#This Row],[i]]+$E$123</f>
        <v>231.53363157894736</v>
      </c>
      <c r="I117" s="10">
        <f>testdata[[#This Row],[center]]+2*$G$123</f>
        <v>233.14123694096878</v>
      </c>
      <c r="J117" s="10">
        <f>testdata[[#This Row],[center]]-2*$G$123</f>
        <v>229.92602621692595</v>
      </c>
      <c r="L117" s="2">
        <v>42905</v>
      </c>
      <c r="M117" s="10">
        <v>231.53360000000001</v>
      </c>
      <c r="N117" s="10">
        <v>233.1412</v>
      </c>
      <c r="O117" s="10">
        <v>229.92599999999999</v>
      </c>
      <c r="P117" t="b">
        <v>0</v>
      </c>
    </row>
    <row r="118" spans="1:16" x14ac:dyDescent="0.25">
      <c r="A118" s="5">
        <v>116</v>
      </c>
      <c r="B118" s="2">
        <v>42906</v>
      </c>
      <c r="C118" s="1">
        <v>231.71</v>
      </c>
      <c r="D118" s="12">
        <f t="array" ref="D118">INDEX(LINEST($C99:$C118,$A99:$A118,TRUE,TRUE),1,1)</f>
        <v>0.19961654135338372</v>
      </c>
      <c r="E118" s="8">
        <f t="array" ref="E118">INDEX(LINEST($C99:$C118,$A99:$A118,TRUE,TRUE),1,2)</f>
        <v>209.43233834586462</v>
      </c>
      <c r="F118" s="8">
        <f t="array" ref="F118">INDEX(LINEST($C99:$C118,$A99:$A118,TRUE,TRUE),3,1)</f>
        <v>0.72412519143090648</v>
      </c>
      <c r="G118" s="8">
        <f t="shared" si="1"/>
        <v>1.3526502689165443</v>
      </c>
      <c r="H118" s="10">
        <f>$D$123*testdata[[#This Row],[i]]+$E$123</f>
        <v>231.58681203007518</v>
      </c>
      <c r="I118" s="10">
        <f>testdata[[#This Row],[center]]+2*$G$123</f>
        <v>233.1944173920966</v>
      </c>
      <c r="J118" s="10">
        <f>testdata[[#This Row],[center]]-2*$G$123</f>
        <v>229.97920666805376</v>
      </c>
      <c r="L118" s="2">
        <v>42906</v>
      </c>
      <c r="M118" s="10">
        <v>231.58680000000001</v>
      </c>
      <c r="N118" s="10">
        <v>233.1944</v>
      </c>
      <c r="O118" s="10">
        <v>229.97919999999999</v>
      </c>
      <c r="P118" t="b">
        <v>0</v>
      </c>
    </row>
    <row r="119" spans="1:16" x14ac:dyDescent="0.25">
      <c r="A119" s="5">
        <v>117</v>
      </c>
      <c r="B119" s="2">
        <v>42907</v>
      </c>
      <c r="C119" s="1">
        <v>231.65</v>
      </c>
      <c r="D119" s="12">
        <f t="array" ref="D119">INDEX(LINEST($C100:$C119,$A100:$A119,TRUE,TRUE),1,1)</f>
        <v>0.16733834586466201</v>
      </c>
      <c r="E119" s="8">
        <f t="array" ref="E119">INDEX(LINEST($C100:$C119,$A100:$A119,TRUE,TRUE),1,2)</f>
        <v>212.89612781954884</v>
      </c>
      <c r="F119" s="8">
        <f t="array" ref="F119">INDEX(LINEST($C100:$C119,$A100:$A119,TRUE,TRUE),3,1)</f>
        <v>0.65831908478025158</v>
      </c>
      <c r="G119" s="8">
        <f t="shared" si="1"/>
        <v>1.1892497635063877</v>
      </c>
      <c r="H119" s="10">
        <f>$D$123*testdata[[#This Row],[i]]+$E$123</f>
        <v>231.639992481203</v>
      </c>
      <c r="I119" s="10">
        <f>testdata[[#This Row],[center]]+2*$G$123</f>
        <v>233.24759784322441</v>
      </c>
      <c r="J119" s="10">
        <f>testdata[[#This Row],[center]]-2*$G$123</f>
        <v>230.03238711918158</v>
      </c>
      <c r="L119" s="2">
        <v>42907</v>
      </c>
      <c r="M119" s="10">
        <v>231.64</v>
      </c>
      <c r="N119" s="10">
        <v>233.24760000000001</v>
      </c>
      <c r="O119" s="10">
        <v>230.0324</v>
      </c>
      <c r="P119" t="b">
        <v>0</v>
      </c>
    </row>
    <row r="120" spans="1:16" x14ac:dyDescent="0.25">
      <c r="A120" s="5">
        <v>118</v>
      </c>
      <c r="B120" s="2">
        <v>42908</v>
      </c>
      <c r="C120" s="1">
        <v>231.55</v>
      </c>
      <c r="D120" s="12">
        <f t="array" ref="D120">INDEX(LINEST($C101:$C120,$A101:$A120,TRUE,TRUE),1,1)</f>
        <v>0.1361804511278201</v>
      </c>
      <c r="E120" s="8">
        <f t="array" ref="E120">INDEX(LINEST($C101:$C120,$A101:$A120,TRUE,TRUE),1,2)</f>
        <v>216.27142105263155</v>
      </c>
      <c r="F120" s="8">
        <f t="array" ref="F120">INDEX(LINEST($C101:$C120,$A101:$A120,TRUE,TRUE),3,1)</f>
        <v>0.57166320033706119</v>
      </c>
      <c r="G120" s="8">
        <f t="shared" si="1"/>
        <v>1.0385812438129243</v>
      </c>
      <c r="H120" s="10">
        <f>$D$123*testdata[[#This Row],[i]]+$E$123</f>
        <v>231.69317293233084</v>
      </c>
      <c r="I120" s="10">
        <f>testdata[[#This Row],[center]]+2*$G$123</f>
        <v>233.30077829435226</v>
      </c>
      <c r="J120" s="10">
        <f>testdata[[#This Row],[center]]-2*$G$123</f>
        <v>230.08556757030942</v>
      </c>
      <c r="L120" s="2">
        <v>42908</v>
      </c>
      <c r="M120" s="10">
        <v>231.69319999999999</v>
      </c>
      <c r="N120" s="10">
        <v>233.30080000000001</v>
      </c>
      <c r="O120" s="10">
        <v>230.0856</v>
      </c>
      <c r="P120" t="b">
        <v>0</v>
      </c>
    </row>
    <row r="121" spans="1:16" x14ac:dyDescent="0.25">
      <c r="A121" s="5">
        <v>119</v>
      </c>
      <c r="B121" s="2">
        <v>42909</v>
      </c>
      <c r="C121" s="1">
        <v>231.82</v>
      </c>
      <c r="D121" s="12">
        <f t="array" ref="D121">INDEX(LINEST($C102:$C121,$A102:$A121,TRUE,TRUE),1,1)</f>
        <v>0.12121804511278243</v>
      </c>
      <c r="E121" s="8">
        <f t="array" ref="E121">INDEX(LINEST($C102:$C121,$A102:$A121,TRUE,TRUE),1,2)</f>
        <v>217.89462406015036</v>
      </c>
      <c r="F121" s="8">
        <f t="array" ref="F121">INDEX(LINEST($C102:$C121,$A102:$A121,TRUE,TRUE),3,1)</f>
        <v>0.5098526185352048</v>
      </c>
      <c r="G121" s="8">
        <f t="shared" si="1"/>
        <v>0.97890551127266667</v>
      </c>
      <c r="H121" s="10">
        <f>$D$123*testdata[[#This Row],[i]]+$E$123</f>
        <v>231.74635338345865</v>
      </c>
      <c r="I121" s="10">
        <f>testdata[[#This Row],[center]]+2*$G$123</f>
        <v>233.35395874548007</v>
      </c>
      <c r="J121" s="10">
        <f>testdata[[#This Row],[center]]-2*$G$123</f>
        <v>230.13874802143724</v>
      </c>
      <c r="L121" s="2">
        <v>42909</v>
      </c>
      <c r="M121" s="10">
        <v>231.74639999999999</v>
      </c>
      <c r="N121" s="10">
        <v>233.35400000000001</v>
      </c>
      <c r="O121" s="10">
        <v>230.1387</v>
      </c>
      <c r="P121" t="b">
        <v>0</v>
      </c>
    </row>
    <row r="122" spans="1:16" x14ac:dyDescent="0.25">
      <c r="A122" s="5">
        <v>120</v>
      </c>
      <c r="B122" s="2">
        <v>42912</v>
      </c>
      <c r="C122" s="1">
        <v>231.98</v>
      </c>
      <c r="D122" s="12">
        <f t="array" ref="D122">INDEX(LINEST($C103:$C122,$A103:$A122,TRUE,TRUE),1,1)</f>
        <v>0.10411278195488746</v>
      </c>
      <c r="E122" s="8">
        <f t="array" ref="E122">INDEX(LINEST($C103:$C122,$A103:$A122,TRUE,TRUE),1,2)</f>
        <v>219.79503759398494</v>
      </c>
      <c r="F122" s="8">
        <f t="array" ref="F122">INDEX(LINEST($C103:$C122,$A103:$A122,TRUE,TRUE),3,1)</f>
        <v>0.44568279513158154</v>
      </c>
      <c r="G122" s="8">
        <f t="shared" si="1"/>
        <v>0.89926344860669105</v>
      </c>
      <c r="H122" s="10">
        <f>$D$123*testdata[[#This Row],[i]]+$E$123</f>
        <v>231.79953383458647</v>
      </c>
      <c r="I122" s="10">
        <f>testdata[[#This Row],[center]]+2*$G$123</f>
        <v>233.40713919660789</v>
      </c>
      <c r="J122" s="10">
        <f>testdata[[#This Row],[center]]-2*$G$123</f>
        <v>230.19192847256505</v>
      </c>
      <c r="L122" s="2">
        <v>42912</v>
      </c>
      <c r="M122" s="10">
        <v>231.79949999999999</v>
      </c>
      <c r="N122" s="10">
        <v>233.40710000000001</v>
      </c>
      <c r="O122" s="10">
        <v>230.1919</v>
      </c>
      <c r="P122" t="b">
        <v>0</v>
      </c>
    </row>
    <row r="123" spans="1:16" x14ac:dyDescent="0.25">
      <c r="A123" s="5">
        <v>121</v>
      </c>
      <c r="B123" s="2">
        <v>42913</v>
      </c>
      <c r="C123" s="1">
        <v>230.11</v>
      </c>
      <c r="D123" s="12">
        <f t="array" ref="D123">INDEX(LINEST($C104:$C123,$A104:$A123,TRUE,TRUE),1,1)</f>
        <v>5.318045112782005E-2</v>
      </c>
      <c r="E123" s="8">
        <f t="array" ref="E123">INDEX(LINEST($C104:$C123,$A104:$A123,TRUE,TRUE),1,2)</f>
        <v>225.41787969924806</v>
      </c>
      <c r="F123" s="8">
        <f t="array" ref="F123">INDEX(LINEST($C104:$C123,$A104:$A123,TRUE,TRUE),3,1)</f>
        <v>0.14554482996100682</v>
      </c>
      <c r="G123" s="8">
        <f t="shared" si="1"/>
        <v>0.80380268101070573</v>
      </c>
      <c r="H123" s="10">
        <f>$D$123*testdata[[#This Row],[i]]+$E$123</f>
        <v>231.85271428571428</v>
      </c>
      <c r="I123" s="10">
        <f>testdata[[#This Row],[center]]+2*$G$123</f>
        <v>233.4603196477357</v>
      </c>
      <c r="J123" s="10">
        <f>testdata[[#This Row],[center]]-2*$G$123</f>
        <v>230.24510892369287</v>
      </c>
      <c r="L123" s="2">
        <v>42913</v>
      </c>
      <c r="M123" s="10">
        <v>231.8527</v>
      </c>
      <c r="N123" s="10">
        <v>233.46029999999999</v>
      </c>
      <c r="O123" s="10">
        <v>230.24510000000001</v>
      </c>
      <c r="P123" t="b">
        <v>0</v>
      </c>
    </row>
    <row r="124" spans="1:16" x14ac:dyDescent="0.25">
      <c r="A124" s="5">
        <v>122</v>
      </c>
      <c r="B124" s="2">
        <v>42914</v>
      </c>
      <c r="C124" s="1">
        <v>232.17</v>
      </c>
      <c r="D124" s="12">
        <f t="array" ref="D124">INDEX(LINEST($C105:$C124,$A105:$A124,TRUE,TRUE),1,1)</f>
        <v>2.9285714285714644E-2</v>
      </c>
      <c r="E124" s="8">
        <f t="array" ref="E124">INDEX(LINEST($C105:$C124,$A105:$A124,TRUE,TRUE),1,2)</f>
        <v>228.20685714285713</v>
      </c>
      <c r="F124" s="8">
        <f t="array" ref="F124">INDEX(LINEST($C105:$C124,$A105:$A124,TRUE,TRUE),3,1)</f>
        <v>7.1045040762981113E-2</v>
      </c>
      <c r="G124" s="8">
        <f t="shared" si="1"/>
        <v>0.63355564080828608</v>
      </c>
      <c r="H124" s="14">
        <f>$D$143*testdata[[#This Row],[i]]+$E$143</f>
        <v>229.76657142857144</v>
      </c>
      <c r="I124" s="14">
        <f>testdata[[#This Row],[center]]+2*$G$143</f>
        <v>234.07055783654255</v>
      </c>
      <c r="J124" s="14">
        <f>testdata[[#This Row],[center]]-2*$G$143</f>
        <v>225.46258502060033</v>
      </c>
      <c r="L124" s="2">
        <v>42914</v>
      </c>
      <c r="M124" s="14">
        <v>229.76660000000001</v>
      </c>
      <c r="N124" s="14">
        <v>234.07060000000001</v>
      </c>
      <c r="O124" s="14">
        <v>225.46260000000001</v>
      </c>
      <c r="P124" t="b">
        <v>1</v>
      </c>
    </row>
    <row r="125" spans="1:16" x14ac:dyDescent="0.25">
      <c r="A125" s="5">
        <v>123</v>
      </c>
      <c r="B125" s="2">
        <v>42915</v>
      </c>
      <c r="C125" s="1">
        <v>230.13</v>
      </c>
      <c r="D125" s="12">
        <f t="array" ref="D125">INDEX(LINEST($C106:$C125,$A106:$A125,TRUE,TRUE),1,1)</f>
        <v>5.112781954888084E-4</v>
      </c>
      <c r="E125" s="8">
        <f t="array" ref="E125">INDEX(LINEST($C106:$C125,$A106:$A125,TRUE,TRUE),1,2)</f>
        <v>231.40396992481206</v>
      </c>
      <c r="F125" s="8">
        <f t="array" ref="F125">INDEX(LINEST($C106:$C125,$A106:$A125,TRUE,TRUE),3,1)</f>
        <v>1.822257162495516E-5</v>
      </c>
      <c r="G125" s="8">
        <f t="shared" si="1"/>
        <v>0.69063449088501083</v>
      </c>
      <c r="H125" s="10">
        <f>$D$143*testdata[[#This Row],[i]]+$E$143</f>
        <v>230.10382706766916</v>
      </c>
      <c r="I125" s="10">
        <f>testdata[[#This Row],[center]]+2*$G$143</f>
        <v>234.40781347564027</v>
      </c>
      <c r="J125" s="10">
        <f>testdata[[#This Row],[center]]-2*$G$143</f>
        <v>225.79984065969805</v>
      </c>
      <c r="L125" s="2">
        <v>42915</v>
      </c>
      <c r="M125" s="10">
        <v>230.10380000000001</v>
      </c>
      <c r="N125" s="10">
        <v>234.40780000000001</v>
      </c>
      <c r="O125" s="10">
        <v>225.7998</v>
      </c>
      <c r="P125" t="b">
        <v>0</v>
      </c>
    </row>
    <row r="126" spans="1:16" x14ac:dyDescent="0.25">
      <c r="A126" s="5">
        <v>124</v>
      </c>
      <c r="B126" s="2">
        <v>42916</v>
      </c>
      <c r="C126" s="1">
        <v>230.56</v>
      </c>
      <c r="D126" s="12">
        <f t="array" ref="D126">INDEX(LINEST($C107:$C126,$A107:$A126,TRUE,TRUE),1,1)</f>
        <v>-8.7744360902254868E-3</v>
      </c>
      <c r="E126" s="8">
        <f t="array" ref="E126">INDEX(LINEST($C107:$C126,$A107:$A126,TRUE,TRUE),1,2)</f>
        <v>232.41017293233088</v>
      </c>
      <c r="F126" s="8">
        <f t="array" ref="F126">INDEX(LINEST($C107:$C126,$A107:$A126,TRUE,TRUE),3,1)</f>
        <v>5.00120730978907E-3</v>
      </c>
      <c r="G126" s="8">
        <f t="shared" si="1"/>
        <v>0.71544723774712971</v>
      </c>
      <c r="H126" s="10">
        <f>$D$143*testdata[[#This Row],[i]]+$E$143</f>
        <v>230.44108270676691</v>
      </c>
      <c r="I126" s="10">
        <f>testdata[[#This Row],[center]]+2*$G$143</f>
        <v>234.74506911473802</v>
      </c>
      <c r="J126" s="10">
        <f>testdata[[#This Row],[center]]-2*$G$143</f>
        <v>226.1370962987958</v>
      </c>
      <c r="L126" s="2">
        <v>42916</v>
      </c>
      <c r="M126" s="10">
        <v>230.44110000000001</v>
      </c>
      <c r="N126" s="10">
        <v>234.74510000000001</v>
      </c>
      <c r="O126" s="10">
        <v>226.1371</v>
      </c>
      <c r="P126" t="b">
        <v>0</v>
      </c>
    </row>
    <row r="127" spans="1:16" x14ac:dyDescent="0.25">
      <c r="A127" s="5">
        <v>125</v>
      </c>
      <c r="B127" s="2">
        <v>42919</v>
      </c>
      <c r="C127" s="1">
        <v>230.95</v>
      </c>
      <c r="D127" s="12">
        <f t="array" ref="D127">INDEX(LINEST($C108:$C127,$A108:$A127,TRUE,TRUE),1,1)</f>
        <v>-1.363157894736868E-2</v>
      </c>
      <c r="E127" s="8">
        <f t="array" ref="E127">INDEX(LINEST($C108:$C127,$A108:$A127,TRUE,TRUE),1,2)</f>
        <v>232.95194736842114</v>
      </c>
      <c r="F127" s="8">
        <f t="array" ref="F127">INDEX(LINEST($C108:$C127,$A108:$A127,TRUE,TRUE),3,1)</f>
        <v>1.1861027786334957E-2</v>
      </c>
      <c r="G127" s="8">
        <f t="shared" si="1"/>
        <v>0.72174008479507268</v>
      </c>
      <c r="H127" s="10">
        <f>$D$143*testdata[[#This Row],[i]]+$E$143</f>
        <v>230.77833834586465</v>
      </c>
      <c r="I127" s="10">
        <f>testdata[[#This Row],[center]]+2*$G$143</f>
        <v>235.08232475383576</v>
      </c>
      <c r="J127" s="10">
        <f>testdata[[#This Row],[center]]-2*$G$143</f>
        <v>226.47435193789354</v>
      </c>
      <c r="L127" s="2">
        <v>42919</v>
      </c>
      <c r="M127" s="10">
        <v>230.7783</v>
      </c>
      <c r="N127" s="10">
        <v>235.0823</v>
      </c>
      <c r="O127" s="10">
        <v>226.4744</v>
      </c>
      <c r="P127" t="b">
        <v>0</v>
      </c>
    </row>
    <row r="128" spans="1:16" x14ac:dyDescent="0.25">
      <c r="A128" s="5">
        <v>126</v>
      </c>
      <c r="B128" s="2">
        <v>42921</v>
      </c>
      <c r="C128" s="1">
        <v>231.48</v>
      </c>
      <c r="D128" s="12">
        <f t="array" ref="D128">INDEX(LINEST($C109:$C128,$A109:$A128,TRUE,TRUE),1,1)</f>
        <v>-2.175939849624085E-2</v>
      </c>
      <c r="E128" s="8">
        <f t="array" ref="E128">INDEX(LINEST($C109:$C128,$A109:$A128,TRUE,TRUE),1,2)</f>
        <v>233.94796992481207</v>
      </c>
      <c r="F128" s="8">
        <f t="array" ref="F128">INDEX(LINEST($C109:$C128,$A109:$A128,TRUE,TRUE),3,1)</f>
        <v>3.1377847074430726E-2</v>
      </c>
      <c r="G128" s="8">
        <f t="shared" si="1"/>
        <v>0.70832266658635112</v>
      </c>
      <c r="H128" s="10">
        <f>$D$143*testdata[[#This Row],[i]]+$E$143</f>
        <v>231.1155939849624</v>
      </c>
      <c r="I128" s="10">
        <f>testdata[[#This Row],[center]]+2*$G$143</f>
        <v>235.41958039293351</v>
      </c>
      <c r="J128" s="10">
        <f>testdata[[#This Row],[center]]-2*$G$143</f>
        <v>226.81160757699129</v>
      </c>
      <c r="L128" s="2">
        <v>42921</v>
      </c>
      <c r="M128" s="10">
        <v>231.1156</v>
      </c>
      <c r="N128" s="10">
        <v>235.4196</v>
      </c>
      <c r="O128" s="10">
        <v>226.8116</v>
      </c>
      <c r="P128" t="b">
        <v>0</v>
      </c>
    </row>
    <row r="129" spans="1:16" x14ac:dyDescent="0.25">
      <c r="A129" s="5">
        <v>127</v>
      </c>
      <c r="B129" s="2">
        <v>42922</v>
      </c>
      <c r="C129" s="1">
        <v>229.36</v>
      </c>
      <c r="D129" s="12">
        <f t="array" ref="D129">INDEX(LINEST($C110:$C129,$A110:$A129,TRUE,TRUE),1,1)</f>
        <v>-5.4451127819549097E-2</v>
      </c>
      <c r="E129" s="8">
        <f t="array" ref="E129">INDEX(LINEST($C110:$C129,$A110:$A129,TRUE,TRUE),1,2)</f>
        <v>237.71900751879701</v>
      </c>
      <c r="F129" s="8">
        <f t="array" ref="F129">INDEX(LINEST($C110:$C129,$A110:$A129,TRUE,TRUE),3,1)</f>
        <v>0.14048694997255984</v>
      </c>
      <c r="G129" s="8">
        <f t="shared" si="1"/>
        <v>0.8376926644062227</v>
      </c>
      <c r="H129" s="10">
        <f>$D$143*testdata[[#This Row],[i]]+$E$143</f>
        <v>231.45284962406015</v>
      </c>
      <c r="I129" s="10">
        <f>testdata[[#This Row],[center]]+2*$G$143</f>
        <v>235.75683603203126</v>
      </c>
      <c r="J129" s="10">
        <f>testdata[[#This Row],[center]]-2*$G$143</f>
        <v>227.14886321608904</v>
      </c>
      <c r="L129" s="2">
        <v>42922</v>
      </c>
      <c r="M129" s="10">
        <v>231.4528</v>
      </c>
      <c r="N129" s="10">
        <v>235.7568</v>
      </c>
      <c r="O129" s="10">
        <v>227.1489</v>
      </c>
      <c r="P129" t="b">
        <v>0</v>
      </c>
    </row>
    <row r="130" spans="1:16" x14ac:dyDescent="0.25">
      <c r="A130" s="5">
        <v>128</v>
      </c>
      <c r="B130" s="2">
        <v>42923</v>
      </c>
      <c r="C130" s="1">
        <v>230.85</v>
      </c>
      <c r="D130" s="12">
        <f t="array" ref="D130">INDEX(LINEST($C111:$C130,$A111:$A130,TRUE,TRUE),1,1)</f>
        <v>-6.1195488721804948E-2</v>
      </c>
      <c r="E130" s="8">
        <f t="array" ref="E130">INDEX(LINEST($C111:$C130,$A111:$A130,TRUE,TRUE),1,2)</f>
        <v>238.54916541353387</v>
      </c>
      <c r="F130" s="8">
        <f t="array" ref="F130">INDEX(LINEST($C111:$C130,$A111:$A130,TRUE,TRUE),3,1)</f>
        <v>0.17481817175987868</v>
      </c>
      <c r="G130" s="8">
        <f t="shared" si="1"/>
        <v>0.8439601590122584</v>
      </c>
      <c r="H130" s="10">
        <f>$D$143*testdata[[#This Row],[i]]+$E$143</f>
        <v>231.7901052631579</v>
      </c>
      <c r="I130" s="10">
        <f>testdata[[#This Row],[center]]+2*$G$143</f>
        <v>236.09409167112901</v>
      </c>
      <c r="J130" s="10">
        <f>testdata[[#This Row],[center]]-2*$G$143</f>
        <v>227.48611885518679</v>
      </c>
      <c r="L130" s="2">
        <v>42923</v>
      </c>
      <c r="M130" s="10">
        <v>231.7901</v>
      </c>
      <c r="N130" s="10">
        <v>236.0941</v>
      </c>
      <c r="O130" s="10">
        <v>227.48609999999999</v>
      </c>
      <c r="P130" t="b">
        <v>0</v>
      </c>
    </row>
    <row r="131" spans="1:16" x14ac:dyDescent="0.25">
      <c r="A131" s="5">
        <v>129</v>
      </c>
      <c r="B131" s="2">
        <v>42926</v>
      </c>
      <c r="C131" s="1">
        <v>231.1</v>
      </c>
      <c r="D131" s="12">
        <f t="array" ref="D131">INDEX(LINEST($C112:$C131,$A112:$A131,TRUE,TRUE),1,1)</f>
        <v>-6.9345864661654544E-2</v>
      </c>
      <c r="E131" s="8">
        <f t="array" ref="E131">INDEX(LINEST($C112:$C131,$A112:$A131,TRUE,TRUE),1,2)</f>
        <v>239.59133082706776</v>
      </c>
      <c r="F131" s="8">
        <f t="array" ref="F131">INDEX(LINEST($C112:$C131,$A112:$A131,TRUE,TRUE),3,1)</f>
        <v>0.22568796903998545</v>
      </c>
      <c r="G131" s="8">
        <f t="shared" si="1"/>
        <v>0.84170942135632354</v>
      </c>
      <c r="H131" s="10">
        <f>$D$143*testdata[[#This Row],[i]]+$E$143</f>
        <v>232.12736090225565</v>
      </c>
      <c r="I131" s="10">
        <f>testdata[[#This Row],[center]]+2*$G$143</f>
        <v>236.43134731022676</v>
      </c>
      <c r="J131" s="10">
        <f>testdata[[#This Row],[center]]-2*$G$143</f>
        <v>227.82337449428454</v>
      </c>
      <c r="L131" s="2">
        <v>42926</v>
      </c>
      <c r="M131" s="10">
        <v>232.12739999999999</v>
      </c>
      <c r="N131" s="10">
        <v>236.43129999999999</v>
      </c>
      <c r="O131" s="10">
        <v>227.82339999999999</v>
      </c>
      <c r="P131" t="b">
        <v>0</v>
      </c>
    </row>
    <row r="132" spans="1:16" x14ac:dyDescent="0.25">
      <c r="A132" s="5">
        <v>130</v>
      </c>
      <c r="B132" s="2">
        <v>42927</v>
      </c>
      <c r="C132" s="1">
        <v>230.93</v>
      </c>
      <c r="D132" s="12">
        <f t="array" ref="D132">INDEX(LINEST($C113:$C132,$A113:$A132,TRUE,TRUE),1,1)</f>
        <v>-8.0766917293233598E-2</v>
      </c>
      <c r="E132" s="8">
        <f t="array" ref="E132">INDEX(LINEST($C113:$C132,$A113:$A132,TRUE,TRUE),1,2)</f>
        <v>241.03741353383472</v>
      </c>
      <c r="F132" s="8">
        <f t="array" ref="F132">INDEX(LINEST($C113:$C132,$A113:$A132,TRUE,TRUE),3,1)</f>
        <v>0.30631420415478339</v>
      </c>
      <c r="G132" s="8">
        <f t="shared" si="1"/>
        <v>0.84148380851921112</v>
      </c>
      <c r="H132" s="10">
        <f>$D$143*testdata[[#This Row],[i]]+$E$143</f>
        <v>232.46461654135339</v>
      </c>
      <c r="I132" s="10">
        <f>testdata[[#This Row],[center]]+2*$G$143</f>
        <v>236.7686029493245</v>
      </c>
      <c r="J132" s="10">
        <f>testdata[[#This Row],[center]]-2*$G$143</f>
        <v>228.16063013338228</v>
      </c>
      <c r="L132" s="2">
        <v>42927</v>
      </c>
      <c r="M132" s="10">
        <v>232.46459999999999</v>
      </c>
      <c r="N132" s="10">
        <v>236.76859999999999</v>
      </c>
      <c r="O132" s="10">
        <v>228.16059999999999</v>
      </c>
      <c r="P132" t="b">
        <v>0</v>
      </c>
    </row>
    <row r="133" spans="1:16" x14ac:dyDescent="0.25">
      <c r="A133" s="5">
        <v>131</v>
      </c>
      <c r="B133" s="2">
        <v>42928</v>
      </c>
      <c r="C133" s="1">
        <v>232.66</v>
      </c>
      <c r="D133" s="12">
        <f t="array" ref="D133">INDEX(LINEST($C114:$C133,$A114:$A133,TRUE,TRUE),1,1)</f>
        <v>-4.9646616541353814E-2</v>
      </c>
      <c r="E133" s="8">
        <f t="array" ref="E133">INDEX(LINEST($C114:$C133,$A114:$A133,TRUE,TRUE),1,2)</f>
        <v>237.36756390977447</v>
      </c>
      <c r="F133" s="8">
        <f t="array" ref="F133">INDEX(LINEST($C114:$C133,$A114:$A133,TRUE,TRUE),3,1)</f>
        <v>0.10626631850031545</v>
      </c>
      <c r="G133" s="8">
        <f t="shared" si="1"/>
        <v>0.87818833401497365</v>
      </c>
      <c r="H133" s="10">
        <f>$D$143*testdata[[#This Row],[i]]+$E$143</f>
        <v>232.80187218045114</v>
      </c>
      <c r="I133" s="10">
        <f>testdata[[#This Row],[center]]+2*$G$143</f>
        <v>237.10585858842225</v>
      </c>
      <c r="J133" s="10">
        <f>testdata[[#This Row],[center]]-2*$G$143</f>
        <v>228.49788577248003</v>
      </c>
      <c r="L133" s="2">
        <v>42928</v>
      </c>
      <c r="M133" s="10">
        <v>232.80189999999999</v>
      </c>
      <c r="N133" s="10">
        <v>237.10589999999999</v>
      </c>
      <c r="O133" s="10">
        <v>228.49789999999999</v>
      </c>
      <c r="P133" t="b">
        <v>0</v>
      </c>
    </row>
    <row r="134" spans="1:16" x14ac:dyDescent="0.25">
      <c r="A134" s="5">
        <v>132</v>
      </c>
      <c r="B134" s="2">
        <v>42929</v>
      </c>
      <c r="C134" s="1">
        <v>233.05</v>
      </c>
      <c r="D134" s="12">
        <f t="array" ref="D134">INDEX(LINEST($C115:$C134,$A115:$A134,TRUE,TRUE),1,1)</f>
        <v>-1.8609022556391252E-2</v>
      </c>
      <c r="E134" s="8">
        <f t="array" ref="E134">INDEX(LINEST($C115:$C134,$A115:$A134,TRUE,TRUE),1,2)</f>
        <v>233.68010526315794</v>
      </c>
      <c r="F134" s="8">
        <f t="array" ref="F134">INDEX(LINEST($C115:$C134,$A115:$A134,TRUE,TRUE),3,1)</f>
        <v>1.271775329140438E-2</v>
      </c>
      <c r="G134" s="8">
        <f t="shared" si="1"/>
        <v>0.95151182336321838</v>
      </c>
      <c r="H134" s="10">
        <f>$D$143*testdata[[#This Row],[i]]+$E$143</f>
        <v>233.13912781954889</v>
      </c>
      <c r="I134" s="10">
        <f>testdata[[#This Row],[center]]+2*$G$143</f>
        <v>237.44311422752</v>
      </c>
      <c r="J134" s="10">
        <f>testdata[[#This Row],[center]]-2*$G$143</f>
        <v>228.83514141157778</v>
      </c>
      <c r="L134" s="2">
        <v>42929</v>
      </c>
      <c r="M134" s="10">
        <v>233.13910000000001</v>
      </c>
      <c r="N134" s="10">
        <v>237.44309999999999</v>
      </c>
      <c r="O134" s="10">
        <v>228.83510000000001</v>
      </c>
      <c r="P134" t="b">
        <v>0</v>
      </c>
    </row>
    <row r="135" spans="1:16" x14ac:dyDescent="0.25">
      <c r="A135" s="5">
        <v>133</v>
      </c>
      <c r="B135" s="2">
        <v>42930</v>
      </c>
      <c r="C135" s="1">
        <v>234.14</v>
      </c>
      <c r="D135" s="12">
        <f t="array" ref="D135">INDEX(LINEST($C116:$C135,$A116:$A135,TRUE,TRUE),1,1)</f>
        <v>1.9097744360901784E-2</v>
      </c>
      <c r="E135" s="8">
        <f t="array" ref="E135">INDEX(LINEST($C116:$C135,$A116:$A135,TRUE,TRUE),1,2)</f>
        <v>229.18342857142864</v>
      </c>
      <c r="F135" s="8">
        <f t="array" ref="F135">INDEX(LINEST($C116:$C135,$A116:$A135,TRUE,TRUE),3,1)</f>
        <v>9.6232363073167695E-3</v>
      </c>
      <c r="G135" s="8">
        <f t="shared" si="1"/>
        <v>1.1225800639598018</v>
      </c>
      <c r="H135" s="10">
        <f>$D$143*testdata[[#This Row],[i]]+$E$143</f>
        <v>233.47638345864664</v>
      </c>
      <c r="I135" s="10">
        <f>testdata[[#This Row],[center]]+2*$G$143</f>
        <v>237.78036986661775</v>
      </c>
      <c r="J135" s="10">
        <f>testdata[[#This Row],[center]]-2*$G$143</f>
        <v>229.17239705067553</v>
      </c>
      <c r="L135" s="2">
        <v>42930</v>
      </c>
      <c r="M135" s="10">
        <v>233.47640000000001</v>
      </c>
      <c r="N135" s="10">
        <v>237.78039999999999</v>
      </c>
      <c r="O135" s="10">
        <v>229.17240000000001</v>
      </c>
      <c r="P135" t="b">
        <v>0</v>
      </c>
    </row>
    <row r="136" spans="1:16" x14ac:dyDescent="0.25">
      <c r="A136" s="5">
        <v>134</v>
      </c>
      <c r="B136" s="2">
        <v>42933</v>
      </c>
      <c r="C136" s="1">
        <v>234.11</v>
      </c>
      <c r="D136" s="12">
        <f t="array" ref="D136">INDEX(LINEST($C117:$C136,$A117:$A136,TRUE,TRUE),1,1)</f>
        <v>5.2909774436090157E-2</v>
      </c>
      <c r="E136" s="8">
        <f t="array" ref="E136">INDEX(LINEST($C117:$C136,$A117:$A136,TRUE,TRUE),1,2)</f>
        <v>225.09223308270674</v>
      </c>
      <c r="F136" s="8">
        <f t="array" ref="F136">INDEX(LINEST($C117:$C136,$A117:$A136,TRUE,TRUE),3,1)</f>
        <v>5.9311969251497523E-2</v>
      </c>
      <c r="G136" s="8">
        <f t="shared" si="1"/>
        <v>1.2527388993720905</v>
      </c>
      <c r="H136" s="10">
        <f>$D$143*testdata[[#This Row],[i]]+$E$143</f>
        <v>233.81363909774436</v>
      </c>
      <c r="I136" s="10">
        <f>testdata[[#This Row],[center]]+2*$G$143</f>
        <v>238.11762550571547</v>
      </c>
      <c r="J136" s="10">
        <f>testdata[[#This Row],[center]]-2*$G$143</f>
        <v>229.50965268977325</v>
      </c>
      <c r="L136" s="2">
        <v>42933</v>
      </c>
      <c r="M136" s="10">
        <v>233.81360000000001</v>
      </c>
      <c r="N136" s="10">
        <v>238.11760000000001</v>
      </c>
      <c r="O136" s="10">
        <v>229.50970000000001</v>
      </c>
      <c r="P136" t="b">
        <v>0</v>
      </c>
    </row>
    <row r="137" spans="1:16" x14ac:dyDescent="0.25">
      <c r="A137" s="5">
        <v>135</v>
      </c>
      <c r="B137" s="2">
        <v>42934</v>
      </c>
      <c r="C137" s="1">
        <v>234.24</v>
      </c>
      <c r="D137" s="12">
        <f t="array" ref="D137">INDEX(LINEST($C118:$C137,$A118:$A137,TRUE,TRUE),1,1)</f>
        <v>0.11475939849624066</v>
      </c>
      <c r="E137" s="8">
        <f t="array" ref="E137">INDEX(LINEST($C118:$C137,$A118:$A137,TRUE,TRUE),1,2)</f>
        <v>217.32519548872176</v>
      </c>
      <c r="F137" s="8">
        <f t="array" ref="F137">INDEX(LINEST($C118:$C137,$A118:$A137,TRUE,TRUE),3,1)</f>
        <v>0.24784833687411689</v>
      </c>
      <c r="G137" s="8">
        <f t="shared" si="1"/>
        <v>1.329202298372975</v>
      </c>
      <c r="H137" s="10">
        <f>$D$143*testdata[[#This Row],[i]]+$E$143</f>
        <v>234.1508947368421</v>
      </c>
      <c r="I137" s="10">
        <f>testdata[[#This Row],[center]]+2*$G$143</f>
        <v>238.45488114481321</v>
      </c>
      <c r="J137" s="10">
        <f>testdata[[#This Row],[center]]-2*$G$143</f>
        <v>229.846908328871</v>
      </c>
      <c r="L137" s="2">
        <v>42934</v>
      </c>
      <c r="M137" s="10">
        <v>234.15090000000001</v>
      </c>
      <c r="N137" s="10">
        <v>238.45490000000001</v>
      </c>
      <c r="O137" s="10">
        <v>229.84690000000001</v>
      </c>
      <c r="P137" t="b">
        <v>0</v>
      </c>
    </row>
    <row r="138" spans="1:16" x14ac:dyDescent="0.25">
      <c r="A138" s="5">
        <v>136</v>
      </c>
      <c r="B138" s="2">
        <v>42935</v>
      </c>
      <c r="C138" s="1">
        <v>235.5</v>
      </c>
      <c r="D138" s="12">
        <f t="array" ref="D138">INDEX(LINEST($C119:$C138,$A119:$A138,TRUE,TRUE),1,1)</f>
        <v>0.16837593984962423</v>
      </c>
      <c r="E138" s="8">
        <f t="array" ref="E138">INDEX(LINEST($C119:$C138,$A119:$A138,TRUE,TRUE),1,2)</f>
        <v>210.6174436090225</v>
      </c>
      <c r="F138" s="8">
        <f t="array" ref="F138">INDEX(LINEST($C119:$C138,$A119:$A138,TRUE,TRUE),3,1)</f>
        <v>0.38594696831903946</v>
      </c>
      <c r="G138" s="8">
        <f t="shared" si="1"/>
        <v>1.5628310849224873</v>
      </c>
      <c r="H138" s="10">
        <f>$D$143*testdata[[#This Row],[i]]+$E$143</f>
        <v>234.48815037593985</v>
      </c>
      <c r="I138" s="10">
        <f>testdata[[#This Row],[center]]+2*$G$143</f>
        <v>238.79213678391096</v>
      </c>
      <c r="J138" s="10">
        <f>testdata[[#This Row],[center]]-2*$G$143</f>
        <v>230.18416396796874</v>
      </c>
      <c r="L138" s="2">
        <v>42935</v>
      </c>
      <c r="M138" s="10">
        <v>234.48820000000001</v>
      </c>
      <c r="N138" s="10">
        <v>238.7921</v>
      </c>
      <c r="O138" s="10">
        <v>230.1842</v>
      </c>
      <c r="P138" t="b">
        <v>0</v>
      </c>
    </row>
    <row r="139" spans="1:16" x14ac:dyDescent="0.25">
      <c r="A139" s="5">
        <v>137</v>
      </c>
      <c r="B139" s="2">
        <v>42936</v>
      </c>
      <c r="C139" s="1">
        <v>235.61</v>
      </c>
      <c r="D139" s="12">
        <f t="array" ref="D139">INDEX(LINEST($C120:$C139,$A120:$A139,TRUE,TRUE),1,1)</f>
        <v>0.21691729323308317</v>
      </c>
      <c r="E139" s="8">
        <f t="array" ref="E139">INDEX(LINEST($C120:$C139,$A120:$A139,TRUE,TRUE),1,2)</f>
        <v>204.45804511278186</v>
      </c>
      <c r="F139" s="8">
        <f t="array" ref="F139">INDEX(LINEST($C120:$C139,$A120:$A139,TRUE,TRUE),3,1)</f>
        <v>0.50769846603082958</v>
      </c>
      <c r="G139" s="8">
        <f t="shared" si="1"/>
        <v>1.7554443881820931</v>
      </c>
      <c r="H139" s="10">
        <f>$D$143*testdata[[#This Row],[i]]+$E$143</f>
        <v>234.8254060150376</v>
      </c>
      <c r="I139" s="10">
        <f>testdata[[#This Row],[center]]+2*$G$143</f>
        <v>239.12939242300871</v>
      </c>
      <c r="J139" s="10">
        <f>testdata[[#This Row],[center]]-2*$G$143</f>
        <v>230.52141960706649</v>
      </c>
      <c r="L139" s="2">
        <v>42936</v>
      </c>
      <c r="M139" s="10">
        <v>234.8254</v>
      </c>
      <c r="N139" s="10">
        <v>239.1294</v>
      </c>
      <c r="O139" s="10">
        <v>230.5214</v>
      </c>
      <c r="P139" t="b">
        <v>0</v>
      </c>
    </row>
    <row r="140" spans="1:16" x14ac:dyDescent="0.25">
      <c r="A140" s="5">
        <v>138</v>
      </c>
      <c r="B140" s="2">
        <v>42937</v>
      </c>
      <c r="C140" s="1">
        <v>235.4</v>
      </c>
      <c r="D140" s="12">
        <f t="array" ref="D140">INDEX(LINEST($C121:$C140,$A121:$A140,TRUE,TRUE),1,1)</f>
        <v>0.25492481203007589</v>
      </c>
      <c r="E140" s="8">
        <f t="array" ref="E140">INDEX(LINEST($C121:$C140,$A121:$A140,TRUE,TRUE),1,2)</f>
        <v>199.54966165413521</v>
      </c>
      <c r="F140" s="8">
        <f t="array" ref="F140">INDEX(LINEST($C121:$C140,$A121:$A140,TRUE,TRUE),3,1)</f>
        <v>0.60558533320019159</v>
      </c>
      <c r="G140" s="8">
        <f t="shared" si="1"/>
        <v>1.8889491126020324</v>
      </c>
      <c r="H140" s="10">
        <f>$D$143*testdata[[#This Row],[i]]+$E$143</f>
        <v>235.16266165413535</v>
      </c>
      <c r="I140" s="10">
        <f>testdata[[#This Row],[center]]+2*$G$143</f>
        <v>239.46664806210646</v>
      </c>
      <c r="J140" s="10">
        <f>testdata[[#This Row],[center]]-2*$G$143</f>
        <v>230.85867524616424</v>
      </c>
      <c r="L140" s="2">
        <v>42937</v>
      </c>
      <c r="M140" s="10">
        <v>235.1627</v>
      </c>
      <c r="N140" s="10">
        <v>239.4666</v>
      </c>
      <c r="O140" s="10">
        <v>230.8587</v>
      </c>
      <c r="P140" t="b">
        <v>0</v>
      </c>
    </row>
    <row r="141" spans="1:16" x14ac:dyDescent="0.25">
      <c r="A141" s="5">
        <v>139</v>
      </c>
      <c r="B141" s="2">
        <v>42940</v>
      </c>
      <c r="C141" s="1">
        <v>235.34</v>
      </c>
      <c r="D141" s="12">
        <f t="array" ref="D141">INDEX(LINEST($C122:$C141,$A122:$A141,TRUE,TRUE),1,1)</f>
        <v>0.29054887218045172</v>
      </c>
      <c r="E141" s="8">
        <f t="array" ref="E141">INDEX(LINEST($C122:$C141,$A122:$A141,TRUE,TRUE),1,2)</f>
        <v>194.85742105263148</v>
      </c>
      <c r="F141" s="8">
        <f t="array" ref="F141">INDEX(LINEST($C122:$C141,$A122:$A141,TRUE,TRUE),3,1)</f>
        <v>0.70435853822676164</v>
      </c>
      <c r="G141" s="8">
        <f t="shared" si="1"/>
        <v>1.9962646993823256</v>
      </c>
      <c r="H141" s="10">
        <f>$D$143*testdata[[#This Row],[i]]+$E$143</f>
        <v>235.4999172932331</v>
      </c>
      <c r="I141" s="10">
        <f>testdata[[#This Row],[center]]+2*$G$143</f>
        <v>239.80390370120421</v>
      </c>
      <c r="J141" s="10">
        <f>testdata[[#This Row],[center]]-2*$G$143</f>
        <v>231.19593088526199</v>
      </c>
      <c r="L141" s="2">
        <v>42940</v>
      </c>
      <c r="M141" s="10">
        <v>235.4999</v>
      </c>
      <c r="N141" s="10">
        <v>239.8039</v>
      </c>
      <c r="O141" s="10">
        <v>231.19589999999999</v>
      </c>
      <c r="P141" t="b">
        <v>0</v>
      </c>
    </row>
    <row r="142" spans="1:16" x14ac:dyDescent="0.25">
      <c r="A142" s="5">
        <v>140</v>
      </c>
      <c r="B142" s="2">
        <v>42941</v>
      </c>
      <c r="C142" s="1">
        <v>235.91</v>
      </c>
      <c r="D142" s="12">
        <f t="array" ref="D142">INDEX(LINEST($C123:$C142,$A123:$A142,TRUE,TRUE),1,1)</f>
        <v>0.33154887218045154</v>
      </c>
      <c r="E142" s="8">
        <f t="array" ref="E142">INDEX(LINEST($C123:$C142,$A123:$A142,TRUE,TRUE),1,2)</f>
        <v>189.41287218045107</v>
      </c>
      <c r="F142" s="8">
        <f t="array" ref="F142">INDEX(LINEST($C123:$C142,$A123:$A142,TRUE,TRUE),3,1)</f>
        <v>0.80847870123789189</v>
      </c>
      <c r="G142" s="8">
        <f t="shared" si="1"/>
        <v>2.1262243531669007</v>
      </c>
      <c r="H142" s="10">
        <f>$D$143*testdata[[#This Row],[i]]+$E$143</f>
        <v>235.83717293233084</v>
      </c>
      <c r="I142" s="10">
        <f>testdata[[#This Row],[center]]+2*$G$143</f>
        <v>240.14115934030195</v>
      </c>
      <c r="J142" s="10">
        <f>testdata[[#This Row],[center]]-2*$G$143</f>
        <v>231.53318652435973</v>
      </c>
      <c r="L142" s="2">
        <v>42941</v>
      </c>
      <c r="M142" s="10">
        <v>235.8372</v>
      </c>
      <c r="N142" s="10">
        <v>240.1412</v>
      </c>
      <c r="O142" s="10">
        <v>231.53319999999999</v>
      </c>
      <c r="P142" t="b">
        <v>0</v>
      </c>
    </row>
    <row r="143" spans="1:16" x14ac:dyDescent="0.25">
      <c r="A143" s="5">
        <v>141</v>
      </c>
      <c r="B143" s="2">
        <v>42942</v>
      </c>
      <c r="C143" s="1">
        <v>235.92</v>
      </c>
      <c r="D143" s="12">
        <f t="array" ref="D143">INDEX(LINEST($C124:$C143,$A124:$A143,TRUE,TRUE),1,1)</f>
        <v>0.33725563909774481</v>
      </c>
      <c r="E143" s="8">
        <f t="array" ref="E143">INDEX(LINEST($C124:$C143,$A124:$A143,TRUE,TRUE),1,2)</f>
        <v>188.62138345864656</v>
      </c>
      <c r="F143" s="8">
        <f t="array" ref="F143">INDEX(LINEST($C124:$C143,$A124:$A143,TRUE,TRUE),3,1)</f>
        <v>0.81663558182306106</v>
      </c>
      <c r="G143" s="8">
        <f t="shared" si="1"/>
        <v>2.1519932039855525</v>
      </c>
      <c r="H143" s="11">
        <f>$D$143*testdata[[#This Row],[i]]+$E$143</f>
        <v>236.17442857142856</v>
      </c>
      <c r="I143" s="11">
        <f>testdata[[#This Row],[center]]+2*$G$143</f>
        <v>240.47841497939967</v>
      </c>
      <c r="J143" s="11">
        <f>testdata[[#This Row],[center]]-2*$G$143</f>
        <v>231.87044216345745</v>
      </c>
      <c r="L143" s="2">
        <v>42942</v>
      </c>
      <c r="M143" s="11">
        <v>236.17439999999999</v>
      </c>
      <c r="N143" s="11">
        <v>240.47839999999999</v>
      </c>
      <c r="O143" s="11">
        <v>231.87039999999999</v>
      </c>
      <c r="P143" t="b">
        <v>0</v>
      </c>
    </row>
    <row r="144" spans="1:16" x14ac:dyDescent="0.25">
      <c r="A144" s="5">
        <v>142</v>
      </c>
      <c r="B144" s="2">
        <v>42943</v>
      </c>
      <c r="C144" s="1">
        <v>235.7</v>
      </c>
      <c r="D144" s="12">
        <f t="array" ref="D144">INDEX(LINEST($C125:$C144,$A125:$A144,TRUE,TRUE),1,1)</f>
        <v>0.36360902255639099</v>
      </c>
      <c r="E144" s="8">
        <f t="array" ref="E144">INDEX(LINEST($C125:$C144,$A125:$A144,TRUE,TRUE),1,2)</f>
        <v>184.96880451127822</v>
      </c>
      <c r="F144" s="8">
        <f t="array" ref="F144">INDEX(LINEST($C125:$C144,$A125:$A144,TRUE,TRUE),3,1)</f>
        <v>0.88981481075217894</v>
      </c>
      <c r="G144" s="8">
        <f t="shared" si="1"/>
        <v>2.2226990349572748</v>
      </c>
      <c r="H144" s="11">
        <f>$D$163*testdata[[#This Row],[i]]+$E$163</f>
        <v>236.32685714285711</v>
      </c>
      <c r="I144" s="11">
        <f>testdata[[#This Row],[center]]+2*$G$163</f>
        <v>239.55845736565695</v>
      </c>
      <c r="J144" s="11">
        <f>testdata[[#This Row],[center]]-2*$G$163</f>
        <v>233.09525692005727</v>
      </c>
      <c r="L144" s="2">
        <v>42943</v>
      </c>
      <c r="M144" s="11">
        <v>236.32689999999999</v>
      </c>
      <c r="N144" s="11">
        <v>239.55850000000001</v>
      </c>
      <c r="O144" s="11">
        <v>233.09530000000001</v>
      </c>
      <c r="P144" t="b">
        <v>1</v>
      </c>
    </row>
    <row r="145" spans="1:16" x14ac:dyDescent="0.25">
      <c r="A145" s="5">
        <v>143</v>
      </c>
      <c r="B145" s="2">
        <v>42944</v>
      </c>
      <c r="C145" s="1">
        <v>235.43</v>
      </c>
      <c r="D145" s="12">
        <f t="array" ref="D145">INDEX(LINEST($C126:$C145,$A126:$A145,TRUE,TRUE),1,1)</f>
        <v>0.34858646616541361</v>
      </c>
      <c r="E145" s="8">
        <f t="array" ref="E145">INDEX(LINEST($C126:$C145,$A126:$A145,TRUE,TRUE),1,2)</f>
        <v>186.87570676691732</v>
      </c>
      <c r="F145" s="8">
        <f t="array" ref="F145">INDEX(LINEST($C126:$C145,$A126:$A145,TRUE,TRUE),3,1)</f>
        <v>0.86411220930073296</v>
      </c>
      <c r="G145" s="8">
        <f t="shared" si="1"/>
        <v>2.1623265248338419</v>
      </c>
      <c r="H145" s="10">
        <f>$D$163*testdata[[#This Row],[i]]+$E$163</f>
        <v>236.13560902255637</v>
      </c>
      <c r="I145" s="10">
        <f>testdata[[#This Row],[center]]+2*$G$163</f>
        <v>239.36720924535621</v>
      </c>
      <c r="J145" s="10">
        <f>testdata[[#This Row],[center]]-2*$G$163</f>
        <v>232.90400879975653</v>
      </c>
      <c r="L145" s="2">
        <v>42944</v>
      </c>
      <c r="M145" s="10">
        <v>236.13560000000001</v>
      </c>
      <c r="N145" s="10">
        <v>239.3672</v>
      </c>
      <c r="O145" s="10">
        <v>232.904</v>
      </c>
      <c r="P145" t="b">
        <v>0</v>
      </c>
    </row>
    <row r="146" spans="1:16" x14ac:dyDescent="0.25">
      <c r="A146" s="5">
        <v>144</v>
      </c>
      <c r="B146" s="2">
        <v>42947</v>
      </c>
      <c r="C146" s="1">
        <v>235.29</v>
      </c>
      <c r="D146" s="12">
        <f t="array" ref="D146">INDEX(LINEST($C127:$C146,$A127:$A146,TRUE,TRUE),1,1)</f>
        <v>0.33038345864661661</v>
      </c>
      <c r="E146" s="8">
        <f t="array" ref="E146">INDEX(LINEST($C127:$C146,$A127:$A146,TRUE,TRUE),1,2)</f>
        <v>189.21192481203008</v>
      </c>
      <c r="F146" s="8">
        <f t="array" ref="F146">INDEX(LINEST($C127:$C146,$A127:$A146,TRUE,TRUE),3,1)</f>
        <v>0.82684818442401486</v>
      </c>
      <c r="G146" s="8">
        <f t="shared" si="1"/>
        <v>2.0950829935828317</v>
      </c>
      <c r="H146" s="10">
        <f>$D$163*testdata[[#This Row],[i]]+$E$163</f>
        <v>235.94436090225562</v>
      </c>
      <c r="I146" s="10">
        <f>testdata[[#This Row],[center]]+2*$G$163</f>
        <v>239.17596112505547</v>
      </c>
      <c r="J146" s="10">
        <f>testdata[[#This Row],[center]]-2*$G$163</f>
        <v>232.71276067945578</v>
      </c>
      <c r="L146" s="2">
        <v>42947</v>
      </c>
      <c r="M146" s="10">
        <v>235.9444</v>
      </c>
      <c r="N146" s="10">
        <v>239.17599999999999</v>
      </c>
      <c r="O146" s="10">
        <v>232.71279999999999</v>
      </c>
      <c r="P146" t="b">
        <v>0</v>
      </c>
    </row>
    <row r="147" spans="1:16" x14ac:dyDescent="0.25">
      <c r="A147" s="5">
        <v>145</v>
      </c>
      <c r="B147" s="2">
        <v>42948</v>
      </c>
      <c r="C147" s="1">
        <v>235.82</v>
      </c>
      <c r="D147" s="12">
        <f t="array" ref="D147">INDEX(LINEST($C128:$C147,$A128:$A147,TRUE,TRUE),1,1)</f>
        <v>0.31879699248120275</v>
      </c>
      <c r="E147" s="8">
        <f t="array" ref="E147">INDEX(LINEST($C128:$C147,$A128:$A147,TRUE,TRUE),1,2)</f>
        <v>190.69500751879701</v>
      </c>
      <c r="F147" s="8">
        <f t="array" ref="F147">INDEX(LINEST($C128:$C147,$A128:$A147,TRUE,TRUE),3,1)</f>
        <v>0.80424663409792252</v>
      </c>
      <c r="G147" s="8">
        <f t="shared" si="1"/>
        <v>2.0498185285531973</v>
      </c>
      <c r="H147" s="10">
        <f>$D$163*testdata[[#This Row],[i]]+$E$163</f>
        <v>235.75311278195485</v>
      </c>
      <c r="I147" s="10">
        <f>testdata[[#This Row],[center]]+2*$G$163</f>
        <v>238.9847130047547</v>
      </c>
      <c r="J147" s="10">
        <f>testdata[[#This Row],[center]]-2*$G$163</f>
        <v>232.52151255915501</v>
      </c>
      <c r="L147" s="2">
        <v>42948</v>
      </c>
      <c r="M147" s="10">
        <v>235.75309999999999</v>
      </c>
      <c r="N147" s="10">
        <v>238.9847</v>
      </c>
      <c r="O147" s="10">
        <v>232.5215</v>
      </c>
      <c r="P147" t="b">
        <v>0</v>
      </c>
    </row>
    <row r="148" spans="1:16" x14ac:dyDescent="0.25">
      <c r="A148" s="5">
        <v>146</v>
      </c>
      <c r="B148" s="2">
        <v>42949</v>
      </c>
      <c r="C148" s="1">
        <v>235.93</v>
      </c>
      <c r="D148" s="12">
        <f t="array" ref="D148">INDEX(LINEST($C129:$C148,$A129:$A148,TRUE,TRUE),1,1)</f>
        <v>0.30982706766917262</v>
      </c>
      <c r="E148" s="8">
        <f t="array" ref="E148">INDEX(LINEST($C129:$C148,$A129:$A148,TRUE,TRUE),1,2)</f>
        <v>191.82310526315797</v>
      </c>
      <c r="F148" s="8">
        <f t="array" ref="F148">INDEX(LINEST($C129:$C148,$A129:$A148,TRUE,TRUE),3,1)</f>
        <v>0.78440249112173366</v>
      </c>
      <c r="G148" s="8">
        <f t="shared" si="1"/>
        <v>2.0171848576667419</v>
      </c>
      <c r="H148" s="10">
        <f>$D$163*testdata[[#This Row],[i]]+$E$163</f>
        <v>235.56186466165411</v>
      </c>
      <c r="I148" s="10">
        <f>testdata[[#This Row],[center]]+2*$G$163</f>
        <v>238.79346488445395</v>
      </c>
      <c r="J148" s="10">
        <f>testdata[[#This Row],[center]]-2*$G$163</f>
        <v>232.33026443885427</v>
      </c>
      <c r="L148" s="2">
        <v>42949</v>
      </c>
      <c r="M148" s="10">
        <v>235.56190000000001</v>
      </c>
      <c r="N148" s="10">
        <v>238.79349999999999</v>
      </c>
      <c r="O148" s="10">
        <v>232.33029999999999</v>
      </c>
      <c r="P148" t="b">
        <v>0</v>
      </c>
    </row>
    <row r="149" spans="1:16" x14ac:dyDescent="0.25">
      <c r="A149" s="5">
        <v>147</v>
      </c>
      <c r="B149" s="2">
        <v>42950</v>
      </c>
      <c r="C149" s="1">
        <v>235.48</v>
      </c>
      <c r="D149" s="12">
        <f t="array" ref="D149">INDEX(LINEST($C130:$C149,$A130:$A149,TRUE,TRUE),1,1)</f>
        <v>0.25426315789473658</v>
      </c>
      <c r="E149" s="8">
        <f t="array" ref="E149">INDEX(LINEST($C130:$C149,$A130:$A149,TRUE,TRUE),1,2)</f>
        <v>199.45931578947372</v>
      </c>
      <c r="F149" s="8">
        <f t="array" ref="F149">INDEX(LINEST($C130:$C149,$A130:$A149,TRUE,TRUE),3,1)</f>
        <v>0.73156482789673238</v>
      </c>
      <c r="G149" s="8">
        <f t="shared" si="1"/>
        <v>1.7141659050395319</v>
      </c>
      <c r="H149" s="10">
        <f>$D$163*testdata[[#This Row],[i]]+$E$163</f>
        <v>235.37061654135337</v>
      </c>
      <c r="I149" s="10">
        <f>testdata[[#This Row],[center]]+2*$G$163</f>
        <v>238.60221676415321</v>
      </c>
      <c r="J149" s="10">
        <f>testdata[[#This Row],[center]]-2*$G$163</f>
        <v>232.13901631855353</v>
      </c>
      <c r="L149" s="2">
        <v>42950</v>
      </c>
      <c r="M149" s="10">
        <v>235.3706</v>
      </c>
      <c r="N149" s="10">
        <v>238.60220000000001</v>
      </c>
      <c r="O149" s="10">
        <v>232.13900000000001</v>
      </c>
      <c r="P149" t="b">
        <v>0</v>
      </c>
    </row>
    <row r="150" spans="1:16" x14ac:dyDescent="0.25">
      <c r="A150" s="5">
        <v>148</v>
      </c>
      <c r="B150" s="2">
        <v>42951</v>
      </c>
      <c r="C150" s="1">
        <v>235.9</v>
      </c>
      <c r="D150" s="12">
        <f t="array" ref="D150">INDEX(LINEST($C131:$C150,$A131:$A150,TRUE,TRUE),1,1)</f>
        <v>0.21902255639097706</v>
      </c>
      <c r="E150" s="8">
        <f t="array" ref="E150">INDEX(LINEST($C131:$C150,$A131:$A150,TRUE,TRUE),1,2)</f>
        <v>204.33837593984961</v>
      </c>
      <c r="F150" s="8">
        <f t="array" ref="F150">INDEX(LINEST($C131:$C150,$A131:$A150,TRUE,TRUE),3,1)</f>
        <v>0.67971136787901087</v>
      </c>
      <c r="G150" s="8">
        <f t="shared" ref="G150:G213" si="2">_xlfn.STDEV.P(C131:C150)</f>
        <v>1.5318717309226635</v>
      </c>
      <c r="H150" s="10">
        <f>$D$163*testdata[[#This Row],[i]]+$E$163</f>
        <v>235.1793684210526</v>
      </c>
      <c r="I150" s="10">
        <f>testdata[[#This Row],[center]]+2*$G$163</f>
        <v>238.41096864385244</v>
      </c>
      <c r="J150" s="10">
        <f>testdata[[#This Row],[center]]-2*$G$163</f>
        <v>231.94776819825276</v>
      </c>
      <c r="L150" s="2">
        <v>42951</v>
      </c>
      <c r="M150" s="10">
        <v>235.17939999999999</v>
      </c>
      <c r="N150" s="10">
        <v>238.411</v>
      </c>
      <c r="O150" s="10">
        <v>231.9478</v>
      </c>
      <c r="P150" t="b">
        <v>0</v>
      </c>
    </row>
    <row r="151" spans="1:16" x14ac:dyDescent="0.25">
      <c r="A151" s="5">
        <v>149</v>
      </c>
      <c r="B151" s="2">
        <v>42954</v>
      </c>
      <c r="C151" s="1">
        <v>236.34</v>
      </c>
      <c r="D151" s="12">
        <f t="array" ref="D151">INDEX(LINEST($C132:$C151,$A132:$A151,TRUE,TRUE),1,1)</f>
        <v>0.18642105263157854</v>
      </c>
      <c r="E151" s="8">
        <f t="array" ref="E151">INDEX(LINEST($C132:$C151,$A132:$A151,TRUE,TRUE),1,2)</f>
        <v>208.92926315789481</v>
      </c>
      <c r="F151" s="8">
        <f t="array" ref="F151">INDEX(LINEST($C132:$C151,$A132:$A151,TRUE,TRUE),3,1)</f>
        <v>0.64968016953463292</v>
      </c>
      <c r="G151" s="8">
        <f t="shared" si="2"/>
        <v>1.3336472547116776</v>
      </c>
      <c r="H151" s="10">
        <f>$D$163*testdata[[#This Row],[i]]+$E$163</f>
        <v>234.98812030075186</v>
      </c>
      <c r="I151" s="10">
        <f>testdata[[#This Row],[center]]+2*$G$163</f>
        <v>238.2197205235517</v>
      </c>
      <c r="J151" s="10">
        <f>testdata[[#This Row],[center]]-2*$G$163</f>
        <v>231.75652007795202</v>
      </c>
      <c r="L151" s="2">
        <v>42954</v>
      </c>
      <c r="M151" s="10">
        <v>234.9881</v>
      </c>
      <c r="N151" s="10">
        <v>238.21969999999999</v>
      </c>
      <c r="O151" s="10">
        <v>231.75649999999999</v>
      </c>
      <c r="P151" t="b">
        <v>0</v>
      </c>
    </row>
    <row r="152" spans="1:16" x14ac:dyDescent="0.25">
      <c r="A152" s="5">
        <v>150</v>
      </c>
      <c r="B152" s="2">
        <v>42955</v>
      </c>
      <c r="C152" s="1">
        <v>235.76</v>
      </c>
      <c r="D152" s="12">
        <f t="array" ref="D152">INDEX(LINEST($C133:$C152,$A133:$A152,TRUE,TRUE),1,1)</f>
        <v>0.13496992481202963</v>
      </c>
      <c r="E152" s="8">
        <f t="array" ref="E152">INDEX(LINEST($C133:$C152,$A133:$A152,TRUE,TRUE),1,2)</f>
        <v>216.21322556390982</v>
      </c>
      <c r="F152" s="8">
        <f t="array" ref="F152">INDEX(LINEST($C133:$C152,$A133:$A152,TRUE,TRUE),3,1)</f>
        <v>0.63603571381150614</v>
      </c>
      <c r="G152" s="8">
        <f t="shared" si="2"/>
        <v>0.97587025264632232</v>
      </c>
      <c r="H152" s="10">
        <f>$D$163*testdata[[#This Row],[i]]+$E$163</f>
        <v>234.79687218045109</v>
      </c>
      <c r="I152" s="10">
        <f>testdata[[#This Row],[center]]+2*$G$163</f>
        <v>238.02847240325093</v>
      </c>
      <c r="J152" s="10">
        <f>testdata[[#This Row],[center]]-2*$G$163</f>
        <v>231.56527195765125</v>
      </c>
      <c r="L152" s="2">
        <v>42955</v>
      </c>
      <c r="M152" s="10">
        <v>234.79689999999999</v>
      </c>
      <c r="N152" s="10">
        <v>238.02850000000001</v>
      </c>
      <c r="O152" s="10">
        <v>231.56530000000001</v>
      </c>
      <c r="P152" t="b">
        <v>0</v>
      </c>
    </row>
    <row r="153" spans="1:16" x14ac:dyDescent="0.25">
      <c r="A153" s="5">
        <v>151</v>
      </c>
      <c r="B153" s="2">
        <v>42956</v>
      </c>
      <c r="C153" s="1">
        <v>235.75</v>
      </c>
      <c r="D153" s="12">
        <f t="array" ref="D153">INDEX(LINEST($C134:$C153,$A134:$A153,TRUE,TRUE),1,1)</f>
        <v>0.10342857142857098</v>
      </c>
      <c r="E153" s="8">
        <f t="array" ref="E153">INDEX(LINEST($C134:$C153,$A134:$A153,TRUE,TRUE),1,2)</f>
        <v>220.69585714285719</v>
      </c>
      <c r="F153" s="8">
        <f t="array" ref="F153">INDEX(LINEST($C134:$C153,$A134:$A153,TRUE,TRUE),3,1)</f>
        <v>0.56615322206742169</v>
      </c>
      <c r="G153" s="8">
        <f t="shared" si="2"/>
        <v>0.79262790765907032</v>
      </c>
      <c r="H153" s="10">
        <f>$D$163*testdata[[#This Row],[i]]+$E$163</f>
        <v>234.60562406015035</v>
      </c>
      <c r="I153" s="10">
        <f>testdata[[#This Row],[center]]+2*$G$163</f>
        <v>237.83722428295019</v>
      </c>
      <c r="J153" s="10">
        <f>testdata[[#This Row],[center]]-2*$G$163</f>
        <v>231.37402383735051</v>
      </c>
      <c r="L153" s="2">
        <v>42956</v>
      </c>
      <c r="M153" s="10">
        <v>234.60560000000001</v>
      </c>
      <c r="N153" s="10">
        <v>237.8372</v>
      </c>
      <c r="O153" s="10">
        <v>231.374</v>
      </c>
      <c r="P153" t="b">
        <v>0</v>
      </c>
    </row>
    <row r="154" spans="1:16" x14ac:dyDescent="0.25">
      <c r="A154" s="5">
        <v>152</v>
      </c>
      <c r="B154" s="2">
        <v>42957</v>
      </c>
      <c r="C154" s="1">
        <v>232.42</v>
      </c>
      <c r="D154" s="12">
        <f t="array" ref="D154">INDEX(LINEST($C135:$C154,$A135:$A154,TRUE,TRUE),1,1)</f>
        <v>2.5827067669172438E-2</v>
      </c>
      <c r="E154" s="8">
        <f t="array" ref="E154">INDEX(LINEST($C135:$C154,$A135:$A154,TRUE,TRUE),1,2)</f>
        <v>231.61914285714292</v>
      </c>
      <c r="F154" s="8">
        <f t="array" ref="F154">INDEX(LINEST($C135:$C154,$A135:$A154,TRUE,TRUE),3,1)</f>
        <v>2.8045752005638958E-2</v>
      </c>
      <c r="G154" s="8">
        <f t="shared" si="2"/>
        <v>0.88927765630313793</v>
      </c>
      <c r="H154" s="10">
        <f>$D$163*testdata[[#This Row],[i]]+$E$163</f>
        <v>234.41437593984961</v>
      </c>
      <c r="I154" s="10">
        <f>testdata[[#This Row],[center]]+2*$G$163</f>
        <v>237.64597616264945</v>
      </c>
      <c r="J154" s="10">
        <f>testdata[[#This Row],[center]]-2*$G$163</f>
        <v>231.18277571704976</v>
      </c>
      <c r="L154" s="2">
        <v>42957</v>
      </c>
      <c r="M154" s="10">
        <v>234.4144</v>
      </c>
      <c r="N154" s="10">
        <v>237.64599999999999</v>
      </c>
      <c r="O154" s="10">
        <v>231.18279999999999</v>
      </c>
      <c r="P154" t="b">
        <v>0</v>
      </c>
    </row>
    <row r="155" spans="1:16" x14ac:dyDescent="0.25">
      <c r="A155" s="5">
        <v>153</v>
      </c>
      <c r="B155" s="2">
        <v>42958</v>
      </c>
      <c r="C155" s="1">
        <v>232.77</v>
      </c>
      <c r="D155" s="12">
        <f t="array" ref="D155">INDEX(LINEST($C136:$C155,$A136:$A155,TRUE,TRUE),1,1)</f>
        <v>-2.861654135338397E-2</v>
      </c>
      <c r="E155" s="8">
        <f t="array" ref="E155">INDEX(LINEST($C136:$C155,$A136:$A155,TRUE,TRUE),1,2)</f>
        <v>239.33747368421066</v>
      </c>
      <c r="F155" s="8">
        <f t="array" ref="F155">INDEX(LINEST($C136:$C155,$A136:$A155,TRUE,TRUE),3,1)</f>
        <v>2.6211148523222504E-2</v>
      </c>
      <c r="G155" s="8">
        <f t="shared" si="2"/>
        <v>1.0192247053520622</v>
      </c>
      <c r="H155" s="10">
        <f>$D$163*testdata[[#This Row],[i]]+$E$163</f>
        <v>234.22312781954884</v>
      </c>
      <c r="I155" s="10">
        <f>testdata[[#This Row],[center]]+2*$G$163</f>
        <v>237.45472804234868</v>
      </c>
      <c r="J155" s="10">
        <f>testdata[[#This Row],[center]]-2*$G$163</f>
        <v>230.99152759674899</v>
      </c>
      <c r="L155" s="2">
        <v>42958</v>
      </c>
      <c r="M155" s="10">
        <v>234.22309999999999</v>
      </c>
      <c r="N155" s="10">
        <v>237.4547</v>
      </c>
      <c r="O155" s="10">
        <v>230.9915</v>
      </c>
      <c r="P155" t="b">
        <v>0</v>
      </c>
    </row>
    <row r="156" spans="1:16" x14ac:dyDescent="0.25">
      <c r="A156" s="5">
        <v>154</v>
      </c>
      <c r="B156" s="2">
        <v>42961</v>
      </c>
      <c r="C156" s="1">
        <v>235.07</v>
      </c>
      <c r="D156" s="12">
        <f t="array" ref="D156">INDEX(LINEST($C137:$C156,$A137:$A156,TRUE,TRUE),1,1)</f>
        <v>-4.861654135338387E-2</v>
      </c>
      <c r="E156" s="8">
        <f t="array" ref="E156">INDEX(LINEST($C137:$C156,$A137:$A156,TRUE,TRUE),1,2)</f>
        <v>242.30409022556401</v>
      </c>
      <c r="F156" s="8">
        <f t="array" ref="F156">INDEX(LINEST($C137:$C156,$A137:$A156,TRUE,TRUE),3,1)</f>
        <v>8.0605468525727905E-2</v>
      </c>
      <c r="G156" s="8">
        <f t="shared" si="2"/>
        <v>0.98741024908596098</v>
      </c>
      <c r="H156" s="10">
        <f>$D$163*testdata[[#This Row],[i]]+$E$163</f>
        <v>234.03187969924809</v>
      </c>
      <c r="I156" s="10">
        <f>testdata[[#This Row],[center]]+2*$G$163</f>
        <v>237.26347992204794</v>
      </c>
      <c r="J156" s="10">
        <f>testdata[[#This Row],[center]]-2*$G$163</f>
        <v>230.80027947644825</v>
      </c>
      <c r="L156" s="2">
        <v>42961</v>
      </c>
      <c r="M156" s="10">
        <v>234.03190000000001</v>
      </c>
      <c r="N156" s="10">
        <v>237.26349999999999</v>
      </c>
      <c r="O156" s="10">
        <v>230.80029999999999</v>
      </c>
      <c r="P156" t="b">
        <v>0</v>
      </c>
    </row>
    <row r="157" spans="1:16" x14ac:dyDescent="0.25">
      <c r="A157" s="5">
        <v>155</v>
      </c>
      <c r="B157" s="2">
        <v>42962</v>
      </c>
      <c r="C157" s="1">
        <v>235.05</v>
      </c>
      <c r="D157" s="12">
        <f t="array" ref="D157">INDEX(LINEST($C138:$C157,$A138:$A157,TRUE,TRUE),1,1)</f>
        <v>-6.829323308270685E-2</v>
      </c>
      <c r="E157" s="8">
        <f t="array" ref="E157">INDEX(LINEST($C138:$C157,$A138:$A157,TRUE,TRUE),1,2)</f>
        <v>245.25616541353392</v>
      </c>
      <c r="F157" s="8">
        <f t="array" ref="F157">INDEX(LINEST($C138:$C157,$A138:$A157,TRUE,TRUE),3,1)</f>
        <v>0.16819894149285727</v>
      </c>
      <c r="G157" s="8">
        <f t="shared" si="2"/>
        <v>0.96020036971457168</v>
      </c>
      <c r="H157" s="10">
        <f>$D$163*testdata[[#This Row],[i]]+$E$163</f>
        <v>233.84063157894735</v>
      </c>
      <c r="I157" s="10">
        <f>testdata[[#This Row],[center]]+2*$G$163</f>
        <v>237.07223180174719</v>
      </c>
      <c r="J157" s="10">
        <f>testdata[[#This Row],[center]]-2*$G$163</f>
        <v>230.60903135614751</v>
      </c>
      <c r="L157" s="2">
        <v>42962</v>
      </c>
      <c r="M157" s="10">
        <v>233.84059999999999</v>
      </c>
      <c r="N157" s="10">
        <v>237.07220000000001</v>
      </c>
      <c r="O157" s="10">
        <v>230.60900000000001</v>
      </c>
      <c r="P157" t="b">
        <v>0</v>
      </c>
    </row>
    <row r="158" spans="1:16" x14ac:dyDescent="0.25">
      <c r="A158" s="5">
        <v>156</v>
      </c>
      <c r="B158" s="2">
        <v>42963</v>
      </c>
      <c r="C158" s="1">
        <v>235.46</v>
      </c>
      <c r="D158" s="12">
        <f t="array" ref="D158">INDEX(LINEST($C139:$C158,$A139:$A158,TRUE,TRUE),1,1)</f>
        <v>-6.343609022556386E-2</v>
      </c>
      <c r="E158" s="8">
        <f t="array" ref="E158">INDEX(LINEST($C139:$C158,$A139:$A158,TRUE,TRUE),1,2)</f>
        <v>244.61088721804512</v>
      </c>
      <c r="F158" s="8">
        <f t="array" ref="F158">INDEX(LINEST($C139:$C158,$A139:$A158,TRUE,TRUE),3,1)</f>
        <v>0.14522625180832804</v>
      </c>
      <c r="G158" s="8">
        <f t="shared" si="2"/>
        <v>0.95986392264737197</v>
      </c>
      <c r="H158" s="10">
        <f>$D$163*testdata[[#This Row],[i]]+$E$163</f>
        <v>233.64938345864658</v>
      </c>
      <c r="I158" s="10">
        <f>testdata[[#This Row],[center]]+2*$G$163</f>
        <v>236.88098368144642</v>
      </c>
      <c r="J158" s="10">
        <f>testdata[[#This Row],[center]]-2*$G$163</f>
        <v>230.41778323584674</v>
      </c>
      <c r="L158" s="2">
        <v>42963</v>
      </c>
      <c r="M158" s="10">
        <v>233.64940000000001</v>
      </c>
      <c r="N158" s="10">
        <v>236.881</v>
      </c>
      <c r="O158" s="10">
        <v>230.4178</v>
      </c>
      <c r="P158" t="b">
        <v>0</v>
      </c>
    </row>
    <row r="159" spans="1:16" x14ac:dyDescent="0.25">
      <c r="A159" s="5">
        <v>157</v>
      </c>
      <c r="B159" s="2">
        <v>42964</v>
      </c>
      <c r="C159" s="1">
        <v>231.79</v>
      </c>
      <c r="D159" s="12">
        <f t="array" ref="D159">INDEX(LINEST($C140:$C159,$A140:$A159,TRUE,TRUE),1,1)</f>
        <v>-0.10921052631578933</v>
      </c>
      <c r="E159" s="8">
        <f t="array" ref="E159">INDEX(LINEST($C140:$C159,$A140:$A159,TRUE,TRUE),1,2)</f>
        <v>251.23505263157895</v>
      </c>
      <c r="F159" s="8">
        <f t="array" ref="F159">INDEX(LINEST($C140:$C159,$A140:$A159,TRUE,TRUE),3,1)</f>
        <v>0.26389794506359027</v>
      </c>
      <c r="G159" s="8">
        <f t="shared" si="2"/>
        <v>1.2258640830043117</v>
      </c>
      <c r="H159" s="10">
        <f>$D$163*testdata[[#This Row],[i]]+$E$163</f>
        <v>233.45813533834584</v>
      </c>
      <c r="I159" s="10">
        <f>testdata[[#This Row],[center]]+2*$G$163</f>
        <v>236.68973556114568</v>
      </c>
      <c r="J159" s="10">
        <f>testdata[[#This Row],[center]]-2*$G$163</f>
        <v>230.226535115546</v>
      </c>
      <c r="L159" s="2">
        <v>42964</v>
      </c>
      <c r="M159" s="10">
        <v>233.4581</v>
      </c>
      <c r="N159" s="10">
        <v>236.68969999999999</v>
      </c>
      <c r="O159" s="10">
        <v>230.22649999999999</v>
      </c>
      <c r="P159" t="b">
        <v>0</v>
      </c>
    </row>
    <row r="160" spans="1:16" x14ac:dyDescent="0.25">
      <c r="A160" s="5">
        <v>158</v>
      </c>
      <c r="B160" s="2">
        <v>42965</v>
      </c>
      <c r="C160" s="1">
        <v>231.42</v>
      </c>
      <c r="D160" s="12">
        <f t="array" ref="D160">INDEX(LINEST($C141:$C160,$A141:$A160,TRUE,TRUE),1,1)</f>
        <v>-0.1578421052631577</v>
      </c>
      <c r="E160" s="8">
        <f t="array" ref="E160">INDEX(LINEST($C141:$C160,$A141:$A160,TRUE,TRUE),1,2)</f>
        <v>258.36705263157893</v>
      </c>
      <c r="F160" s="8">
        <f t="array" ref="F160">INDEX(LINEST($C141:$C160,$A141:$A160,TRUE,TRUE),3,1)</f>
        <v>0.38596256430831066</v>
      </c>
      <c r="G160" s="8">
        <f t="shared" si="2"/>
        <v>1.4650285833389072</v>
      </c>
      <c r="H160" s="10">
        <f>$D$163*testdata[[#This Row],[i]]+$E$163</f>
        <v>233.2668872180451</v>
      </c>
      <c r="I160" s="10">
        <f>testdata[[#This Row],[center]]+2*$G$163</f>
        <v>236.49848744084494</v>
      </c>
      <c r="J160" s="10">
        <f>testdata[[#This Row],[center]]-2*$G$163</f>
        <v>230.03528699524526</v>
      </c>
      <c r="L160" s="2">
        <v>42965</v>
      </c>
      <c r="M160" s="10">
        <v>233.26689999999999</v>
      </c>
      <c r="N160" s="10">
        <v>236.49850000000001</v>
      </c>
      <c r="O160" s="10">
        <v>230.03530000000001</v>
      </c>
      <c r="P160" t="b">
        <v>0</v>
      </c>
    </row>
    <row r="161" spans="1:16" x14ac:dyDescent="0.25">
      <c r="A161" s="5">
        <v>159</v>
      </c>
      <c r="B161" s="2">
        <v>42968</v>
      </c>
      <c r="C161" s="1">
        <v>231.6</v>
      </c>
      <c r="D161" s="12">
        <f t="array" ref="D161">INDEX(LINEST($C142:$C161,$A142:$A161,TRUE,TRUE),1,1)</f>
        <v>-0.19886466165413519</v>
      </c>
      <c r="E161" s="8">
        <f t="array" ref="E161">INDEX(LINEST($C142:$C161,$A142:$A161,TRUE,TRUE),1,2)</f>
        <v>264.47076691729325</v>
      </c>
      <c r="F161" s="8">
        <f t="array" ref="F161">INDEX(LINEST($C142:$C161,$A142:$A161,TRUE,TRUE),3,1)</f>
        <v>0.49500101932199075</v>
      </c>
      <c r="G161" s="8">
        <f t="shared" si="2"/>
        <v>1.629860346778216</v>
      </c>
      <c r="H161" s="10">
        <f>$D$163*testdata[[#This Row],[i]]+$E$163</f>
        <v>233.07563909774433</v>
      </c>
      <c r="I161" s="10">
        <f>testdata[[#This Row],[center]]+2*$G$163</f>
        <v>236.30723932054417</v>
      </c>
      <c r="J161" s="10">
        <f>testdata[[#This Row],[center]]-2*$G$163</f>
        <v>229.84403887494449</v>
      </c>
      <c r="L161" s="2">
        <v>42968</v>
      </c>
      <c r="M161" s="10">
        <v>233.07560000000001</v>
      </c>
      <c r="N161" s="10">
        <v>236.30719999999999</v>
      </c>
      <c r="O161" s="10">
        <v>229.84399999999999</v>
      </c>
      <c r="P161" t="b">
        <v>0</v>
      </c>
    </row>
    <row r="162" spans="1:16" x14ac:dyDescent="0.25">
      <c r="A162" s="5">
        <v>160</v>
      </c>
      <c r="B162" s="2">
        <v>42969</v>
      </c>
      <c r="C162" s="1">
        <v>234.03</v>
      </c>
      <c r="D162" s="12">
        <f t="array" ref="D162">INDEX(LINEST($C143:$C162,$A143:$A162,TRUE,TRUE),1,1)</f>
        <v>-0.19054887218045091</v>
      </c>
      <c r="E162" s="8">
        <f t="array" ref="E162">INDEX(LINEST($C143:$C162,$A143:$A162,TRUE,TRUE),1,2)</f>
        <v>263.32410526315789</v>
      </c>
      <c r="F162" s="8">
        <f t="array" ref="F162">INDEX(LINEST($C143:$C162,$A143:$A162,TRUE,TRUE),3,1)</f>
        <v>0.46353898396791715</v>
      </c>
      <c r="G162" s="8">
        <f t="shared" si="2"/>
        <v>1.6138347963778716</v>
      </c>
      <c r="H162" s="10">
        <f>$D$163*testdata[[#This Row],[i]]+$E$163</f>
        <v>232.88439097744359</v>
      </c>
      <c r="I162" s="10">
        <f>testdata[[#This Row],[center]]+2*$G$163</f>
        <v>236.11599120024343</v>
      </c>
      <c r="J162" s="10">
        <f>testdata[[#This Row],[center]]-2*$G$163</f>
        <v>229.65279075464375</v>
      </c>
      <c r="L162" s="2">
        <v>42969</v>
      </c>
      <c r="M162" s="10">
        <v>232.8844</v>
      </c>
      <c r="N162" s="10">
        <v>236.11600000000001</v>
      </c>
      <c r="O162" s="10">
        <v>229.65280000000001</v>
      </c>
      <c r="P162" t="b">
        <v>0</v>
      </c>
    </row>
    <row r="163" spans="1:16" x14ac:dyDescent="0.25">
      <c r="A163" s="5">
        <v>161</v>
      </c>
      <c r="B163" s="2">
        <v>42970</v>
      </c>
      <c r="C163" s="1">
        <v>233.19</v>
      </c>
      <c r="D163" s="12">
        <f t="array" ref="D163">INDEX(LINEST($C144:$C163,$A144:$A163,TRUE,TRUE),1,1)</f>
        <v>-0.19124812030075181</v>
      </c>
      <c r="E163" s="8">
        <f t="array" ref="E163">INDEX(LINEST($C144:$C163,$A144:$A163,TRUE,TRUE),1,2)</f>
        <v>263.48409022556388</v>
      </c>
      <c r="F163" s="8">
        <f t="array" ref="F163">INDEX(LINEST($C144:$C163,$A144:$A163,TRUE,TRUE),3,1)</f>
        <v>0.46581206483523385</v>
      </c>
      <c r="G163" s="8">
        <f t="shared" si="2"/>
        <v>1.6158001113999241</v>
      </c>
      <c r="H163" s="10">
        <f>$D$163*testdata[[#This Row],[i]]+$E$163</f>
        <v>232.69314285714285</v>
      </c>
      <c r="I163" s="10">
        <f>testdata[[#This Row],[center]]+2*$G$163</f>
        <v>235.92474307994269</v>
      </c>
      <c r="J163" s="10">
        <f>testdata[[#This Row],[center]]-2*$G$163</f>
        <v>229.461542634343</v>
      </c>
      <c r="L163" s="2">
        <v>42970</v>
      </c>
      <c r="M163" s="10">
        <v>232.69309999999999</v>
      </c>
      <c r="N163" s="10">
        <v>235.9247</v>
      </c>
      <c r="O163" s="10">
        <v>229.4615</v>
      </c>
      <c r="P163" t="b">
        <v>0</v>
      </c>
    </row>
    <row r="164" spans="1:16" x14ac:dyDescent="0.25">
      <c r="A164" s="5">
        <v>162</v>
      </c>
      <c r="B164" s="2">
        <v>42971</v>
      </c>
      <c r="C164" s="1">
        <v>232.64</v>
      </c>
      <c r="D164" s="12">
        <f t="array" ref="D164">INDEX(LINEST($C145:$C164,$A145:$A164,TRUE,TRUE),1,1)</f>
        <v>-0.19917293233082728</v>
      </c>
      <c r="E164" s="8">
        <f t="array" ref="E164">INDEX(LINEST($C145:$C164,$A145:$A164,TRUE,TRUE),1,2)</f>
        <v>264.73087218045117</v>
      </c>
      <c r="F164" s="8">
        <f t="array" ref="F164">INDEX(LINEST($C145:$C164,$A145:$A164,TRUE,TRUE),3,1)</f>
        <v>0.49008049753306882</v>
      </c>
      <c r="G164" s="8">
        <f t="shared" si="2"/>
        <v>1.6405611844731702</v>
      </c>
      <c r="H164" s="14">
        <f>$D$183*testdata[[#This Row],[i]]+$E$183</f>
        <v>232.81471428571427</v>
      </c>
      <c r="I164" s="14">
        <f>testdata[[#This Row],[center]]+2*$G$183</f>
        <v>237.47785689558586</v>
      </c>
      <c r="J164" s="14">
        <f>testdata[[#This Row],[center]]-2*$G$183</f>
        <v>228.15157167584269</v>
      </c>
      <c r="L164" s="2">
        <v>42971</v>
      </c>
      <c r="M164" s="14">
        <v>232.81469999999999</v>
      </c>
      <c r="N164" s="14">
        <v>237.47790000000001</v>
      </c>
      <c r="O164" s="14">
        <v>228.1516</v>
      </c>
      <c r="P164" t="b">
        <v>1</v>
      </c>
    </row>
    <row r="165" spans="1:16" x14ac:dyDescent="0.25">
      <c r="A165" s="5">
        <v>163</v>
      </c>
      <c r="B165" s="2">
        <v>42972</v>
      </c>
      <c r="C165" s="1">
        <v>233.19</v>
      </c>
      <c r="D165" s="12">
        <f t="array" ref="D165">INDEX(LINEST($C146:$C165,$A146:$A165,TRUE,TRUE),1,1)</f>
        <v>-0.19890225563909786</v>
      </c>
      <c r="E165" s="8">
        <f t="array" ref="E165">INDEX(LINEST($C146:$C165,$A146:$A165,TRUE,TRUE),1,2)</f>
        <v>264.77649624060155</v>
      </c>
      <c r="F165" s="8">
        <f t="array" ref="F165">INDEX(LINEST($C146:$C165,$A146:$A165,TRUE,TRUE),3,1)</f>
        <v>0.4891157283319556</v>
      </c>
      <c r="G165" s="8">
        <f t="shared" si="2"/>
        <v>1.6399466454735683</v>
      </c>
      <c r="H165" s="10">
        <f>$D$183*testdata[[#This Row],[i]]+$E$183</f>
        <v>233.19795488721803</v>
      </c>
      <c r="I165" s="10">
        <f>testdata[[#This Row],[center]]+2*$G$183</f>
        <v>237.86109749708962</v>
      </c>
      <c r="J165" s="10">
        <f>testdata[[#This Row],[center]]-2*$G$183</f>
        <v>228.53481227734645</v>
      </c>
      <c r="L165" s="2">
        <v>42972</v>
      </c>
      <c r="M165" s="10">
        <v>233.19800000000001</v>
      </c>
      <c r="N165" s="10">
        <v>237.86109999999999</v>
      </c>
      <c r="O165" s="10">
        <v>228.53479999999999</v>
      </c>
      <c r="P165" t="b">
        <v>0</v>
      </c>
    </row>
    <row r="166" spans="1:16" x14ac:dyDescent="0.25">
      <c r="A166" s="5">
        <v>164</v>
      </c>
      <c r="B166" s="2">
        <v>42975</v>
      </c>
      <c r="C166" s="1">
        <v>233.2</v>
      </c>
      <c r="D166" s="12">
        <f t="array" ref="D166">INDEX(LINEST($C147:$C166,$A147:$A166,TRUE,TRUE),1,1)</f>
        <v>-0.1973308270676695</v>
      </c>
      <c r="E166" s="8">
        <f t="array" ref="E166">INDEX(LINEST($C147:$C166,$A147:$A166,TRUE,TRUE),1,2)</f>
        <v>264.628112781955</v>
      </c>
      <c r="F166" s="8">
        <f t="array" ref="F166">INDEX(LINEST($C147:$C166,$A147:$A166,TRUE,TRUE),3,1)</f>
        <v>0.48338047154769598</v>
      </c>
      <c r="G166" s="8">
        <f t="shared" si="2"/>
        <v>1.6366138060031181</v>
      </c>
      <c r="H166" s="10">
        <f>$D$183*testdata[[#This Row],[i]]+$E$183</f>
        <v>233.58119548872179</v>
      </c>
      <c r="I166" s="10">
        <f>testdata[[#This Row],[center]]+2*$G$183</f>
        <v>238.24433809859337</v>
      </c>
      <c r="J166" s="10">
        <f>testdata[[#This Row],[center]]-2*$G$183</f>
        <v>228.9180528788502</v>
      </c>
      <c r="L166" s="2">
        <v>42975</v>
      </c>
      <c r="M166" s="10">
        <v>233.5812</v>
      </c>
      <c r="N166" s="10">
        <v>238.24430000000001</v>
      </c>
      <c r="O166" s="10">
        <v>228.91810000000001</v>
      </c>
      <c r="P166" t="b">
        <v>0</v>
      </c>
    </row>
    <row r="167" spans="1:16" x14ac:dyDescent="0.25">
      <c r="A167" s="5">
        <v>165</v>
      </c>
      <c r="B167" s="2">
        <v>42976</v>
      </c>
      <c r="C167" s="1">
        <v>233.46</v>
      </c>
      <c r="D167" s="12">
        <f t="array" ref="D167">INDEX(LINEST($C148:$C167,$A148:$A167,TRUE,TRUE),1,1)</f>
        <v>-0.18053383458646646</v>
      </c>
      <c r="E167" s="8">
        <f t="array" ref="E167">INDEX(LINEST($C148:$C167,$A148:$A167,TRUE,TRUE),1,2)</f>
        <v>262.09551127819549</v>
      </c>
      <c r="F167" s="8">
        <f t="array" ref="F167">INDEX(LINEST($C148:$C167,$A148:$A167,TRUE,TRUE),3,1)</f>
        <v>0.42553108237238818</v>
      </c>
      <c r="G167" s="8">
        <f t="shared" si="2"/>
        <v>1.595837946033372</v>
      </c>
      <c r="H167" s="10">
        <f>$D$183*testdata[[#This Row],[i]]+$E$183</f>
        <v>233.96443609022555</v>
      </c>
      <c r="I167" s="10">
        <f>testdata[[#This Row],[center]]+2*$G$183</f>
        <v>238.62757870009713</v>
      </c>
      <c r="J167" s="10">
        <f>testdata[[#This Row],[center]]-2*$G$183</f>
        <v>229.30129348035396</v>
      </c>
      <c r="L167" s="2">
        <v>42976</v>
      </c>
      <c r="M167" s="10">
        <v>233.96440000000001</v>
      </c>
      <c r="N167" s="10">
        <v>238.6276</v>
      </c>
      <c r="O167" s="10">
        <v>229.3013</v>
      </c>
      <c r="P167" t="b">
        <v>0</v>
      </c>
    </row>
    <row r="168" spans="1:16" x14ac:dyDescent="0.25">
      <c r="A168" s="5">
        <v>166</v>
      </c>
      <c r="B168" s="2">
        <v>42977</v>
      </c>
      <c r="C168" s="1">
        <v>234.57</v>
      </c>
      <c r="D168" s="12">
        <f t="array" ref="D168">INDEX(LINEST($C149:$C168,$A149:$A168,TRUE,TRUE),1,1)</f>
        <v>-0.14259398496240624</v>
      </c>
      <c r="E168" s="8">
        <f t="array" ref="E168">INDEX(LINEST($C149:$C168,$A149:$A168,TRUE,TRUE),1,2)</f>
        <v>256.27045864661659</v>
      </c>
      <c r="F168" s="8">
        <f t="array" ref="F168">INDEX(LINEST($C149:$C168,$A149:$A168,TRUE,TRUE),3,1)</f>
        <v>0.28464647372238838</v>
      </c>
      <c r="G168" s="8">
        <f t="shared" si="2"/>
        <v>1.5411472187951445</v>
      </c>
      <c r="H168" s="10">
        <f>$D$183*testdata[[#This Row],[i]]+$E$183</f>
        <v>234.3476766917293</v>
      </c>
      <c r="I168" s="10">
        <f>testdata[[#This Row],[center]]+2*$G$183</f>
        <v>239.01081930160089</v>
      </c>
      <c r="J168" s="10">
        <f>testdata[[#This Row],[center]]-2*$G$183</f>
        <v>229.68453408185772</v>
      </c>
      <c r="L168" s="2">
        <v>42977</v>
      </c>
      <c r="M168" s="10">
        <v>234.3477</v>
      </c>
      <c r="N168" s="10">
        <v>239.01079999999999</v>
      </c>
      <c r="O168" s="10">
        <v>229.68450000000001</v>
      </c>
      <c r="P168" t="b">
        <v>0</v>
      </c>
    </row>
    <row r="169" spans="1:16" x14ac:dyDescent="0.25">
      <c r="A169" s="5">
        <v>167</v>
      </c>
      <c r="B169" s="2">
        <v>42978</v>
      </c>
      <c r="C169" s="1">
        <v>235.98</v>
      </c>
      <c r="D169" s="12">
        <f t="array" ref="D169">INDEX(LINEST($C150:$C169,$A150:$A169,TRUE,TRUE),1,1)</f>
        <v>-8.9571428571428954E-2</v>
      </c>
      <c r="E169" s="8">
        <f t="array" ref="E169">INDEX(LINEST($C150:$C169,$A150:$A169,TRUE,TRUE),1,2)</f>
        <v>248.08700000000005</v>
      </c>
      <c r="F169" s="8">
        <f t="array" ref="F169">INDEX(LINEST($C150:$C169,$A150:$A169,TRUE,TRUE),3,1)</f>
        <v>0.10829690198945088</v>
      </c>
      <c r="G169" s="8">
        <f t="shared" si="2"/>
        <v>1.5694855048709464</v>
      </c>
      <c r="H169" s="10">
        <f>$D$183*testdata[[#This Row],[i]]+$E$183</f>
        <v>234.73091729323306</v>
      </c>
      <c r="I169" s="10">
        <f>testdata[[#This Row],[center]]+2*$G$183</f>
        <v>239.39405990310465</v>
      </c>
      <c r="J169" s="10">
        <f>testdata[[#This Row],[center]]-2*$G$183</f>
        <v>230.06777468336148</v>
      </c>
      <c r="L169" s="2">
        <v>42978</v>
      </c>
      <c r="M169" s="10">
        <v>234.73089999999999</v>
      </c>
      <c r="N169" s="10">
        <v>239.39410000000001</v>
      </c>
      <c r="O169" s="10">
        <v>230.06780000000001</v>
      </c>
      <c r="P169" t="b">
        <v>0</v>
      </c>
    </row>
    <row r="170" spans="1:16" x14ac:dyDescent="0.25">
      <c r="A170" s="5">
        <v>168</v>
      </c>
      <c r="B170" s="2">
        <v>42979</v>
      </c>
      <c r="C170" s="1">
        <v>236.31</v>
      </c>
      <c r="D170" s="12">
        <f t="array" ref="D170">INDEX(LINEST($C151:$C170,$A151:$A170,TRUE,TRUE),1,1)</f>
        <v>-2.595488721804529E-2</v>
      </c>
      <c r="E170" s="8">
        <f t="array" ref="E170">INDEX(LINEST($C151:$C170,$A151:$A170,TRUE,TRUE),1,2)</f>
        <v>238.11384962406018</v>
      </c>
      <c r="F170" s="8">
        <f t="array" ref="F170">INDEX(LINEST($C151:$C170,$A151:$A170,TRUE,TRUE),3,1)</f>
        <v>8.7839136588378115E-3</v>
      </c>
      <c r="G170" s="8">
        <f t="shared" si="2"/>
        <v>1.5968750733855195</v>
      </c>
      <c r="H170" s="10">
        <f>$D$183*testdata[[#This Row],[i]]+$E$183</f>
        <v>235.11415789473682</v>
      </c>
      <c r="I170" s="10">
        <f>testdata[[#This Row],[center]]+2*$G$183</f>
        <v>239.77730050460841</v>
      </c>
      <c r="J170" s="10">
        <f>testdata[[#This Row],[center]]-2*$G$183</f>
        <v>230.45101528486524</v>
      </c>
      <c r="L170" s="2">
        <v>42979</v>
      </c>
      <c r="M170" s="10">
        <v>235.11420000000001</v>
      </c>
      <c r="N170" s="10">
        <v>239.7773</v>
      </c>
      <c r="O170" s="10">
        <v>230.45099999999999</v>
      </c>
      <c r="P170" t="b">
        <v>0</v>
      </c>
    </row>
    <row r="171" spans="1:16" x14ac:dyDescent="0.25">
      <c r="A171" s="5">
        <v>169</v>
      </c>
      <c r="B171" s="2">
        <v>42983</v>
      </c>
      <c r="C171" s="1">
        <v>234.62</v>
      </c>
      <c r="D171" s="12">
        <f t="array" ref="D171">INDEX(LINEST($C152:$C171,$A152:$A171,TRUE,TRUE),1,1)</f>
        <v>1.9849624060150391E-2</v>
      </c>
      <c r="E171" s="8">
        <f t="array" ref="E171">INDEX(LINEST($C152:$C171,$A152:$A171,TRUE,TRUE),1,2)</f>
        <v>230.74798496240601</v>
      </c>
      <c r="F171" s="8">
        <f t="array" ref="F171">INDEX(LINEST($C152:$C171,$A152:$A171,TRUE,TRUE),3,1)</f>
        <v>5.7257179593225554E-3</v>
      </c>
      <c r="G171" s="8">
        <f t="shared" si="2"/>
        <v>1.5126314818884368</v>
      </c>
      <c r="H171" s="10">
        <f>$D$183*testdata[[#This Row],[i]]+$E$183</f>
        <v>235.49739849624058</v>
      </c>
      <c r="I171" s="10">
        <f>testdata[[#This Row],[center]]+2*$G$183</f>
        <v>240.16054110611216</v>
      </c>
      <c r="J171" s="10">
        <f>testdata[[#This Row],[center]]-2*$G$183</f>
        <v>230.83425588636899</v>
      </c>
      <c r="L171" s="2">
        <v>42983</v>
      </c>
      <c r="M171" s="10">
        <v>235.4974</v>
      </c>
      <c r="N171" s="10">
        <v>240.16050000000001</v>
      </c>
      <c r="O171" s="10">
        <v>230.83430000000001</v>
      </c>
      <c r="P171" t="b">
        <v>0</v>
      </c>
    </row>
    <row r="172" spans="1:16" x14ac:dyDescent="0.25">
      <c r="A172" s="5">
        <v>170</v>
      </c>
      <c r="B172" s="2">
        <v>42984</v>
      </c>
      <c r="C172" s="1">
        <v>235.42</v>
      </c>
      <c r="D172" s="12">
        <f t="array" ref="D172">INDEX(LINEST($C153:$C172,$A153:$A172,TRUE,TRUE),1,1)</f>
        <v>7.0511278195488511E-2</v>
      </c>
      <c r="E172" s="8">
        <f t="array" ref="E172">INDEX(LINEST($C153:$C172,$A153:$A172,TRUE,TRUE),1,2)</f>
        <v>222.57993984962411</v>
      </c>
      <c r="F172" s="8">
        <f t="array" ref="F172">INDEX(LINEST($C153:$C172,$A153:$A172,TRUE,TRUE),3,1)</f>
        <v>7.4105746700066727E-2</v>
      </c>
      <c r="G172" s="8">
        <f t="shared" si="2"/>
        <v>1.4935799275566095</v>
      </c>
      <c r="H172" s="10">
        <f>$D$183*testdata[[#This Row],[i]]+$E$183</f>
        <v>235.88063909774434</v>
      </c>
      <c r="I172" s="10">
        <f>testdata[[#This Row],[center]]+2*$G$183</f>
        <v>240.54378170761592</v>
      </c>
      <c r="J172" s="10">
        <f>testdata[[#This Row],[center]]-2*$G$183</f>
        <v>231.21749648787275</v>
      </c>
      <c r="L172" s="2">
        <v>42984</v>
      </c>
      <c r="M172" s="10">
        <v>235.88059999999999</v>
      </c>
      <c r="N172" s="10">
        <v>240.5438</v>
      </c>
      <c r="O172" s="10">
        <v>231.2175</v>
      </c>
      <c r="P172" t="b">
        <v>0</v>
      </c>
    </row>
    <row r="173" spans="1:16" x14ac:dyDescent="0.25">
      <c r="A173" s="5">
        <v>171</v>
      </c>
      <c r="B173" s="2">
        <v>42985</v>
      </c>
      <c r="C173" s="1">
        <v>235.39</v>
      </c>
      <c r="D173" s="12">
        <f t="array" ref="D173">INDEX(LINEST($C154:$C173,$A154:$A173,TRUE,TRUE),1,1)</f>
        <v>0.12109774436090191</v>
      </c>
      <c r="E173" s="8">
        <f t="array" ref="E173">INDEX(LINEST($C154:$C173,$A154:$A173,TRUE,TRUE),1,2)</f>
        <v>214.32171428571439</v>
      </c>
      <c r="F173" s="8">
        <f t="array" ref="F173">INDEX(LINEST($C154:$C173,$A154:$A173,TRUE,TRUE),3,1)</f>
        <v>0.22467678188300405</v>
      </c>
      <c r="G173" s="8">
        <f t="shared" si="2"/>
        <v>1.4731697118797977</v>
      </c>
      <c r="H173" s="10">
        <f>$D$183*testdata[[#This Row],[i]]+$E$183</f>
        <v>236.26387969924809</v>
      </c>
      <c r="I173" s="10">
        <f>testdata[[#This Row],[center]]+2*$G$183</f>
        <v>240.92702230911968</v>
      </c>
      <c r="J173" s="10">
        <f>testdata[[#This Row],[center]]-2*$G$183</f>
        <v>231.60073708937651</v>
      </c>
      <c r="L173" s="2">
        <v>42985</v>
      </c>
      <c r="M173" s="10">
        <v>236.26390000000001</v>
      </c>
      <c r="N173" s="10">
        <v>240.92699999999999</v>
      </c>
      <c r="O173" s="10">
        <v>231.60069999999999</v>
      </c>
      <c r="P173" t="b">
        <v>0</v>
      </c>
    </row>
    <row r="174" spans="1:16" x14ac:dyDescent="0.25">
      <c r="A174" s="5">
        <v>172</v>
      </c>
      <c r="B174" s="2">
        <v>42986</v>
      </c>
      <c r="C174" s="1">
        <v>235.11</v>
      </c>
      <c r="D174" s="12">
        <f t="array" ref="D174">INDEX(LINEST($C155:$C174,$A155:$A174,TRUE,TRUE),1,1)</f>
        <v>0.11564661654135316</v>
      </c>
      <c r="E174" s="8">
        <f t="array" ref="E174">INDEX(LINEST($C155:$C174,$A155:$A174,TRUE,TRUE),1,2)</f>
        <v>215.22092481203009</v>
      </c>
      <c r="F174" s="8">
        <f t="array" ref="F174">INDEX(LINEST($C155:$C174,$A155:$A174,TRUE,TRUE),3,1)</f>
        <v>0.2096138883969336</v>
      </c>
      <c r="G174" s="8">
        <f t="shared" si="2"/>
        <v>1.4565276344786617</v>
      </c>
      <c r="H174" s="10">
        <f>$D$183*testdata[[#This Row],[i]]+$E$183</f>
        <v>236.64712030075188</v>
      </c>
      <c r="I174" s="10">
        <f>testdata[[#This Row],[center]]+2*$G$183</f>
        <v>241.31026291062346</v>
      </c>
      <c r="J174" s="10">
        <f>testdata[[#This Row],[center]]-2*$G$183</f>
        <v>231.98397769088029</v>
      </c>
      <c r="L174" s="2">
        <v>42986</v>
      </c>
      <c r="M174" s="10">
        <v>236.64709999999999</v>
      </c>
      <c r="N174" s="10">
        <v>241.31030000000001</v>
      </c>
      <c r="O174" s="10">
        <v>231.98400000000001</v>
      </c>
      <c r="P174" t="b">
        <v>0</v>
      </c>
    </row>
    <row r="175" spans="1:16" x14ac:dyDescent="0.25">
      <c r="A175" s="5">
        <v>173</v>
      </c>
      <c r="B175" s="2">
        <v>42989</v>
      </c>
      <c r="C175" s="1">
        <v>237.62</v>
      </c>
      <c r="D175" s="12">
        <f t="array" ref="D175">INDEX(LINEST($C156:$C175,$A156:$A175,TRUE,TRUE),1,1)</f>
        <v>0.14753383458646624</v>
      </c>
      <c r="E175" s="8">
        <f t="array" ref="E175">INDEX(LINEST($C156:$C175,$A156:$A175,TRUE,TRUE),1,2)</f>
        <v>210.13421804511276</v>
      </c>
      <c r="F175" s="8">
        <f t="array" ref="F175">INDEX(LINEST($C156:$C175,$A156:$A175,TRUE,TRUE),3,1)</f>
        <v>0.27458696857977766</v>
      </c>
      <c r="G175" s="8">
        <f t="shared" si="2"/>
        <v>1.6234820602642981</v>
      </c>
      <c r="H175" s="10">
        <f>$D$183*testdata[[#This Row],[i]]+$E$183</f>
        <v>237.03036090225564</v>
      </c>
      <c r="I175" s="10">
        <f>testdata[[#This Row],[center]]+2*$G$183</f>
        <v>241.69350351212722</v>
      </c>
      <c r="J175" s="10">
        <f>testdata[[#This Row],[center]]-2*$G$183</f>
        <v>232.36721829238405</v>
      </c>
      <c r="L175" s="2">
        <v>42989</v>
      </c>
      <c r="M175" s="10">
        <v>237.03039999999999</v>
      </c>
      <c r="N175" s="10">
        <v>241.6935</v>
      </c>
      <c r="O175" s="10">
        <v>232.3672</v>
      </c>
      <c r="P175" t="b">
        <v>0</v>
      </c>
    </row>
    <row r="176" spans="1:16" x14ac:dyDescent="0.25">
      <c r="A176" s="5">
        <v>174</v>
      </c>
      <c r="B176" s="2">
        <v>42990</v>
      </c>
      <c r="C176" s="1">
        <v>238.42</v>
      </c>
      <c r="D176" s="12">
        <f t="array" ref="D176">INDEX(LINEST($C157:$C176,$A157:$A176,TRUE,TRUE),1,1)</f>
        <v>0.21987218045112764</v>
      </c>
      <c r="E176" s="8">
        <f t="array" ref="E176">INDEX(LINEST($C157:$C176,$A157:$A176,TRUE,TRUE),1,2)</f>
        <v>198.25452631578946</v>
      </c>
      <c r="F176" s="8">
        <f t="array" ref="F176">INDEX(LINEST($C157:$C176,$A157:$A176,TRUE,TRUE),3,1)</f>
        <v>0.46707906805725513</v>
      </c>
      <c r="G176" s="8">
        <f t="shared" si="2"/>
        <v>1.8551152929130863</v>
      </c>
      <c r="H176" s="10">
        <f>$D$183*testdata[[#This Row],[i]]+$E$183</f>
        <v>237.41360150375939</v>
      </c>
      <c r="I176" s="10">
        <f>testdata[[#This Row],[center]]+2*$G$183</f>
        <v>242.07674411363098</v>
      </c>
      <c r="J176" s="10">
        <f>testdata[[#This Row],[center]]-2*$G$183</f>
        <v>232.75045889388781</v>
      </c>
      <c r="L176" s="2">
        <v>42990</v>
      </c>
      <c r="M176" s="10">
        <v>237.4136</v>
      </c>
      <c r="N176" s="10">
        <v>242.07669999999999</v>
      </c>
      <c r="O176" s="10">
        <v>232.75049999999999</v>
      </c>
      <c r="P176" t="b">
        <v>0</v>
      </c>
    </row>
    <row r="177" spans="1:16" x14ac:dyDescent="0.25">
      <c r="A177" s="5">
        <v>175</v>
      </c>
      <c r="B177" s="2">
        <v>42991</v>
      </c>
      <c r="C177" s="1">
        <v>238.54</v>
      </c>
      <c r="D177" s="12">
        <f t="array" ref="D177">INDEX(LINEST($C158:$C177,$A158:$A177,TRUE,TRUE),1,1)</f>
        <v>0.28857142857142848</v>
      </c>
      <c r="E177" s="8">
        <f t="array" ref="E177">INDEX(LINEST($C158:$C177,$A158:$A177,TRUE,TRUE),1,2)</f>
        <v>186.83942857142858</v>
      </c>
      <c r="F177" s="8">
        <f t="array" ref="F177">INDEX(LINEST($C158:$C177,$A158:$A177,TRUE,TRUE),3,1)</f>
        <v>0.65323603924047036</v>
      </c>
      <c r="G177" s="8">
        <f t="shared" si="2"/>
        <v>2.0587996502816885</v>
      </c>
      <c r="H177" s="10">
        <f>$D$183*testdata[[#This Row],[i]]+$E$183</f>
        <v>237.79684210526315</v>
      </c>
      <c r="I177" s="10">
        <f>testdata[[#This Row],[center]]+2*$G$183</f>
        <v>242.45998471513474</v>
      </c>
      <c r="J177" s="10">
        <f>testdata[[#This Row],[center]]-2*$G$183</f>
        <v>233.13369949539157</v>
      </c>
      <c r="L177" s="2">
        <v>42991</v>
      </c>
      <c r="M177" s="10">
        <v>237.79679999999999</v>
      </c>
      <c r="N177" s="10">
        <v>242.46</v>
      </c>
      <c r="O177" s="10">
        <v>233.1337</v>
      </c>
      <c r="P177" t="b">
        <v>0</v>
      </c>
    </row>
    <row r="178" spans="1:16" x14ac:dyDescent="0.25">
      <c r="A178" s="5">
        <v>176</v>
      </c>
      <c r="B178" s="2">
        <v>42992</v>
      </c>
      <c r="C178" s="1">
        <v>238.46</v>
      </c>
      <c r="D178" s="12">
        <f t="array" ref="D178">INDEX(LINEST($C159:$C178,$A159:$A178,TRUE,TRUE),1,1)</f>
        <v>0.35735338345864692</v>
      </c>
      <c r="E178" s="8">
        <f t="array" ref="E178">INDEX(LINEST($C159:$C178,$A159:$A178,TRUE,TRUE),1,2)</f>
        <v>175.24866165413528</v>
      </c>
      <c r="F178" s="8">
        <f t="array" ref="F178">INDEX(LINEST($C159:$C178,$A159:$A178,TRUE,TRUE),3,1)</f>
        <v>0.86218949776509568</v>
      </c>
      <c r="G178" s="8">
        <f t="shared" si="2"/>
        <v>2.2191791275153991</v>
      </c>
      <c r="H178" s="10">
        <f>$D$183*testdata[[#This Row],[i]]+$E$183</f>
        <v>238.18008270676691</v>
      </c>
      <c r="I178" s="10">
        <f>testdata[[#This Row],[center]]+2*$G$183</f>
        <v>242.8432253166385</v>
      </c>
      <c r="J178" s="10">
        <f>testdata[[#This Row],[center]]-2*$G$183</f>
        <v>233.51694009689533</v>
      </c>
      <c r="L178" s="2">
        <v>42992</v>
      </c>
      <c r="M178" s="10">
        <v>238.18010000000001</v>
      </c>
      <c r="N178" s="10">
        <v>242.8432</v>
      </c>
      <c r="O178" s="10">
        <v>233.51689999999999</v>
      </c>
      <c r="P178" t="b">
        <v>0</v>
      </c>
    </row>
    <row r="179" spans="1:16" x14ac:dyDescent="0.25">
      <c r="A179" s="5">
        <v>177</v>
      </c>
      <c r="B179" s="2">
        <v>42993</v>
      </c>
      <c r="C179" s="1">
        <v>238.78</v>
      </c>
      <c r="D179" s="12">
        <f t="array" ref="D179">INDEX(LINEST($C160:$C179,$A160:$A179,TRUE,TRUE),1,1)</f>
        <v>0.36824812030075216</v>
      </c>
      <c r="E179" s="8">
        <f t="array" ref="E179">INDEX(LINEST($C160:$C179,$A160:$A179,TRUE,TRUE),1,2)</f>
        <v>173.41593984962401</v>
      </c>
      <c r="F179" s="8">
        <f t="array" ref="F179">INDEX(LINEST($C160:$C179,$A160:$A179,TRUE,TRUE),3,1)</f>
        <v>0.87078973719037667</v>
      </c>
      <c r="G179" s="8">
        <f t="shared" si="2"/>
        <v>2.2755150515872242</v>
      </c>
      <c r="H179" s="10">
        <f>$D$183*testdata[[#This Row],[i]]+$E$183</f>
        <v>238.56332330827067</v>
      </c>
      <c r="I179" s="10">
        <f>testdata[[#This Row],[center]]+2*$G$183</f>
        <v>243.22646591814225</v>
      </c>
      <c r="J179" s="10">
        <f>testdata[[#This Row],[center]]-2*$G$183</f>
        <v>233.90018069839908</v>
      </c>
      <c r="L179" s="2">
        <v>42993</v>
      </c>
      <c r="M179" s="10">
        <v>238.5633</v>
      </c>
      <c r="N179" s="10">
        <v>243.22649999999999</v>
      </c>
      <c r="O179" s="10">
        <v>233.90020000000001</v>
      </c>
      <c r="P179" t="b">
        <v>0</v>
      </c>
    </row>
    <row r="180" spans="1:16" x14ac:dyDescent="0.25">
      <c r="A180" s="5">
        <v>178</v>
      </c>
      <c r="B180" s="2">
        <v>42996</v>
      </c>
      <c r="C180" s="1">
        <v>239.29</v>
      </c>
      <c r="D180" s="12">
        <f t="array" ref="D180">INDEX(LINEST($C161:$C180,$A161:$A180,TRUE,TRUE),1,1)</f>
        <v>0.370075187969925</v>
      </c>
      <c r="E180" s="8">
        <f t="array" ref="E180">INDEX(LINEST($C161:$C180,$A161:$A180,TRUE,TRUE),1,2)</f>
        <v>173.13333082706757</v>
      </c>
      <c r="F180" s="8">
        <f t="array" ref="F180">INDEX(LINEST($C161:$C180,$A161:$A180,TRUE,TRUE),3,1)</f>
        <v>0.8714060024294803</v>
      </c>
      <c r="G180" s="8">
        <f t="shared" si="2"/>
        <v>2.2859962817117623</v>
      </c>
      <c r="H180" s="10">
        <f>$D$183*testdata[[#This Row],[i]]+$E$183</f>
        <v>238.94656390977443</v>
      </c>
      <c r="I180" s="10">
        <f>testdata[[#This Row],[center]]+2*$G$183</f>
        <v>243.60970651964601</v>
      </c>
      <c r="J180" s="10">
        <f>testdata[[#This Row],[center]]-2*$G$183</f>
        <v>234.28342129990284</v>
      </c>
      <c r="L180" s="2">
        <v>42996</v>
      </c>
      <c r="M180" s="10">
        <v>238.94659999999999</v>
      </c>
      <c r="N180" s="10">
        <v>243.6097</v>
      </c>
      <c r="O180" s="10">
        <v>234.2834</v>
      </c>
      <c r="P180" t="b">
        <v>0</v>
      </c>
    </row>
    <row r="181" spans="1:16" x14ac:dyDescent="0.25">
      <c r="A181" s="5">
        <v>179</v>
      </c>
      <c r="B181" s="2">
        <v>42997</v>
      </c>
      <c r="C181" s="1">
        <v>239.53</v>
      </c>
      <c r="D181" s="12">
        <f t="array" ref="D181">INDEX(LINEST($C162:$C181,$A162:$A181,TRUE,TRUE),1,1)</f>
        <v>0.36633834586466174</v>
      </c>
      <c r="E181" s="8">
        <f t="array" ref="E181">INDEX(LINEST($C162:$C181,$A162:$A181,TRUE,TRUE),1,2)</f>
        <v>173.79315037593983</v>
      </c>
      <c r="F181" s="8">
        <f t="array" ref="F181">INDEX(LINEST($C162:$C181,$A162:$A181,TRUE,TRUE),3,1)</f>
        <v>0.87030608889240646</v>
      </c>
      <c r="G181" s="8">
        <f t="shared" si="2"/>
        <v>2.2643428958530118</v>
      </c>
      <c r="H181" s="10">
        <f>$D$183*testdata[[#This Row],[i]]+$E$183</f>
        <v>239.32980451127821</v>
      </c>
      <c r="I181" s="10">
        <f>testdata[[#This Row],[center]]+2*$G$183</f>
        <v>243.9929471211498</v>
      </c>
      <c r="J181" s="10">
        <f>testdata[[#This Row],[center]]-2*$G$183</f>
        <v>234.66666190140663</v>
      </c>
      <c r="L181" s="2">
        <v>42997</v>
      </c>
      <c r="M181" s="10">
        <v>239.32980000000001</v>
      </c>
      <c r="N181" s="10">
        <v>243.99289999999999</v>
      </c>
      <c r="O181" s="10">
        <v>234.66669999999999</v>
      </c>
      <c r="P181" t="b">
        <v>0</v>
      </c>
    </row>
    <row r="182" spans="1:16" x14ac:dyDescent="0.25">
      <c r="A182" s="5">
        <v>180</v>
      </c>
      <c r="B182" s="2">
        <v>42998</v>
      </c>
      <c r="C182" s="1">
        <v>239.61</v>
      </c>
      <c r="D182" s="12">
        <f t="array" ref="D182">INDEX(LINEST($C163:$C182,$A163:$A182,TRUE,TRUE),1,1)</f>
        <v>0.39018796992481269</v>
      </c>
      <c r="E182" s="8">
        <f t="array" ref="E182">INDEX(LINEST($C163:$C182,$A163:$A182,TRUE,TRUE),1,2)</f>
        <v>169.63945112781943</v>
      </c>
      <c r="F182" s="8">
        <f t="array" ref="F182">INDEX(LINEST($C163:$C182,$A163:$A182,TRUE,TRUE),3,1)</f>
        <v>0.90887522135776089</v>
      </c>
      <c r="G182" s="8">
        <f t="shared" si="2"/>
        <v>2.3600302434502844</v>
      </c>
      <c r="H182" s="10">
        <f>$D$183*testdata[[#This Row],[i]]+$E$183</f>
        <v>239.71304511278197</v>
      </c>
      <c r="I182" s="10">
        <f>testdata[[#This Row],[center]]+2*$G$183</f>
        <v>244.37618772265355</v>
      </c>
      <c r="J182" s="10">
        <f>testdata[[#This Row],[center]]-2*$G$183</f>
        <v>235.04990250291038</v>
      </c>
      <c r="L182" s="2">
        <v>42998</v>
      </c>
      <c r="M182" s="10">
        <v>239.71299999999999</v>
      </c>
      <c r="N182" s="10">
        <v>244.37620000000001</v>
      </c>
      <c r="O182" s="10">
        <v>235.04990000000001</v>
      </c>
      <c r="P182" t="b">
        <v>0</v>
      </c>
    </row>
    <row r="183" spans="1:16" x14ac:dyDescent="0.25">
      <c r="A183" s="5">
        <v>181</v>
      </c>
      <c r="B183" s="2">
        <v>42999</v>
      </c>
      <c r="C183" s="1">
        <v>238.97</v>
      </c>
      <c r="D183" s="12">
        <f t="array" ref="D183">INDEX(LINEST($C164:$C183,$A164:$A183,TRUE,TRUE),1,1)</f>
        <v>0.38324060150375983</v>
      </c>
      <c r="E183" s="8">
        <f t="array" ref="E183">INDEX(LINEST($C164:$C183,$A164:$A183,TRUE,TRUE),1,2)</f>
        <v>170.72973684210518</v>
      </c>
      <c r="F183" s="8">
        <f t="array" ref="F183">INDEX(LINEST($C164:$C183,$A164:$A183,TRUE,TRUE),3,1)</f>
        <v>0.8983328319551237</v>
      </c>
      <c r="G183" s="8">
        <f t="shared" si="2"/>
        <v>2.331571304935796</v>
      </c>
      <c r="H183" s="10">
        <f>$D$183*testdata[[#This Row],[i]]+$E$183</f>
        <v>240.09628571428573</v>
      </c>
      <c r="I183" s="10">
        <f>testdata[[#This Row],[center]]+2*$G$183</f>
        <v>244.75942832415731</v>
      </c>
      <c r="J183" s="10">
        <f>testdata[[#This Row],[center]]-2*$G$183</f>
        <v>235.43314310441414</v>
      </c>
      <c r="L183" s="2">
        <v>42999</v>
      </c>
      <c r="M183" s="10">
        <v>240.09630000000001</v>
      </c>
      <c r="N183" s="10">
        <v>244.7594</v>
      </c>
      <c r="O183" s="10">
        <v>235.4331</v>
      </c>
      <c r="P183" t="b">
        <v>0</v>
      </c>
    </row>
    <row r="184" spans="1:16" x14ac:dyDescent="0.25">
      <c r="A184" s="5">
        <v>182</v>
      </c>
      <c r="B184" s="2">
        <v>43000</v>
      </c>
      <c r="C184" s="1">
        <v>239.02</v>
      </c>
      <c r="D184" s="12">
        <f t="array" ref="D184">INDEX(LINEST($C165:$C184,$A165:$A184,TRUE,TRUE),1,1)</f>
        <v>0.35963157894736886</v>
      </c>
      <c r="E184" s="8">
        <f t="array" ref="E184">INDEX(LINEST($C165:$C184,$A165:$A184,TRUE,TRUE),1,2)</f>
        <v>174.73805263157891</v>
      </c>
      <c r="F184" s="8">
        <f t="array" ref="F184">INDEX(LINEST($C165:$C184,$A165:$A184,TRUE,TRUE),3,1)</f>
        <v>0.87133547182986737</v>
      </c>
      <c r="G184" s="8">
        <f t="shared" si="2"/>
        <v>2.2215748355614777</v>
      </c>
      <c r="H184" s="14">
        <f>$D$203*testdata[[#This Row],[i]]+$E$203</f>
        <v>239.02371428571431</v>
      </c>
      <c r="I184" s="14">
        <f>testdata[[#This Row],[center]]+2*$G$203</f>
        <v>243.49826275455447</v>
      </c>
      <c r="J184" s="14">
        <f>testdata[[#This Row],[center]]-2*$G$203</f>
        <v>234.54916581687414</v>
      </c>
      <c r="L184" s="2">
        <v>43000</v>
      </c>
      <c r="M184" s="14">
        <v>239.02369999999999</v>
      </c>
      <c r="N184" s="14">
        <v>243.4983</v>
      </c>
      <c r="O184" s="14">
        <v>234.54920000000001</v>
      </c>
      <c r="P184" t="b">
        <v>1</v>
      </c>
    </row>
    <row r="185" spans="1:16" x14ac:dyDescent="0.25">
      <c r="A185" s="5">
        <v>183</v>
      </c>
      <c r="B185" s="2">
        <v>43003</v>
      </c>
      <c r="C185" s="1">
        <v>238.53</v>
      </c>
      <c r="D185" s="12">
        <f t="array" ref="D185">INDEX(LINEST($C166:$C185,$A166:$A185,TRUE,TRUE),1,1)</f>
        <v>0.32811278195488774</v>
      </c>
      <c r="E185" s="8">
        <f t="array" ref="E185">INDEX(LINEST($C166:$C185,$A166:$A185,TRUE,TRUE),1,2)</f>
        <v>180.11393233082703</v>
      </c>
      <c r="F185" s="8">
        <f t="array" ref="F185">INDEX(LINEST($C166:$C185,$A166:$A185,TRUE,TRUE),3,1)</f>
        <v>0.81805815978764751</v>
      </c>
      <c r="G185" s="8">
        <f t="shared" si="2"/>
        <v>2.0918323905131615</v>
      </c>
      <c r="H185" s="10">
        <f>$D$203*testdata[[#This Row],[i]]+$E$203</f>
        <v>239.39195488721805</v>
      </c>
      <c r="I185" s="10">
        <f>testdata[[#This Row],[center]]+2*$G$203</f>
        <v>243.86650335605822</v>
      </c>
      <c r="J185" s="10">
        <f>testdata[[#This Row],[center]]-2*$G$203</f>
        <v>234.91740641837788</v>
      </c>
      <c r="L185" s="2">
        <v>43003</v>
      </c>
      <c r="M185" s="10">
        <v>239.392</v>
      </c>
      <c r="N185" s="10">
        <v>243.8665</v>
      </c>
      <c r="O185" s="10">
        <v>234.91739999999999</v>
      </c>
      <c r="P185" t="b">
        <v>0</v>
      </c>
    </row>
    <row r="186" spans="1:16" x14ac:dyDescent="0.25">
      <c r="A186" s="5">
        <v>184</v>
      </c>
      <c r="B186" s="2">
        <v>43004</v>
      </c>
      <c r="C186" s="1">
        <v>238.68</v>
      </c>
      <c r="D186" s="12">
        <f t="array" ref="D186">INDEX(LINEST($C167:$C186,$A167:$A186,TRUE,TRUE),1,1)</f>
        <v>0.29086466165413583</v>
      </c>
      <c r="E186" s="8">
        <f t="array" ref="E186">INDEX(LINEST($C167:$C186,$A167:$A186,TRUE,TRUE),1,2)</f>
        <v>186.55961654135331</v>
      </c>
      <c r="F186" s="8">
        <f t="array" ref="F186">INDEX(LINEST($C167:$C186,$A167:$A186,TRUE,TRUE),3,1)</f>
        <v>0.76088060373369482</v>
      </c>
      <c r="G186" s="8">
        <f t="shared" si="2"/>
        <v>1.9227752728803238</v>
      </c>
      <c r="H186" s="10">
        <f>$D$203*testdata[[#This Row],[i]]+$E$203</f>
        <v>239.76019548872182</v>
      </c>
      <c r="I186" s="10">
        <f>testdata[[#This Row],[center]]+2*$G$203</f>
        <v>244.23474395756199</v>
      </c>
      <c r="J186" s="10">
        <f>testdata[[#This Row],[center]]-2*$G$203</f>
        <v>235.28564701988165</v>
      </c>
      <c r="L186" s="2">
        <v>43004</v>
      </c>
      <c r="M186" s="10">
        <v>239.7602</v>
      </c>
      <c r="N186" s="10">
        <v>244.2347</v>
      </c>
      <c r="O186" s="10">
        <v>235.28559999999999</v>
      </c>
      <c r="P186" t="b">
        <v>0</v>
      </c>
    </row>
    <row r="187" spans="1:16" x14ac:dyDescent="0.25">
      <c r="A187" s="5">
        <v>185</v>
      </c>
      <c r="B187" s="2">
        <v>43005</v>
      </c>
      <c r="C187" s="1">
        <v>239.6</v>
      </c>
      <c r="D187" s="12">
        <f t="array" ref="D187">INDEX(LINEST($C168:$C187,$A168:$A187,TRUE,TRUE),1,1)</f>
        <v>0.26262406015037643</v>
      </c>
      <c r="E187" s="8">
        <f t="array" ref="E187">INDEX(LINEST($C168:$C187,$A168:$A187,TRUE,TRUE),1,2)</f>
        <v>191.53197744360898</v>
      </c>
      <c r="F187" s="8">
        <f t="array" ref="F187">INDEX(LINEST($C168:$C187,$A168:$A187,TRUE,TRUE),3,1)</f>
        <v>0.73490952401683984</v>
      </c>
      <c r="G187" s="8">
        <f t="shared" si="2"/>
        <v>1.7664990093402277</v>
      </c>
      <c r="H187" s="10">
        <f>$D$203*testdata[[#This Row],[i]]+$E$203</f>
        <v>240.12843609022559</v>
      </c>
      <c r="I187" s="10">
        <f>testdata[[#This Row],[center]]+2*$G$203</f>
        <v>244.60298455906576</v>
      </c>
      <c r="J187" s="10">
        <f>testdata[[#This Row],[center]]-2*$G$203</f>
        <v>235.65388762138542</v>
      </c>
      <c r="L187" s="2">
        <v>43005</v>
      </c>
      <c r="M187" s="10">
        <v>240.1284</v>
      </c>
      <c r="N187" s="10">
        <v>244.60300000000001</v>
      </c>
      <c r="O187" s="10">
        <v>235.65389999999999</v>
      </c>
      <c r="P187" t="b">
        <v>0</v>
      </c>
    </row>
    <row r="188" spans="1:16" x14ac:dyDescent="0.25">
      <c r="A188" s="5">
        <v>186</v>
      </c>
      <c r="B188" s="2">
        <v>43006</v>
      </c>
      <c r="C188" s="1">
        <v>239.89</v>
      </c>
      <c r="D188" s="12">
        <f t="array" ref="D188">INDEX(LINEST($C169:$C188,$A169:$A188,TRUE,TRUE),1,1)</f>
        <v>0.24681954887218069</v>
      </c>
      <c r="E188" s="8">
        <f t="array" ref="E188">INDEX(LINEST($C169:$C188,$A169:$A188,TRUE,TRUE),1,2)</f>
        <v>194.32484962406019</v>
      </c>
      <c r="F188" s="8">
        <f t="array" ref="F188">INDEX(LINEST($C169:$C188,$A169:$A188,TRUE,TRUE),3,1)</f>
        <v>0.71299543179898683</v>
      </c>
      <c r="G188" s="8">
        <f t="shared" si="2"/>
        <v>1.6855126074877047</v>
      </c>
      <c r="H188" s="10">
        <f>$D$203*testdata[[#This Row],[i]]+$E$203</f>
        <v>240.49667669172936</v>
      </c>
      <c r="I188" s="10">
        <f>testdata[[#This Row],[center]]+2*$G$203</f>
        <v>244.97122516056953</v>
      </c>
      <c r="J188" s="10">
        <f>testdata[[#This Row],[center]]-2*$G$203</f>
        <v>236.02212822288919</v>
      </c>
      <c r="L188" s="2">
        <v>43006</v>
      </c>
      <c r="M188" s="10">
        <v>240.4967</v>
      </c>
      <c r="N188" s="10">
        <v>244.97120000000001</v>
      </c>
      <c r="O188" s="10">
        <v>236.02209999999999</v>
      </c>
      <c r="P188" t="b">
        <v>0</v>
      </c>
    </row>
    <row r="189" spans="1:16" x14ac:dyDescent="0.25">
      <c r="A189" s="5">
        <v>187</v>
      </c>
      <c r="B189" s="2">
        <v>43007</v>
      </c>
      <c r="C189" s="1">
        <v>240.74</v>
      </c>
      <c r="D189" s="12">
        <f t="array" ref="D189">INDEX(LINEST($C170:$C189,$A170:$A189,TRUE,TRUE),1,1)</f>
        <v>0.25742105263157905</v>
      </c>
      <c r="E189" s="8">
        <f t="array" ref="E189">INDEX(LINEST($C170:$C189,$A170:$A189,TRUE,TRUE),1,2)</f>
        <v>192.43426315789475</v>
      </c>
      <c r="F189" s="8">
        <f t="array" ref="F189">INDEX(LINEST($C170:$C189,$A170:$A189,TRUE,TRUE),3,1)</f>
        <v>0.73230958171377203</v>
      </c>
      <c r="G189" s="8">
        <f t="shared" si="2"/>
        <v>1.7345727860196591</v>
      </c>
      <c r="H189" s="10">
        <f>$D$203*testdata[[#This Row],[i]]+$E$203</f>
        <v>240.86491729323311</v>
      </c>
      <c r="I189" s="10">
        <f>testdata[[#This Row],[center]]+2*$G$203</f>
        <v>245.33946576207327</v>
      </c>
      <c r="J189" s="10">
        <f>testdata[[#This Row],[center]]-2*$G$203</f>
        <v>236.39036882439294</v>
      </c>
      <c r="L189" s="2">
        <v>43007</v>
      </c>
      <c r="M189" s="10">
        <v>240.86490000000001</v>
      </c>
      <c r="N189" s="10">
        <v>245.33949999999999</v>
      </c>
      <c r="O189" s="10">
        <v>236.3904</v>
      </c>
      <c r="P189" t="b">
        <v>0</v>
      </c>
    </row>
    <row r="190" spans="1:16" x14ac:dyDescent="0.25">
      <c r="A190" s="5">
        <v>188</v>
      </c>
      <c r="B190" s="2">
        <v>43010</v>
      </c>
      <c r="C190" s="1">
        <v>241.78</v>
      </c>
      <c r="D190" s="12">
        <f t="array" ref="D190">INDEX(LINEST($C171:$C190,$A171:$A190,TRUE,TRUE),1,1)</f>
        <v>0.28093233082706798</v>
      </c>
      <c r="E190" s="8">
        <f t="array" ref="E190">INDEX(LINEST($C171:$C190,$A171:$A190,TRUE,TRUE),1,2)</f>
        <v>188.25357894736837</v>
      </c>
      <c r="F190" s="8">
        <f t="array" ref="F190">INDEX(LINEST($C171:$C190,$A171:$A190,TRUE,TRUE),3,1)</f>
        <v>0.76365366325287276</v>
      </c>
      <c r="G190" s="8">
        <f t="shared" si="2"/>
        <v>1.8537421611432381</v>
      </c>
      <c r="H190" s="10">
        <f>$D$203*testdata[[#This Row],[i]]+$E$203</f>
        <v>241.23315789473685</v>
      </c>
      <c r="I190" s="10">
        <f>testdata[[#This Row],[center]]+2*$G$203</f>
        <v>245.70770636357702</v>
      </c>
      <c r="J190" s="10">
        <f>testdata[[#This Row],[center]]-2*$G$203</f>
        <v>236.75860942589668</v>
      </c>
      <c r="L190" s="2">
        <v>43010</v>
      </c>
      <c r="M190" s="10">
        <v>241.23320000000001</v>
      </c>
      <c r="N190" s="10">
        <v>245.70769999999999</v>
      </c>
      <c r="O190" s="10">
        <v>236.7586</v>
      </c>
      <c r="P190" t="b">
        <v>0</v>
      </c>
    </row>
    <row r="191" spans="1:16" x14ac:dyDescent="0.25">
      <c r="A191" s="5">
        <v>189</v>
      </c>
      <c r="B191" s="2">
        <v>43011</v>
      </c>
      <c r="C191" s="1">
        <v>242.3</v>
      </c>
      <c r="D191" s="12">
        <f t="array" ref="D191">INDEX(LINEST($C172:$C191,$A172:$A191,TRUE,TRUE),1,1)</f>
        <v>0.27696240601503813</v>
      </c>
      <c r="E191" s="8">
        <f t="array" ref="E191">INDEX(LINEST($C172:$C191,$A172:$A191,TRUE,TRUE),1,2)</f>
        <v>189.06924812030067</v>
      </c>
      <c r="F191" s="8">
        <f t="array" ref="F191">INDEX(LINEST($C172:$C191,$A172:$A191,TRUE,TRUE),3,1)</f>
        <v>0.76478531740856437</v>
      </c>
      <c r="G191" s="8">
        <f t="shared" si="2"/>
        <v>1.8261938560842905</v>
      </c>
      <c r="H191" s="10">
        <f>$D$203*testdata[[#This Row],[i]]+$E$203</f>
        <v>241.60139849624062</v>
      </c>
      <c r="I191" s="10">
        <f>testdata[[#This Row],[center]]+2*$G$203</f>
        <v>246.07594696508079</v>
      </c>
      <c r="J191" s="10">
        <f>testdata[[#This Row],[center]]-2*$G$203</f>
        <v>237.12685002740045</v>
      </c>
      <c r="L191" s="2">
        <v>43011</v>
      </c>
      <c r="M191" s="10">
        <v>241.60140000000001</v>
      </c>
      <c r="N191" s="10">
        <v>246.07589999999999</v>
      </c>
      <c r="O191" s="10">
        <v>237.12690000000001</v>
      </c>
      <c r="P191" t="b">
        <v>0</v>
      </c>
    </row>
    <row r="192" spans="1:16" x14ac:dyDescent="0.25">
      <c r="A192" s="5">
        <v>190</v>
      </c>
      <c r="B192" s="2">
        <v>43012</v>
      </c>
      <c r="C192" s="1">
        <v>242.58</v>
      </c>
      <c r="D192" s="12">
        <f t="array" ref="D192">INDEX(LINEST($C173:$C192,$A173:$A192,TRUE,TRUE),1,1)</f>
        <v>0.2780751879699252</v>
      </c>
      <c r="E192" s="8">
        <f t="array" ref="E192">INDEX(LINEST($C173:$C192,$A173:$A192,TRUE,TRUE),1,2)</f>
        <v>188.94942857142848</v>
      </c>
      <c r="F192" s="8">
        <f t="array" ref="F192">INDEX(LINEST($C173:$C192,$A173:$A192,TRUE,TRUE),3,1)</f>
        <v>0.76486733445960253</v>
      </c>
      <c r="G192" s="8">
        <f t="shared" si="2"/>
        <v>1.8334328457841067</v>
      </c>
      <c r="H192" s="10">
        <f>$D$203*testdata[[#This Row],[i]]+$E$203</f>
        <v>241.96963909774439</v>
      </c>
      <c r="I192" s="10">
        <f>testdata[[#This Row],[center]]+2*$G$203</f>
        <v>246.44418756658456</v>
      </c>
      <c r="J192" s="10">
        <f>testdata[[#This Row],[center]]-2*$G$203</f>
        <v>237.49509062890422</v>
      </c>
      <c r="L192" s="2">
        <v>43012</v>
      </c>
      <c r="M192" s="10">
        <v>241.96960000000001</v>
      </c>
      <c r="N192" s="10">
        <v>246.4442</v>
      </c>
      <c r="O192" s="10">
        <v>237.49510000000001</v>
      </c>
      <c r="P192" t="b">
        <v>0</v>
      </c>
    </row>
    <row r="193" spans="1:16" x14ac:dyDescent="0.25">
      <c r="A193" s="5">
        <v>191</v>
      </c>
      <c r="B193" s="2">
        <v>43013</v>
      </c>
      <c r="C193" s="1">
        <v>244.02</v>
      </c>
      <c r="D193" s="12">
        <f t="array" ref="D193">INDEX(LINEST($C174:$C193,$A174:$A193,TRUE,TRUE),1,1)</f>
        <v>0.28851879699248156</v>
      </c>
      <c r="E193" s="8">
        <f t="array" ref="E193">INDEX(LINEST($C174:$C193,$A174:$A193,TRUE,TRUE),1,2)</f>
        <v>187.20733834586457</v>
      </c>
      <c r="F193" s="8">
        <f t="array" ref="F193">INDEX(LINEST($C174:$C193,$A174:$A193,TRUE,TRUE),3,1)</f>
        <v>0.75600040158065585</v>
      </c>
      <c r="G193" s="8">
        <f t="shared" si="2"/>
        <v>1.9134138992910044</v>
      </c>
      <c r="H193" s="10">
        <f>$D$203*testdata[[#This Row],[i]]+$E$203</f>
        <v>242.33787969924816</v>
      </c>
      <c r="I193" s="10">
        <f>testdata[[#This Row],[center]]+2*$G$203</f>
        <v>246.81242816808833</v>
      </c>
      <c r="J193" s="10">
        <f>testdata[[#This Row],[center]]-2*$G$203</f>
        <v>237.86333123040799</v>
      </c>
      <c r="L193" s="2">
        <v>43013</v>
      </c>
      <c r="M193" s="10">
        <v>242.33789999999999</v>
      </c>
      <c r="N193" s="10">
        <v>246.8124</v>
      </c>
      <c r="O193" s="10">
        <v>237.86330000000001</v>
      </c>
      <c r="P193" t="b">
        <v>0</v>
      </c>
    </row>
    <row r="194" spans="1:16" x14ac:dyDescent="0.25">
      <c r="A194" s="5">
        <v>192</v>
      </c>
      <c r="B194" s="2">
        <v>43014</v>
      </c>
      <c r="C194" s="1">
        <v>243.74</v>
      </c>
      <c r="D194" s="12">
        <f t="array" ref="D194">INDEX(LINEST($C175:$C194,$A175:$A194,TRUE,TRUE),1,1)</f>
        <v>0.27756390977443662</v>
      </c>
      <c r="E194" s="8">
        <f t="array" ref="E194">INDEX(LINEST($C175:$C194,$A175:$A194,TRUE,TRUE),1,2)</f>
        <v>189.34958646616533</v>
      </c>
      <c r="F194" s="8">
        <f t="array" ref="F194">INDEX(LINEST($C175:$C194,$A175:$A194,TRUE,TRUE),3,1)</f>
        <v>0.76539784161559199</v>
      </c>
      <c r="G194" s="8">
        <f t="shared" si="2"/>
        <v>1.8294275060794327</v>
      </c>
      <c r="H194" s="10">
        <f>$D$203*testdata[[#This Row],[i]]+$E$203</f>
        <v>242.70612030075191</v>
      </c>
      <c r="I194" s="10">
        <f>testdata[[#This Row],[center]]+2*$G$203</f>
        <v>247.18066876959207</v>
      </c>
      <c r="J194" s="10">
        <f>testdata[[#This Row],[center]]-2*$G$203</f>
        <v>238.23157183191174</v>
      </c>
      <c r="L194" s="2">
        <v>43014</v>
      </c>
      <c r="M194" s="10">
        <v>242.70609999999999</v>
      </c>
      <c r="N194" s="10">
        <v>247.1807</v>
      </c>
      <c r="O194" s="10">
        <v>238.23159999999999</v>
      </c>
      <c r="P194" t="b">
        <v>0</v>
      </c>
    </row>
    <row r="195" spans="1:16" x14ac:dyDescent="0.25">
      <c r="A195" s="5">
        <v>193</v>
      </c>
      <c r="B195" s="2">
        <v>43017</v>
      </c>
      <c r="C195" s="1">
        <v>243.34</v>
      </c>
      <c r="D195" s="12">
        <f t="array" ref="D195">INDEX(LINEST($C176:$C195,$A176:$A195,TRUE,TRUE),1,1)</f>
        <v>0.28754887218045178</v>
      </c>
      <c r="E195" s="8">
        <f t="array" ref="E195">INDEX(LINEST($C176:$C195,$A176:$A195,TRUE,TRUE),1,2)</f>
        <v>187.52578195488712</v>
      </c>
      <c r="F195" s="8">
        <f t="array" ref="F195">INDEX(LINEST($C176:$C195,$A176:$A195,TRUE,TRUE),3,1)</f>
        <v>0.77734831079325284</v>
      </c>
      <c r="G195" s="8">
        <f t="shared" si="2"/>
        <v>1.8806139954812666</v>
      </c>
      <c r="H195" s="10">
        <f>$D$203*testdata[[#This Row],[i]]+$E$203</f>
        <v>243.07436090225565</v>
      </c>
      <c r="I195" s="10">
        <f>testdata[[#This Row],[center]]+2*$G$203</f>
        <v>247.54890937109582</v>
      </c>
      <c r="J195" s="10">
        <f>testdata[[#This Row],[center]]-2*$G$203</f>
        <v>238.59981243341548</v>
      </c>
      <c r="L195" s="2">
        <v>43017</v>
      </c>
      <c r="M195" s="10">
        <v>243.0744</v>
      </c>
      <c r="N195" s="10">
        <v>247.5489</v>
      </c>
      <c r="O195" s="10">
        <v>238.59979999999999</v>
      </c>
      <c r="P195" t="b">
        <v>0</v>
      </c>
    </row>
    <row r="196" spans="1:16" x14ac:dyDescent="0.25">
      <c r="A196" s="5">
        <v>194</v>
      </c>
      <c r="B196" s="2">
        <v>43018</v>
      </c>
      <c r="C196" s="1">
        <v>243.98</v>
      </c>
      <c r="D196" s="12">
        <f t="array" ref="D196">INDEX(LINEST($C177:$C196,$A177:$A196,TRUE,TRUE),1,1)</f>
        <v>0.31070676691729338</v>
      </c>
      <c r="E196" s="8">
        <f t="array" ref="E196">INDEX(LINEST($C177:$C196,$A177:$A196,TRUE,TRUE),1,2)</f>
        <v>183.24360150375932</v>
      </c>
      <c r="F196" s="8">
        <f t="array" ref="F196">INDEX(LINEST($C177:$C196,$A177:$A196,TRUE,TRUE),3,1)</f>
        <v>0.80959648172028487</v>
      </c>
      <c r="G196" s="8">
        <f t="shared" si="2"/>
        <v>1.9911878364433644</v>
      </c>
      <c r="H196" s="10">
        <f>$D$203*testdata[[#This Row],[i]]+$E$203</f>
        <v>243.44260150375942</v>
      </c>
      <c r="I196" s="10">
        <f>testdata[[#This Row],[center]]+2*$G$203</f>
        <v>247.91714997259959</v>
      </c>
      <c r="J196" s="10">
        <f>testdata[[#This Row],[center]]-2*$G$203</f>
        <v>238.96805303491925</v>
      </c>
      <c r="L196" s="2">
        <v>43018</v>
      </c>
      <c r="M196" s="10">
        <v>243.4426</v>
      </c>
      <c r="N196" s="10">
        <v>247.9171</v>
      </c>
      <c r="O196" s="10">
        <v>238.96809999999999</v>
      </c>
      <c r="P196" t="b">
        <v>0</v>
      </c>
    </row>
    <row r="197" spans="1:16" x14ac:dyDescent="0.25">
      <c r="A197" s="5">
        <v>195</v>
      </c>
      <c r="B197" s="2">
        <v>43019</v>
      </c>
      <c r="C197" s="1">
        <v>244.37</v>
      </c>
      <c r="D197" s="12">
        <f t="array" ref="D197">INDEX(LINEST($C178:$C197,$A178:$A197,TRUE,TRUE),1,1)</f>
        <v>0.33296992481203008</v>
      </c>
      <c r="E197" s="8">
        <f t="array" ref="E197">INDEX(LINEST($C178:$C197,$A178:$A197,TRUE,TRUE),1,2)</f>
        <v>179.09457894736835</v>
      </c>
      <c r="F197" s="8">
        <f t="array" ref="F197">INDEX(LINEST($C178:$C197,$A178:$A197,TRUE,TRUE),3,1)</f>
        <v>0.83850370353462589</v>
      </c>
      <c r="G197" s="8">
        <f t="shared" si="2"/>
        <v>2.0967581524820655</v>
      </c>
      <c r="H197" s="10">
        <f>$D$203*testdata[[#This Row],[i]]+$E$203</f>
        <v>243.81084210526319</v>
      </c>
      <c r="I197" s="10">
        <f>testdata[[#This Row],[center]]+2*$G$203</f>
        <v>248.28539057410336</v>
      </c>
      <c r="J197" s="10">
        <f>testdata[[#This Row],[center]]-2*$G$203</f>
        <v>239.33629363642302</v>
      </c>
      <c r="L197" s="2">
        <v>43019</v>
      </c>
      <c r="M197" s="10">
        <v>243.8108</v>
      </c>
      <c r="N197" s="10">
        <v>248.28540000000001</v>
      </c>
      <c r="O197" s="10">
        <v>239.33629999999999</v>
      </c>
      <c r="P197" t="b">
        <v>0</v>
      </c>
    </row>
    <row r="198" spans="1:16" x14ac:dyDescent="0.25">
      <c r="A198" s="5">
        <v>196</v>
      </c>
      <c r="B198" s="2">
        <v>43020</v>
      </c>
      <c r="C198" s="1">
        <v>244</v>
      </c>
      <c r="D198" s="12">
        <f t="array" ref="D198">INDEX(LINEST($C179:$C198,$A179:$A198,TRUE,TRUE),1,1)</f>
        <v>0.33991729323308284</v>
      </c>
      <c r="E198" s="8">
        <f t="array" ref="E198">INDEX(LINEST($C179:$C198,$A179:$A198,TRUE,TRUE),1,2)</f>
        <v>177.74292481203003</v>
      </c>
      <c r="F198" s="8">
        <f t="array" ref="F198">INDEX(LINEST($C179:$C198,$A179:$A198,TRUE,TRUE),3,1)</f>
        <v>0.8491417122982311</v>
      </c>
      <c r="G198" s="8">
        <f t="shared" si="2"/>
        <v>2.1270563579745612</v>
      </c>
      <c r="H198" s="10">
        <f>$D$203*testdata[[#This Row],[i]]+$E$203</f>
        <v>244.17908270676693</v>
      </c>
      <c r="I198" s="10">
        <f>testdata[[#This Row],[center]]+2*$G$203</f>
        <v>248.6536311756071</v>
      </c>
      <c r="J198" s="10">
        <f>testdata[[#This Row],[center]]-2*$G$203</f>
        <v>239.70453423792677</v>
      </c>
      <c r="L198" s="2">
        <v>43020</v>
      </c>
      <c r="M198" s="10">
        <v>244.17910000000001</v>
      </c>
      <c r="N198" s="10">
        <v>248.65360000000001</v>
      </c>
      <c r="O198" s="10">
        <v>239.7045</v>
      </c>
      <c r="P198" t="b">
        <v>0</v>
      </c>
    </row>
    <row r="199" spans="1:16" x14ac:dyDescent="0.25">
      <c r="A199" s="5">
        <v>197</v>
      </c>
      <c r="B199" s="2">
        <v>43021</v>
      </c>
      <c r="C199" s="1">
        <v>244.3</v>
      </c>
      <c r="D199" s="12">
        <f t="array" ref="D199">INDEX(LINEST($C180:$C199,$A180:$A199,TRUE,TRUE),1,1)</f>
        <v>0.34787218045112805</v>
      </c>
      <c r="E199" s="8">
        <f t="array" ref="E199">INDEX(LINEST($C180:$C199,$A180:$A199,TRUE,TRUE),1,2)</f>
        <v>176.18746616541353</v>
      </c>
      <c r="F199" s="8">
        <f t="array" ref="F199">INDEX(LINEST($C180:$C199,$A180:$A199,TRUE,TRUE),3,1)</f>
        <v>0.86154805164814341</v>
      </c>
      <c r="G199" s="8">
        <f t="shared" si="2"/>
        <v>2.1611045208411386</v>
      </c>
      <c r="H199" s="10">
        <f>$D$203*testdata[[#This Row],[i]]+$E$203</f>
        <v>244.54732330827068</v>
      </c>
      <c r="I199" s="10">
        <f>testdata[[#This Row],[center]]+2*$G$203</f>
        <v>249.02187177711085</v>
      </c>
      <c r="J199" s="10">
        <f>testdata[[#This Row],[center]]-2*$G$203</f>
        <v>240.07277483943051</v>
      </c>
      <c r="L199" s="2">
        <v>43021</v>
      </c>
      <c r="M199" s="10">
        <v>244.54730000000001</v>
      </c>
      <c r="N199" s="10">
        <v>249.02189999999999</v>
      </c>
      <c r="O199" s="10">
        <v>240.0728</v>
      </c>
      <c r="P199" t="b">
        <v>0</v>
      </c>
    </row>
    <row r="200" spans="1:16" x14ac:dyDescent="0.25">
      <c r="A200" s="5">
        <v>198</v>
      </c>
      <c r="B200" s="2">
        <v>43024</v>
      </c>
      <c r="C200" s="1">
        <v>244.63</v>
      </c>
      <c r="D200" s="12">
        <f t="array" ref="D200">INDEX(LINEST($C181:$C200,$A181:$A200,TRUE,TRUE),1,1)</f>
        <v>0.36029323308270672</v>
      </c>
      <c r="E200" s="8">
        <f t="array" ref="E200">INDEX(LINEST($C181:$C200,$A181:$A200,TRUE,TRUE),1,2)</f>
        <v>173.76522556390981</v>
      </c>
      <c r="F200" s="8">
        <f t="array" ref="F200">INDEX(LINEST($C181:$C200,$A181:$A200,TRUE,TRUE),3,1)</f>
        <v>0.88249807646362111</v>
      </c>
      <c r="G200" s="8">
        <f t="shared" si="2"/>
        <v>2.2115412612022416</v>
      </c>
      <c r="H200" s="10">
        <f>$D$203*testdata[[#This Row],[i]]+$E$203</f>
        <v>244.91556390977445</v>
      </c>
      <c r="I200" s="10">
        <f>testdata[[#This Row],[center]]+2*$G$203</f>
        <v>249.39011237861462</v>
      </c>
      <c r="J200" s="10">
        <f>testdata[[#This Row],[center]]-2*$G$203</f>
        <v>240.44101544093428</v>
      </c>
      <c r="L200" s="2">
        <v>43024</v>
      </c>
      <c r="M200" s="10">
        <v>244.91560000000001</v>
      </c>
      <c r="N200" s="10">
        <v>249.39009999999999</v>
      </c>
      <c r="O200" s="10">
        <v>240.441</v>
      </c>
      <c r="P200" t="b">
        <v>0</v>
      </c>
    </row>
    <row r="201" spans="1:16" x14ac:dyDescent="0.25">
      <c r="A201" s="5">
        <v>199</v>
      </c>
      <c r="B201" s="2">
        <v>43025</v>
      </c>
      <c r="C201" s="1">
        <v>244.8</v>
      </c>
      <c r="D201" s="12">
        <f t="array" ref="D201">INDEX(LINEST($C182:$C201,$A182:$A201,TRUE,TRUE),1,1)</f>
        <v>0.37090225563909768</v>
      </c>
      <c r="E201" s="8">
        <f t="array" ref="E201">INDEX(LINEST($C182:$C201,$A182:$A201,TRUE,TRUE),1,2)</f>
        <v>171.65802255639102</v>
      </c>
      <c r="F201" s="8">
        <f t="array" ref="F201">INDEX(LINEST($C182:$C201,$A182:$A201,TRUE,TRUE),3,1)</f>
        <v>0.90098870426790689</v>
      </c>
      <c r="G201" s="8">
        <f t="shared" si="2"/>
        <v>2.2531786436055183</v>
      </c>
      <c r="H201" s="10">
        <f>$D$203*testdata[[#This Row],[i]]+$E$203</f>
        <v>245.28380451127822</v>
      </c>
      <c r="I201" s="10">
        <f>testdata[[#This Row],[center]]+2*$G$203</f>
        <v>249.75835298011839</v>
      </c>
      <c r="J201" s="10">
        <f>testdata[[#This Row],[center]]-2*$G$203</f>
        <v>240.80925604243805</v>
      </c>
      <c r="L201" s="2">
        <v>43025</v>
      </c>
      <c r="M201" s="10">
        <v>245.28380000000001</v>
      </c>
      <c r="N201" s="10">
        <v>249.75839999999999</v>
      </c>
      <c r="O201" s="10">
        <v>240.80930000000001</v>
      </c>
      <c r="P201" t="b">
        <v>0</v>
      </c>
    </row>
    <row r="202" spans="1:16" x14ac:dyDescent="0.25">
      <c r="A202" s="5">
        <v>200</v>
      </c>
      <c r="B202" s="2">
        <v>43026</v>
      </c>
      <c r="C202" s="1">
        <v>245.04</v>
      </c>
      <c r="D202" s="12">
        <f t="array" ref="D202">INDEX(LINEST($C183:$C202,$A183:$A202,TRUE,TRUE),1,1)</f>
        <v>0.37827819548872177</v>
      </c>
      <c r="E202" s="8">
        <f t="array" ref="E202">INDEX(LINEST($C183:$C202,$A183:$A202,TRUE,TRUE),1,2)</f>
        <v>170.15350375939852</v>
      </c>
      <c r="F202" s="8">
        <f t="array" ref="F202">INDEX(LINEST($C183:$C202,$A183:$A202,TRUE,TRUE),3,1)</f>
        <v>0.91322504798277326</v>
      </c>
      <c r="G202" s="8">
        <f t="shared" si="2"/>
        <v>2.2825391015270697</v>
      </c>
      <c r="H202" s="10">
        <f>$D$203*testdata[[#This Row],[i]]+$E$203</f>
        <v>245.65204511278199</v>
      </c>
      <c r="I202" s="10">
        <f>testdata[[#This Row],[center]]+2*$G$203</f>
        <v>250.12659358162216</v>
      </c>
      <c r="J202" s="10">
        <f>testdata[[#This Row],[center]]-2*$G$203</f>
        <v>241.17749664394182</v>
      </c>
      <c r="L202" s="2">
        <v>43026</v>
      </c>
      <c r="M202" s="10">
        <v>245.65199999999999</v>
      </c>
      <c r="N202" s="10">
        <v>250.1266</v>
      </c>
      <c r="O202" s="10">
        <v>241.17750000000001</v>
      </c>
      <c r="P202" t="b">
        <v>0</v>
      </c>
    </row>
    <row r="203" spans="1:16" x14ac:dyDescent="0.25">
      <c r="A203" s="5">
        <v>201</v>
      </c>
      <c r="B203" s="2">
        <v>43027</v>
      </c>
      <c r="C203" s="1">
        <v>245.1</v>
      </c>
      <c r="D203" s="12">
        <f t="array" ref="D203">INDEX(LINEST($C184:$C203,$A184:$A203,TRUE,TRUE),1,1)</f>
        <v>0.3682406015037592</v>
      </c>
      <c r="E203" s="8">
        <f t="array" ref="E203">INDEX(LINEST($C184:$C203,$A184:$A203,TRUE,TRUE),1,2)</f>
        <v>172.00392481203014</v>
      </c>
      <c r="F203" s="8">
        <f t="array" ref="F203">INDEX(LINEST($C184:$C203,$A184:$A203,TRUE,TRUE),3,1)</f>
        <v>0.90077546807725606</v>
      </c>
      <c r="G203" s="8">
        <f t="shared" si="2"/>
        <v>2.2372742344200898</v>
      </c>
      <c r="H203" s="10">
        <f>$D$203*testdata[[#This Row],[i]]+$E$203</f>
        <v>246.02028571428573</v>
      </c>
      <c r="I203" s="10">
        <f>testdata[[#This Row],[center]]+2*$G$203</f>
        <v>250.4948341831259</v>
      </c>
      <c r="J203" s="10">
        <f>testdata[[#This Row],[center]]-2*$G$203</f>
        <v>241.54573724544557</v>
      </c>
      <c r="L203" s="2">
        <v>43027</v>
      </c>
      <c r="M203" s="10">
        <v>246.02029999999999</v>
      </c>
      <c r="N203" s="10">
        <v>250.4948</v>
      </c>
      <c r="O203" s="10">
        <v>241.54570000000001</v>
      </c>
      <c r="P203" t="b">
        <v>0</v>
      </c>
    </row>
    <row r="204" spans="1:16" x14ac:dyDescent="0.25">
      <c r="A204" s="5">
        <v>202</v>
      </c>
      <c r="B204" s="2">
        <v>43028</v>
      </c>
      <c r="C204" s="1">
        <v>246.37</v>
      </c>
      <c r="D204" s="12">
        <f t="array" ref="D204">INDEX(LINEST($C185:$C204,$A185:$A204,TRUE,TRUE),1,1)</f>
        <v>0.36791729323308264</v>
      </c>
      <c r="E204" s="8">
        <f t="array" ref="E204">INDEX(LINEST($C185:$C204,$A185:$A204,TRUE,TRUE),1,2)</f>
        <v>172.06542105263159</v>
      </c>
      <c r="F204" s="8">
        <f t="array" ref="F204">INDEX(LINEST($C185:$C204,$A185:$A204,TRUE,TRUE),3,1)</f>
        <v>0.90061609918521768</v>
      </c>
      <c r="G204" s="8">
        <f t="shared" si="2"/>
        <v>2.2355077163812256</v>
      </c>
      <c r="H204" s="14">
        <f>$D$223*testdata[[#This Row],[i]]+$E$223</f>
        <v>245.69528571428566</v>
      </c>
      <c r="I204" s="14">
        <f>testdata[[#This Row],[center]]+2*$G$223</f>
        <v>247.73882651397625</v>
      </c>
      <c r="J204" s="14">
        <f>testdata[[#This Row],[center]]-2*$G$223</f>
        <v>243.65174491459507</v>
      </c>
      <c r="L204" s="2">
        <v>43028</v>
      </c>
      <c r="M204" s="14">
        <v>245.6953</v>
      </c>
      <c r="N204" s="14">
        <v>247.7388</v>
      </c>
      <c r="O204" s="14">
        <v>243.65170000000001</v>
      </c>
      <c r="P204" t="b">
        <v>1</v>
      </c>
    </row>
    <row r="205" spans="1:16" x14ac:dyDescent="0.25">
      <c r="A205" s="5">
        <v>203</v>
      </c>
      <c r="B205" s="2">
        <v>43031</v>
      </c>
      <c r="C205" s="1">
        <v>245.41</v>
      </c>
      <c r="D205" s="12">
        <f t="array" ref="D205">INDEX(LINEST($C186:$C205,$A186:$A205,TRUE,TRUE),1,1)</f>
        <v>0.33509022556390972</v>
      </c>
      <c r="E205" s="8">
        <f t="array" ref="E205">INDEX(LINEST($C186:$C205,$A186:$A205,TRUE,TRUE),1,2)</f>
        <v>178.39354135338351</v>
      </c>
      <c r="F205" s="8">
        <f t="array" ref="F205">INDEX(LINEST($C186:$C205,$A186:$A205,TRUE,TRUE),3,1)</f>
        <v>0.87918378324972402</v>
      </c>
      <c r="G205" s="8">
        <f t="shared" si="2"/>
        <v>2.0607141359247287</v>
      </c>
      <c r="H205" s="10">
        <f>$D$223*testdata[[#This Row],[i]]+$E$223</f>
        <v>245.80478195488718</v>
      </c>
      <c r="I205" s="10">
        <f>testdata[[#This Row],[center]]+2*$G$223</f>
        <v>247.84832275457777</v>
      </c>
      <c r="J205" s="10">
        <f>testdata[[#This Row],[center]]-2*$G$223</f>
        <v>243.76124115519659</v>
      </c>
      <c r="L205" s="2">
        <v>43031</v>
      </c>
      <c r="M205" s="10">
        <v>245.8048</v>
      </c>
      <c r="N205" s="10">
        <v>247.84829999999999</v>
      </c>
      <c r="O205" s="10">
        <v>243.7612</v>
      </c>
      <c r="P205" t="b">
        <v>0</v>
      </c>
    </row>
    <row r="206" spans="1:16" x14ac:dyDescent="0.25">
      <c r="A206" s="5">
        <v>204</v>
      </c>
      <c r="B206" s="2">
        <v>43032</v>
      </c>
      <c r="C206" s="1">
        <v>245.84</v>
      </c>
      <c r="D206" s="12">
        <f t="array" ref="D206">INDEX(LINEST($C187:$C206,$A187:$A206,TRUE,TRUE),1,1)</f>
        <v>0.30042857142857132</v>
      </c>
      <c r="E206" s="8">
        <f t="array" ref="E206">INDEX(LINEST($C187:$C206,$A187:$A206,TRUE,TRUE),1,2)</f>
        <v>185.15814285714288</v>
      </c>
      <c r="F206" s="8">
        <f t="array" ref="F206">INDEX(LINEST($C187:$C206,$A187:$A206,TRUE,TRUE),3,1)</f>
        <v>0.87715483507009107</v>
      </c>
      <c r="G206" s="8">
        <f t="shared" si="2"/>
        <v>1.8496899064437813</v>
      </c>
      <c r="H206" s="10">
        <f>$D$223*testdata[[#This Row],[i]]+$E$223</f>
        <v>245.91427819548869</v>
      </c>
      <c r="I206" s="10">
        <f>testdata[[#This Row],[center]]+2*$G$223</f>
        <v>247.95781899517928</v>
      </c>
      <c r="J206" s="10">
        <f>testdata[[#This Row],[center]]-2*$G$223</f>
        <v>243.8707373957981</v>
      </c>
      <c r="L206" s="2">
        <v>43032</v>
      </c>
      <c r="M206" s="10">
        <v>245.9143</v>
      </c>
      <c r="N206" s="10">
        <v>247.95779999999999</v>
      </c>
      <c r="O206" s="10">
        <v>243.8707</v>
      </c>
      <c r="P206" t="b">
        <v>0</v>
      </c>
    </row>
    <row r="207" spans="1:16" x14ac:dyDescent="0.25">
      <c r="A207" s="5">
        <v>205</v>
      </c>
      <c r="B207" s="2">
        <v>43033</v>
      </c>
      <c r="C207" s="1">
        <v>244.63</v>
      </c>
      <c r="D207" s="12">
        <f t="array" ref="D207">INDEX(LINEST($C188:$C207,$A188:$A207,TRUE,TRUE),1,1)</f>
        <v>0.2522406015037591</v>
      </c>
      <c r="E207" s="8">
        <f t="array" ref="E207">INDEX(LINEST($C188:$C207,$A188:$A207,TRUE,TRUE),1,2)</f>
        <v>194.5299624060151</v>
      </c>
      <c r="F207" s="8">
        <f t="array" ref="F207">INDEX(LINEST($C188:$C207,$A188:$A207,TRUE,TRUE),3,1)</f>
        <v>0.8088724242911659</v>
      </c>
      <c r="G207" s="8">
        <f t="shared" si="2"/>
        <v>1.6172263292439928</v>
      </c>
      <c r="H207" s="10">
        <f>$D$223*testdata[[#This Row],[i]]+$E$223</f>
        <v>246.02377443609018</v>
      </c>
      <c r="I207" s="10">
        <f>testdata[[#This Row],[center]]+2*$G$223</f>
        <v>248.06731523578077</v>
      </c>
      <c r="J207" s="10">
        <f>testdata[[#This Row],[center]]-2*$G$223</f>
        <v>243.98023363639959</v>
      </c>
      <c r="L207" s="2">
        <v>43033</v>
      </c>
      <c r="M207" s="10">
        <v>246.02379999999999</v>
      </c>
      <c r="N207" s="10">
        <v>248.06729999999999</v>
      </c>
      <c r="O207" s="10">
        <v>243.9802</v>
      </c>
      <c r="P207" t="b">
        <v>0</v>
      </c>
    </row>
    <row r="208" spans="1:16" x14ac:dyDescent="0.25">
      <c r="A208" s="5">
        <v>206</v>
      </c>
      <c r="B208" s="2">
        <v>43034</v>
      </c>
      <c r="C208" s="1">
        <v>244.94</v>
      </c>
      <c r="D208" s="12">
        <f t="array" ref="D208">INDEX(LINEST($C189:$C208,$A189:$A208,TRUE,TRUE),1,1)</f>
        <v>0.20549624060150309</v>
      </c>
      <c r="E208" s="8">
        <f t="array" ref="E208">INDEX(LINEST($C189:$C208,$A189:$A208,TRUE,TRUE),1,2)</f>
        <v>203.71548872180463</v>
      </c>
      <c r="F208" s="8">
        <f t="array" ref="F208">INDEX(LINEST($C189:$C208,$A189:$A208,TRUE,TRUE),3,1)</f>
        <v>0.76705023407627893</v>
      </c>
      <c r="G208" s="8">
        <f t="shared" si="2"/>
        <v>1.3529688651258729</v>
      </c>
      <c r="H208" s="10">
        <f>$D$223*testdata[[#This Row],[i]]+$E$223</f>
        <v>246.13327067669169</v>
      </c>
      <c r="I208" s="10">
        <f>testdata[[#This Row],[center]]+2*$G$223</f>
        <v>248.17681147638228</v>
      </c>
      <c r="J208" s="10">
        <f>testdata[[#This Row],[center]]-2*$G$223</f>
        <v>244.0897298770011</v>
      </c>
      <c r="L208" s="2">
        <v>43034</v>
      </c>
      <c r="M208" s="10">
        <v>246.13329999999999</v>
      </c>
      <c r="N208" s="10">
        <v>248.17679999999999</v>
      </c>
      <c r="O208" s="10">
        <v>244.08969999999999</v>
      </c>
      <c r="P208" t="b">
        <v>0</v>
      </c>
    </row>
    <row r="209" spans="1:16" x14ac:dyDescent="0.25">
      <c r="A209" s="5">
        <v>207</v>
      </c>
      <c r="B209" s="2">
        <v>43035</v>
      </c>
      <c r="C209" s="1">
        <v>246.94</v>
      </c>
      <c r="D209" s="12">
        <f t="array" ref="D209">INDEX(LINEST($C190:$C209,$A190:$A209,TRUE,TRUE),1,1)</f>
        <v>0.19315037593984902</v>
      </c>
      <c r="E209" s="8">
        <f t="array" ref="E209">INDEX(LINEST($C190:$C209,$A190:$A209,TRUE,TRUE),1,2)</f>
        <v>206.2583007518798</v>
      </c>
      <c r="F209" s="8">
        <f t="array" ref="F209">INDEX(LINEST($C190:$C209,$A190:$A209,TRUE,TRUE),3,1)</f>
        <v>0.78708654337130834</v>
      </c>
      <c r="G209" s="8">
        <f t="shared" si="2"/>
        <v>1.2553942607802511</v>
      </c>
      <c r="H209" s="10">
        <f>$D$223*testdata[[#This Row],[i]]+$E$223</f>
        <v>246.24276691729318</v>
      </c>
      <c r="I209" s="10">
        <f>testdata[[#This Row],[center]]+2*$G$223</f>
        <v>248.28630771698377</v>
      </c>
      <c r="J209" s="10">
        <f>testdata[[#This Row],[center]]-2*$G$223</f>
        <v>244.19922611760259</v>
      </c>
      <c r="L209" s="2">
        <v>43035</v>
      </c>
      <c r="M209" s="10">
        <v>246.24279999999999</v>
      </c>
      <c r="N209" s="10">
        <v>248.28630000000001</v>
      </c>
      <c r="O209" s="10">
        <v>244.19919999999999</v>
      </c>
      <c r="P209" t="b">
        <v>0</v>
      </c>
    </row>
    <row r="210" spans="1:16" x14ac:dyDescent="0.25">
      <c r="A210" s="5">
        <v>208</v>
      </c>
      <c r="B210" s="2">
        <v>43038</v>
      </c>
      <c r="C210" s="1">
        <v>246.02</v>
      </c>
      <c r="D210" s="12">
        <f t="array" ref="D210">INDEX(LINEST($C191:$C210,$A191:$A210,TRUE,TRUE),1,1)</f>
        <v>0.17475939849624006</v>
      </c>
      <c r="E210" s="8">
        <f t="array" ref="E210">INDEX(LINEST($C191:$C210,$A191:$A210,TRUE,TRUE),1,2)</f>
        <v>209.92775939849633</v>
      </c>
      <c r="F210" s="8">
        <f t="array" ref="F210">INDEX(LINEST($C191:$C210,$A191:$A210,TRUE,TRUE),3,1)</f>
        <v>0.7712108228090262</v>
      </c>
      <c r="G210" s="8">
        <f t="shared" si="2"/>
        <v>1.1474923747023307</v>
      </c>
      <c r="H210" s="10">
        <f>$D$223*testdata[[#This Row],[i]]+$E$223</f>
        <v>246.3522631578947</v>
      </c>
      <c r="I210" s="10">
        <f>testdata[[#This Row],[center]]+2*$G$223</f>
        <v>248.39580395758529</v>
      </c>
      <c r="J210" s="10">
        <f>testdata[[#This Row],[center]]-2*$G$223</f>
        <v>244.30872235820411</v>
      </c>
      <c r="L210" s="2">
        <v>43038</v>
      </c>
      <c r="M210" s="10">
        <v>246.35230000000001</v>
      </c>
      <c r="N210" s="10">
        <v>248.39580000000001</v>
      </c>
      <c r="O210" s="10">
        <v>244.30869999999999</v>
      </c>
      <c r="P210" t="b">
        <v>0</v>
      </c>
    </row>
    <row r="211" spans="1:16" x14ac:dyDescent="0.25">
      <c r="A211" s="5">
        <v>209</v>
      </c>
      <c r="B211" s="2">
        <v>43039</v>
      </c>
      <c r="C211" s="1">
        <v>246.41</v>
      </c>
      <c r="D211" s="12">
        <f t="array" ref="D211">INDEX(LINEST($C192:$C211,$A192:$A211,TRUE,TRUE),1,1)</f>
        <v>0.1637744360902251</v>
      </c>
      <c r="E211" s="8">
        <f t="array" ref="E211">INDEX(LINEST($C192:$C211,$A192:$A211,TRUE,TRUE),1,2)</f>
        <v>212.15000000000009</v>
      </c>
      <c r="F211" s="8">
        <f t="array" ref="F211">INDEX(LINEST($C192:$C211,$A192:$A211,TRUE,TRUE),3,1)</f>
        <v>0.76445880172680059</v>
      </c>
      <c r="G211" s="8">
        <f t="shared" si="2"/>
        <v>1.0801023099688269</v>
      </c>
      <c r="H211" s="10">
        <f>$D$223*testdata[[#This Row],[i]]+$E$223</f>
        <v>246.46175939849621</v>
      </c>
      <c r="I211" s="10">
        <f>testdata[[#This Row],[center]]+2*$G$223</f>
        <v>248.5053001981868</v>
      </c>
      <c r="J211" s="10">
        <f>testdata[[#This Row],[center]]-2*$G$223</f>
        <v>244.41821859880562</v>
      </c>
      <c r="L211" s="2">
        <v>43039</v>
      </c>
      <c r="M211" s="10">
        <v>246.46180000000001</v>
      </c>
      <c r="N211" s="10">
        <v>248.50530000000001</v>
      </c>
      <c r="O211" s="10">
        <v>244.41820000000001</v>
      </c>
      <c r="P211" t="b">
        <v>0</v>
      </c>
    </row>
    <row r="212" spans="1:16" x14ac:dyDescent="0.25">
      <c r="A212" s="5">
        <v>210</v>
      </c>
      <c r="B212" s="2">
        <v>43040</v>
      </c>
      <c r="C212" s="1">
        <v>246.73</v>
      </c>
      <c r="D212" s="12">
        <f t="array" ref="D212">INDEX(LINEST($C193:$C212,$A193:$A212,TRUE,TRUE),1,1)</f>
        <v>0.15560150375939805</v>
      </c>
      <c r="E212" s="8">
        <f t="array" ref="E212">INDEX(LINEST($C193:$C212,$A193:$A212,TRUE,TRUE),1,2)</f>
        <v>213.83239849624067</v>
      </c>
      <c r="F212" s="8">
        <f t="array" ref="F212">INDEX(LINEST($C193:$C212,$A193:$A212,TRUE,TRUE),3,1)</f>
        <v>0.76391069944143708</v>
      </c>
      <c r="G212" s="8">
        <f t="shared" si="2"/>
        <v>1.0265694082720351</v>
      </c>
      <c r="H212" s="10">
        <f>$D$223*testdata[[#This Row],[i]]+$E$223</f>
        <v>246.5712556390977</v>
      </c>
      <c r="I212" s="10">
        <f>testdata[[#This Row],[center]]+2*$G$223</f>
        <v>248.61479643878829</v>
      </c>
      <c r="J212" s="10">
        <f>testdata[[#This Row],[center]]-2*$G$223</f>
        <v>244.52771483940711</v>
      </c>
      <c r="L212" s="2">
        <v>43040</v>
      </c>
      <c r="M212" s="10">
        <v>246.57130000000001</v>
      </c>
      <c r="N212" s="10">
        <v>248.6148</v>
      </c>
      <c r="O212" s="10">
        <v>244.52770000000001</v>
      </c>
      <c r="P212" t="b">
        <v>0</v>
      </c>
    </row>
    <row r="213" spans="1:16" x14ac:dyDescent="0.25">
      <c r="A213" s="5">
        <v>211</v>
      </c>
      <c r="B213" s="2">
        <v>43041</v>
      </c>
      <c r="C213" s="1">
        <v>246.83</v>
      </c>
      <c r="D213" s="12">
        <f t="array" ref="D213">INDEX(LINEST($C194:$C213,$A194:$A213,TRUE,TRUE),1,1)</f>
        <v>0.16535338345864653</v>
      </c>
      <c r="E213" s="8">
        <f t="array" ref="E213">INDEX(LINEST($C194:$C213,$A194:$A213,TRUE,TRUE),1,2)</f>
        <v>211.85229323308272</v>
      </c>
      <c r="F213" s="8">
        <f t="array" ref="F213">INDEX(LINEST($C194:$C213,$A194:$A213,TRUE,TRUE),3,1)</f>
        <v>0.79401349939660582</v>
      </c>
      <c r="G213" s="8">
        <f t="shared" si="2"/>
        <v>1.0700275697382753</v>
      </c>
      <c r="H213" s="10">
        <f>$D$223*testdata[[#This Row],[i]]+$E$223</f>
        <v>246.68075187969922</v>
      </c>
      <c r="I213" s="10">
        <f>testdata[[#This Row],[center]]+2*$G$223</f>
        <v>248.72429267938981</v>
      </c>
      <c r="J213" s="10">
        <f>testdata[[#This Row],[center]]-2*$G$223</f>
        <v>244.63721108000863</v>
      </c>
      <c r="L213" s="2">
        <v>43041</v>
      </c>
      <c r="M213" s="10">
        <v>246.6808</v>
      </c>
      <c r="N213" s="10">
        <v>248.7243</v>
      </c>
      <c r="O213" s="10">
        <v>244.63720000000001</v>
      </c>
      <c r="P213" t="b">
        <v>0</v>
      </c>
    </row>
    <row r="214" spans="1:16" x14ac:dyDescent="0.25">
      <c r="A214" s="5">
        <v>212</v>
      </c>
      <c r="B214" s="2">
        <v>43042</v>
      </c>
      <c r="C214" s="1">
        <v>247.65</v>
      </c>
      <c r="D214" s="12">
        <f t="array" ref="D214">INDEX(LINEST($C195:$C214,$A195:$A214,TRUE,TRUE),1,1)</f>
        <v>0.17817293233082709</v>
      </c>
      <c r="E214" s="8">
        <f t="array" ref="E214">INDEX(LINEST($C195:$C214,$A195:$A214,TRUE,TRUE),1,2)</f>
        <v>209.28648120300747</v>
      </c>
      <c r="F214" s="8">
        <f t="array" ref="F214">INDEX(LINEST($C195:$C214,$A195:$A214,TRUE,TRUE),3,1)</f>
        <v>0.80475959597445357</v>
      </c>
      <c r="G214" s="8">
        <f t="shared" ref="G214:G277" si="3">_xlfn.STDEV.P(C195:C214)</f>
        <v>1.1452609964545208</v>
      </c>
      <c r="H214" s="10">
        <f>$D$223*testdata[[#This Row],[i]]+$E$223</f>
        <v>246.7902481203007</v>
      </c>
      <c r="I214" s="10">
        <f>testdata[[#This Row],[center]]+2*$G$223</f>
        <v>248.83378891999129</v>
      </c>
      <c r="J214" s="10">
        <f>testdata[[#This Row],[center]]-2*$G$223</f>
        <v>244.74670732061011</v>
      </c>
      <c r="L214" s="2">
        <v>43042</v>
      </c>
      <c r="M214" s="10">
        <v>246.7902</v>
      </c>
      <c r="N214" s="10">
        <v>248.8338</v>
      </c>
      <c r="O214" s="10">
        <v>244.7467</v>
      </c>
      <c r="P214" t="b">
        <v>0</v>
      </c>
    </row>
    <row r="215" spans="1:16" x14ac:dyDescent="0.25">
      <c r="A215" s="5">
        <v>213</v>
      </c>
      <c r="B215" s="2">
        <v>43045</v>
      </c>
      <c r="C215" s="1">
        <v>248.04</v>
      </c>
      <c r="D215" s="12">
        <f t="array" ref="D215">INDEX(LINEST($C196:$C215,$A196:$A215,TRUE,TRUE),1,1)</f>
        <v>0.18436842105263157</v>
      </c>
      <c r="E215" s="8">
        <f t="array" ref="E215">INDEX(LINEST($C196:$C215,$A196:$A215,TRUE,TRUE),1,2)</f>
        <v>208.08252631578947</v>
      </c>
      <c r="F215" s="8">
        <f t="array" ref="F215">INDEX(LINEST($C196:$C215,$A196:$A215,TRUE,TRUE),3,1)</f>
        <v>0.80246393625718504</v>
      </c>
      <c r="G215" s="8">
        <f t="shared" si="3"/>
        <v>1.1867783070144147</v>
      </c>
      <c r="H215" s="10">
        <f>$D$223*testdata[[#This Row],[i]]+$E$223</f>
        <v>246.89974436090222</v>
      </c>
      <c r="I215" s="10">
        <f>testdata[[#This Row],[center]]+2*$G$223</f>
        <v>248.94328516059281</v>
      </c>
      <c r="J215" s="10">
        <f>testdata[[#This Row],[center]]-2*$G$223</f>
        <v>244.85620356121163</v>
      </c>
      <c r="L215" s="2">
        <v>43045</v>
      </c>
      <c r="M215" s="10">
        <v>246.8997</v>
      </c>
      <c r="N215" s="10">
        <v>248.94329999999999</v>
      </c>
      <c r="O215" s="10">
        <v>244.8562</v>
      </c>
      <c r="P215" t="b">
        <v>0</v>
      </c>
    </row>
    <row r="216" spans="1:16" x14ac:dyDescent="0.25">
      <c r="A216" s="5">
        <v>214</v>
      </c>
      <c r="B216" s="2">
        <v>43046</v>
      </c>
      <c r="C216" s="1">
        <v>247.86</v>
      </c>
      <c r="D216" s="12">
        <f t="array" ref="D216">INDEX(LINEST($C197:$C216,$A197:$A216,TRUE,TRUE),1,1)</f>
        <v>0.19103007518796994</v>
      </c>
      <c r="E216" s="8">
        <f t="array" ref="E216">INDEX(LINEST($C197:$C216,$A197:$A216,TRUE,TRUE),1,2)</f>
        <v>206.72984962406014</v>
      </c>
      <c r="F216" s="8">
        <f t="array" ref="F216">INDEX(LINEST($C197:$C216,$A197:$A216,TRUE,TRUE),3,1)</f>
        <v>0.81195641221257608</v>
      </c>
      <c r="G216" s="8">
        <f t="shared" si="3"/>
        <v>1.2224503057384384</v>
      </c>
      <c r="H216" s="10">
        <f>$D$223*testdata[[#This Row],[i]]+$E$223</f>
        <v>247.00924060150371</v>
      </c>
      <c r="I216" s="10">
        <f>testdata[[#This Row],[center]]+2*$G$223</f>
        <v>249.0527814011943</v>
      </c>
      <c r="J216" s="10">
        <f>testdata[[#This Row],[center]]-2*$G$223</f>
        <v>244.96569980181312</v>
      </c>
      <c r="L216" s="2">
        <v>43046</v>
      </c>
      <c r="M216" s="10">
        <v>247.00919999999999</v>
      </c>
      <c r="N216" s="10">
        <v>249.05279999999999</v>
      </c>
      <c r="O216" s="10">
        <v>244.9657</v>
      </c>
      <c r="P216" t="b">
        <v>0</v>
      </c>
    </row>
    <row r="217" spans="1:16" x14ac:dyDescent="0.25">
      <c r="A217" s="5">
        <v>215</v>
      </c>
      <c r="B217" s="2">
        <v>43047</v>
      </c>
      <c r="C217" s="1">
        <v>248.29</v>
      </c>
      <c r="D217" s="12">
        <f t="array" ref="D217">INDEX(LINEST($C198:$C217,$A198:$A217,TRUE,TRUE),1,1)</f>
        <v>0.20415789473684218</v>
      </c>
      <c r="E217" s="8">
        <f t="array" ref="E217">INDEX(LINEST($C198:$C217,$A198:$A217,TRUE,TRUE),1,2)</f>
        <v>204.03705263157889</v>
      </c>
      <c r="F217" s="8">
        <f t="array" ref="F217">INDEX(LINEST($C198:$C217,$A198:$A217,TRUE,TRUE),3,1)</f>
        <v>0.83211099474757133</v>
      </c>
      <c r="G217" s="8">
        <f t="shared" si="3"/>
        <v>1.2905397126783817</v>
      </c>
      <c r="H217" s="10">
        <f>$D$223*testdata[[#This Row],[i]]+$E$223</f>
        <v>247.11873684210522</v>
      </c>
      <c r="I217" s="10">
        <f>testdata[[#This Row],[center]]+2*$G$223</f>
        <v>249.16227764179581</v>
      </c>
      <c r="J217" s="10">
        <f>testdata[[#This Row],[center]]-2*$G$223</f>
        <v>245.07519604241463</v>
      </c>
      <c r="L217" s="2">
        <v>43047</v>
      </c>
      <c r="M217" s="10">
        <v>247.11869999999999</v>
      </c>
      <c r="N217" s="10">
        <v>249.16229999999999</v>
      </c>
      <c r="O217" s="10">
        <v>245.0752</v>
      </c>
      <c r="P217" t="b">
        <v>0</v>
      </c>
    </row>
    <row r="218" spans="1:16" x14ac:dyDescent="0.25">
      <c r="A218" s="5">
        <v>216</v>
      </c>
      <c r="B218" s="2">
        <v>43048</v>
      </c>
      <c r="C218" s="1">
        <v>247.39</v>
      </c>
      <c r="D218" s="12">
        <f t="array" ref="D218">INDEX(LINEST($C199:$C218,$A199:$A218,TRUE,TRUE),1,1)</f>
        <v>0.192691729323308</v>
      </c>
      <c r="E218" s="8">
        <f t="array" ref="E218">INDEX(LINEST($C199:$C218,$A199:$A218,TRUE,TRUE),1,2)</f>
        <v>206.37015789473691</v>
      </c>
      <c r="F218" s="8">
        <f t="array" ref="F218">INDEX(LINEST($C199:$C218,$A199:$A218,TRUE,TRUE),3,1)</f>
        <v>0.80363008195574714</v>
      </c>
      <c r="G218" s="8">
        <f t="shared" si="3"/>
        <v>1.2394551222210499</v>
      </c>
      <c r="H218" s="10">
        <f>$D$223*testdata[[#This Row],[i]]+$E$223</f>
        <v>247.22823308270671</v>
      </c>
      <c r="I218" s="10">
        <f>testdata[[#This Row],[center]]+2*$G$223</f>
        <v>249.2717738823973</v>
      </c>
      <c r="J218" s="10">
        <f>testdata[[#This Row],[center]]-2*$G$223</f>
        <v>245.18469228301612</v>
      </c>
      <c r="L218" s="2">
        <v>43048</v>
      </c>
      <c r="M218" s="10">
        <v>247.22819999999999</v>
      </c>
      <c r="N218" s="10">
        <v>249.27180000000001</v>
      </c>
      <c r="O218" s="10">
        <v>245.18469999999999</v>
      </c>
      <c r="P218" t="b">
        <v>0</v>
      </c>
    </row>
    <row r="219" spans="1:16" x14ac:dyDescent="0.25">
      <c r="A219" s="5">
        <v>217</v>
      </c>
      <c r="B219" s="2">
        <v>43049</v>
      </c>
      <c r="C219" s="1">
        <v>247.31</v>
      </c>
      <c r="D219" s="12">
        <f t="array" ref="D219">INDEX(LINEST($C200:$C219,$A200:$A219,TRUE,TRUE),1,1)</f>
        <v>0.17972180451127814</v>
      </c>
      <c r="E219" s="8">
        <f t="array" ref="E219">INDEX(LINEST($C200:$C219,$A200:$A219,TRUE,TRUE),1,2)</f>
        <v>209.0192255639098</v>
      </c>
      <c r="F219" s="8">
        <f t="array" ref="F219">INDEX(LINEST($C200:$C219,$A200:$A219,TRUE,TRUE),3,1)</f>
        <v>0.76360916454528283</v>
      </c>
      <c r="G219" s="8">
        <f t="shared" si="3"/>
        <v>1.1859353903143293</v>
      </c>
      <c r="H219" s="10">
        <f>$D$223*testdata[[#This Row],[i]]+$E$223</f>
        <v>247.33772932330822</v>
      </c>
      <c r="I219" s="10">
        <f>testdata[[#This Row],[center]]+2*$G$223</f>
        <v>249.38127012299881</v>
      </c>
      <c r="J219" s="10">
        <f>testdata[[#This Row],[center]]-2*$G$223</f>
        <v>245.29418852361763</v>
      </c>
      <c r="L219" s="2">
        <v>43049</v>
      </c>
      <c r="M219" s="10">
        <v>247.33770000000001</v>
      </c>
      <c r="N219" s="10">
        <v>249.38130000000001</v>
      </c>
      <c r="O219" s="10">
        <v>245.29419999999999</v>
      </c>
      <c r="P219" t="b">
        <v>0</v>
      </c>
    </row>
    <row r="220" spans="1:16" x14ac:dyDescent="0.25">
      <c r="A220" s="5">
        <v>218</v>
      </c>
      <c r="B220" s="2">
        <v>43052</v>
      </c>
      <c r="C220" s="1">
        <v>247.54</v>
      </c>
      <c r="D220" s="12">
        <f t="array" ref="D220">INDEX(LINEST($C201:$C220,$A201:$A220,TRUE,TRUE),1,1)</f>
        <v>0.17072180451127794</v>
      </c>
      <c r="E220" s="8">
        <f t="array" ref="E220">INDEX(LINEST($C201:$C220,$A201:$A220,TRUE,TRUE),1,2)</f>
        <v>210.8615037593986</v>
      </c>
      <c r="F220" s="8">
        <f t="array" ref="F220">INDEX(LINEST($C201:$C220,$A201:$A220,TRUE,TRUE),3,1)</f>
        <v>0.73452400314111832</v>
      </c>
      <c r="G220" s="8">
        <f t="shared" si="3"/>
        <v>1.1486344065889718</v>
      </c>
      <c r="H220" s="10">
        <f>$D$223*testdata[[#This Row],[i]]+$E$223</f>
        <v>247.44722556390974</v>
      </c>
      <c r="I220" s="10">
        <f>testdata[[#This Row],[center]]+2*$G$223</f>
        <v>249.49076636360033</v>
      </c>
      <c r="J220" s="10">
        <f>testdata[[#This Row],[center]]-2*$G$223</f>
        <v>245.40368476421915</v>
      </c>
      <c r="L220" s="2">
        <v>43052</v>
      </c>
      <c r="M220" s="10">
        <v>247.44720000000001</v>
      </c>
      <c r="N220" s="10">
        <v>249.49080000000001</v>
      </c>
      <c r="O220" s="10">
        <v>245.40369999999999</v>
      </c>
      <c r="P220" t="b">
        <v>0</v>
      </c>
    </row>
    <row r="221" spans="1:16" x14ac:dyDescent="0.25">
      <c r="A221" s="5">
        <v>219</v>
      </c>
      <c r="B221" s="2">
        <v>43053</v>
      </c>
      <c r="C221" s="1">
        <v>246.96</v>
      </c>
      <c r="D221" s="12">
        <f t="array" ref="D221">INDEX(LINEST($C202:$C221,$A202:$A221,TRUE,TRUE),1,1)</f>
        <v>0.15174436090225576</v>
      </c>
      <c r="E221" s="8">
        <f t="array" ref="E221">INDEX(LINEST($C202:$C221,$A202:$A221,TRUE,TRUE),1,2)</f>
        <v>214.77455639097741</v>
      </c>
      <c r="F221" s="8">
        <f t="array" ref="F221">INDEX(LINEST($C202:$C221,$A202:$A221,TRUE,TRUE),3,1)</f>
        <v>0.64715478264704895</v>
      </c>
      <c r="G221" s="8">
        <f t="shared" si="3"/>
        <v>1.0876879147990941</v>
      </c>
      <c r="H221" s="10">
        <f>$D$223*testdata[[#This Row],[i]]+$E$223</f>
        <v>247.55672180451123</v>
      </c>
      <c r="I221" s="10">
        <f>testdata[[#This Row],[center]]+2*$G$223</f>
        <v>249.60026260420182</v>
      </c>
      <c r="J221" s="10">
        <f>testdata[[#This Row],[center]]-2*$G$223</f>
        <v>245.51318100482064</v>
      </c>
      <c r="L221" s="2">
        <v>43053</v>
      </c>
      <c r="M221" s="10">
        <v>247.55670000000001</v>
      </c>
      <c r="N221" s="10">
        <v>249.6003</v>
      </c>
      <c r="O221" s="10">
        <v>245.51320000000001</v>
      </c>
      <c r="P221" t="b">
        <v>0</v>
      </c>
    </row>
    <row r="222" spans="1:16" x14ac:dyDescent="0.25">
      <c r="A222" s="5">
        <v>220</v>
      </c>
      <c r="B222" s="2">
        <v>43054</v>
      </c>
      <c r="C222" s="1">
        <v>245.73</v>
      </c>
      <c r="D222" s="12">
        <f t="array" ref="D222">INDEX(LINEST($C203:$C222,$A203:$A222,TRUE,TRUE),1,1)</f>
        <v>0.11573684210526297</v>
      </c>
      <c r="E222" s="8">
        <f t="array" ref="E222">INDEX(LINEST($C203:$C222,$A203:$A222,TRUE,TRUE),1,2)</f>
        <v>222.23689473684212</v>
      </c>
      <c r="F222" s="8">
        <f t="array" ref="F222">INDEX(LINEST($C203:$C222,$A203:$A222,TRUE,TRUE),3,1)</f>
        <v>0.40472750254526807</v>
      </c>
      <c r="G222" s="8">
        <f t="shared" si="3"/>
        <v>1.0490256193249052</v>
      </c>
      <c r="H222" s="10">
        <f>$D$223*testdata[[#This Row],[i]]+$E$223</f>
        <v>247.66621804511274</v>
      </c>
      <c r="I222" s="10">
        <f>testdata[[#This Row],[center]]+2*$G$223</f>
        <v>249.70975884480333</v>
      </c>
      <c r="J222" s="10">
        <f>testdata[[#This Row],[center]]-2*$G$223</f>
        <v>245.62267724542215</v>
      </c>
      <c r="L222" s="2">
        <v>43054</v>
      </c>
      <c r="M222" s="10">
        <v>247.6662</v>
      </c>
      <c r="N222" s="10">
        <v>249.7098</v>
      </c>
      <c r="O222" s="10">
        <v>245.62270000000001</v>
      </c>
      <c r="P222" t="b">
        <v>0</v>
      </c>
    </row>
    <row r="223" spans="1:16" x14ac:dyDescent="0.25">
      <c r="A223" s="5">
        <v>221</v>
      </c>
      <c r="B223" s="2">
        <v>43055</v>
      </c>
      <c r="C223" s="1">
        <v>247.82</v>
      </c>
      <c r="D223" s="12">
        <f t="array" ref="D223">INDEX(LINEST($C204:$C223,$A204:$A223,TRUE,TRUE),1,1)</f>
        <v>0.10949624060150347</v>
      </c>
      <c r="E223" s="8">
        <f t="array" ref="E223">INDEX(LINEST($C204:$C223,$A204:$A223,TRUE,TRUE),1,2)</f>
        <v>223.57704511278197</v>
      </c>
      <c r="F223" s="8">
        <f t="array" ref="F223">INDEX(LINEST($C204:$C223,$A204:$A223,TRUE,TRUE),3,1)</f>
        <v>0.38184176801134534</v>
      </c>
      <c r="G223" s="8">
        <f t="shared" si="3"/>
        <v>1.0217703998452878</v>
      </c>
      <c r="H223" s="10">
        <f>$D$223*testdata[[#This Row],[i]]+$E$223</f>
        <v>247.77571428571423</v>
      </c>
      <c r="I223" s="10">
        <f>testdata[[#This Row],[center]]+2*$G$223</f>
        <v>249.81925508540482</v>
      </c>
      <c r="J223" s="10">
        <f>testdata[[#This Row],[center]]-2*$G$223</f>
        <v>245.73217348602364</v>
      </c>
      <c r="L223" s="2">
        <v>43055</v>
      </c>
      <c r="M223" s="10">
        <v>247.7757</v>
      </c>
      <c r="N223" s="10">
        <v>249.8193</v>
      </c>
      <c r="O223" s="10">
        <v>245.73220000000001</v>
      </c>
      <c r="P223" t="b">
        <v>0</v>
      </c>
    </row>
    <row r="224" spans="1:16" x14ac:dyDescent="0.25">
      <c r="A224" s="5">
        <v>222</v>
      </c>
      <c r="B224" s="2">
        <v>43056</v>
      </c>
      <c r="C224" s="1">
        <v>247.09</v>
      </c>
      <c r="D224" s="12">
        <f t="array" ref="D224">INDEX(LINEST($C205:$C224,$A205:$A224,TRUE,TRUE),1,1)</f>
        <v>0.10878947368421039</v>
      </c>
      <c r="E224" s="8">
        <f t="array" ref="E224">INDEX(LINEST($C205:$C224,$A205:$A224,TRUE,TRUE),1,2)</f>
        <v>223.65373684210527</v>
      </c>
      <c r="F224" s="8">
        <f t="array" ref="F224">INDEX(LINEST($C205:$C224,$A205:$A224,TRUE,TRUE),3,1)</f>
        <v>0.37754018482682988</v>
      </c>
      <c r="G224" s="8">
        <f t="shared" si="3"/>
        <v>1.0209420894448422</v>
      </c>
      <c r="H224" s="14">
        <f>$D$243*testdata[[#This Row],[i]]+$E$243</f>
        <v>247.97085714285714</v>
      </c>
      <c r="I224" s="14">
        <f>testdata[[#This Row],[center]]+2*$G$243</f>
        <v>253.50366791135448</v>
      </c>
      <c r="J224" s="14">
        <f>testdata[[#This Row],[center]]-2*$G$243</f>
        <v>242.4380463743598</v>
      </c>
      <c r="L224" s="2">
        <v>43056</v>
      </c>
      <c r="M224" s="14">
        <v>247.9709</v>
      </c>
      <c r="N224" s="14">
        <v>253.50370000000001</v>
      </c>
      <c r="O224" s="14">
        <v>242.43799999999999</v>
      </c>
      <c r="P224" t="b">
        <v>1</v>
      </c>
    </row>
    <row r="225" spans="1:16" x14ac:dyDescent="0.25">
      <c r="A225" s="5">
        <v>223</v>
      </c>
      <c r="B225" s="2">
        <v>43059</v>
      </c>
      <c r="C225" s="1">
        <v>247.51</v>
      </c>
      <c r="D225" s="12">
        <f t="array" ref="D225">INDEX(LINEST($C206:$C225,$A206:$A225,TRUE,TRUE),1,1)</f>
        <v>9.7842105263157578E-2</v>
      </c>
      <c r="E225" s="8">
        <f t="array" ref="E225">INDEX(LINEST($C206:$C225,$A206:$A225,TRUE,TRUE),1,2)</f>
        <v>225.98721052631583</v>
      </c>
      <c r="F225" s="8">
        <f t="array" ref="F225">INDEX(LINEST($C206:$C225,$A206:$A225,TRUE,TRUE),3,1)</f>
        <v>0.32954810399850992</v>
      </c>
      <c r="G225" s="8">
        <f t="shared" si="3"/>
        <v>0.98279334043327704</v>
      </c>
      <c r="H225" s="10">
        <f>$D$243*testdata[[#This Row],[i]]+$E$243</f>
        <v>248.4220827067669</v>
      </c>
      <c r="I225" s="10">
        <f>testdata[[#This Row],[center]]+2*$G$243</f>
        <v>253.95489347526424</v>
      </c>
      <c r="J225" s="10">
        <f>testdata[[#This Row],[center]]-2*$G$243</f>
        <v>242.88927193826956</v>
      </c>
      <c r="L225" s="2">
        <v>43059</v>
      </c>
      <c r="M225" s="10">
        <v>248.4221</v>
      </c>
      <c r="N225" s="10">
        <v>253.95490000000001</v>
      </c>
      <c r="O225" s="10">
        <v>242.88929999999999</v>
      </c>
      <c r="P225" t="b">
        <v>0</v>
      </c>
    </row>
    <row r="226" spans="1:16" x14ac:dyDescent="0.25">
      <c r="A226" s="5">
        <v>224</v>
      </c>
      <c r="B226" s="2">
        <v>43060</v>
      </c>
      <c r="C226" s="1">
        <v>249.13</v>
      </c>
      <c r="D226" s="12">
        <f t="array" ref="D226">INDEX(LINEST($C207:$C226,$A207:$A226,TRUE,TRUE),1,1)</f>
        <v>0.11366917293233053</v>
      </c>
      <c r="E226" s="8">
        <f t="array" ref="E226">INDEX(LINEST($C207:$C226,$A207:$A226,TRUE,TRUE),1,2)</f>
        <v>222.65896240601512</v>
      </c>
      <c r="F226" s="8">
        <f t="array" ref="F226">INDEX(LINEST($C207:$C226,$A207:$A226,TRUE,TRUE),3,1)</f>
        <v>0.3771777635822956</v>
      </c>
      <c r="G226" s="8">
        <f t="shared" si="3"/>
        <v>1.0672483309895588</v>
      </c>
      <c r="H226" s="10">
        <f>$D$243*testdata[[#This Row],[i]]+$E$243</f>
        <v>248.87330827067669</v>
      </c>
      <c r="I226" s="10">
        <f>testdata[[#This Row],[center]]+2*$G$243</f>
        <v>254.40611903917403</v>
      </c>
      <c r="J226" s="10">
        <f>testdata[[#This Row],[center]]-2*$G$243</f>
        <v>243.34049750217935</v>
      </c>
      <c r="L226" s="2">
        <v>43060</v>
      </c>
      <c r="M226" s="10">
        <v>248.8733</v>
      </c>
      <c r="N226" s="10">
        <v>254.40610000000001</v>
      </c>
      <c r="O226" s="10">
        <v>243.34049999999999</v>
      </c>
      <c r="P226" t="b">
        <v>0</v>
      </c>
    </row>
    <row r="227" spans="1:16" x14ac:dyDescent="0.25">
      <c r="A227" s="5">
        <v>225</v>
      </c>
      <c r="B227" s="2">
        <v>43061</v>
      </c>
      <c r="C227" s="1">
        <v>248.91</v>
      </c>
      <c r="D227" s="12">
        <f t="array" ref="D227">INDEX(LINEST($C208:$C227,$A208:$A227,TRUE,TRUE),1,1)</f>
        <v>0.10230075187969893</v>
      </c>
      <c r="E227" s="8">
        <f t="array" ref="E227">INDEX(LINEST($C208:$C227,$A208:$A227,TRUE,TRUE),1,2)</f>
        <v>225.2091879699249</v>
      </c>
      <c r="F227" s="8">
        <f t="array" ref="F227">INDEX(LINEST($C208:$C227,$A208:$A227,TRUE,TRUE),3,1)</f>
        <v>0.35608221923978917</v>
      </c>
      <c r="G227" s="8">
        <f t="shared" si="3"/>
        <v>0.9885519713196661</v>
      </c>
      <c r="H227" s="10">
        <f>$D$243*testdata[[#This Row],[i]]+$E$243</f>
        <v>249.32453383458648</v>
      </c>
      <c r="I227" s="10">
        <f>testdata[[#This Row],[center]]+2*$G$243</f>
        <v>254.85734460308382</v>
      </c>
      <c r="J227" s="10">
        <f>testdata[[#This Row],[center]]-2*$G$243</f>
        <v>243.79172306608913</v>
      </c>
      <c r="L227" s="2">
        <v>43061</v>
      </c>
      <c r="M227" s="10">
        <v>249.3245</v>
      </c>
      <c r="N227" s="10">
        <v>254.85730000000001</v>
      </c>
      <c r="O227" s="10">
        <v>243.79169999999999</v>
      </c>
      <c r="P227" t="b">
        <v>0</v>
      </c>
    </row>
    <row r="228" spans="1:16" x14ac:dyDescent="0.25">
      <c r="A228" s="5">
        <v>226</v>
      </c>
      <c r="B228" s="2">
        <v>43063</v>
      </c>
      <c r="C228" s="1">
        <v>249.48</v>
      </c>
      <c r="D228" s="12">
        <f t="array" ref="D228">INDEX(LINEST($C209:$C228,$A209:$A228,TRUE,TRUE),1,1)</f>
        <v>9.7533834586465695E-2</v>
      </c>
      <c r="E228" s="8">
        <f t="array" ref="E228">INDEX(LINEST($C209:$C228,$A209:$A228,TRUE,TRUE),1,2)</f>
        <v>226.36592481203016</v>
      </c>
      <c r="F228" s="8">
        <f t="array" ref="F228">INDEX(LINEST($C209:$C228,$A209:$A228,TRUE,TRUE),3,1)</f>
        <v>0.34939866467674824</v>
      </c>
      <c r="G228" s="8">
        <f t="shared" si="3"/>
        <v>0.95145993084312075</v>
      </c>
      <c r="H228" s="10">
        <f>$D$243*testdata[[#This Row],[i]]+$E$243</f>
        <v>249.77575939849623</v>
      </c>
      <c r="I228" s="10">
        <f>testdata[[#This Row],[center]]+2*$G$243</f>
        <v>255.30857016699358</v>
      </c>
      <c r="J228" s="10">
        <f>testdata[[#This Row],[center]]-2*$G$243</f>
        <v>244.24294862999889</v>
      </c>
      <c r="L228" s="2">
        <v>43063</v>
      </c>
      <c r="M228" s="10">
        <v>249.7758</v>
      </c>
      <c r="N228" s="10">
        <v>255.30860000000001</v>
      </c>
      <c r="O228" s="10">
        <v>244.24289999999999</v>
      </c>
      <c r="P228" t="b">
        <v>0</v>
      </c>
    </row>
    <row r="229" spans="1:16" x14ac:dyDescent="0.25">
      <c r="A229" s="5">
        <v>227</v>
      </c>
      <c r="B229" s="2">
        <v>43066</v>
      </c>
      <c r="C229" s="1">
        <v>249.36</v>
      </c>
      <c r="D229" s="12">
        <f t="array" ref="D229">INDEX(LINEST($C210:$C229,$A210:$A229,TRUE,TRUE),1,1)</f>
        <v>0.11580451127819526</v>
      </c>
      <c r="E229" s="8">
        <f t="array" ref="E229">INDEX(LINEST($C210:$C229,$A210:$A229,TRUE,TRUE),1,2)</f>
        <v>222.4155187969925</v>
      </c>
      <c r="F229" s="8">
        <f t="array" ref="F229">INDEX(LINEST($C210:$C229,$A210:$A229,TRUE,TRUE),3,1)</f>
        <v>0.42374711052046465</v>
      </c>
      <c r="G229" s="8">
        <f t="shared" si="3"/>
        <v>1.0258123610095558</v>
      </c>
      <c r="H229" s="10">
        <f>$D$243*testdata[[#This Row],[i]]+$E$243</f>
        <v>250.22698496240602</v>
      </c>
      <c r="I229" s="10">
        <f>testdata[[#This Row],[center]]+2*$G$243</f>
        <v>255.75979573090336</v>
      </c>
      <c r="J229" s="10">
        <f>testdata[[#This Row],[center]]-2*$G$243</f>
        <v>244.69417419390868</v>
      </c>
      <c r="L229" s="2">
        <v>43066</v>
      </c>
      <c r="M229" s="10">
        <v>250.227</v>
      </c>
      <c r="N229" s="10">
        <v>255.75980000000001</v>
      </c>
      <c r="O229" s="10">
        <v>244.6942</v>
      </c>
      <c r="P229" t="b">
        <v>0</v>
      </c>
    </row>
    <row r="230" spans="1:16" x14ac:dyDescent="0.25">
      <c r="A230" s="5">
        <v>228</v>
      </c>
      <c r="B230" s="2">
        <v>43067</v>
      </c>
      <c r="C230" s="1">
        <v>251.89</v>
      </c>
      <c r="D230" s="12">
        <f t="array" ref="D230">INDEX(LINEST($C211:$C230,$A211:$A230,TRUE,TRUE),1,1)</f>
        <v>0.15205263157894713</v>
      </c>
      <c r="E230" s="8">
        <f t="array" ref="E230">INDEX(LINEST($C211:$C230,$A211:$A230,TRUE,TRUE),1,2)</f>
        <v>214.67300000000003</v>
      </c>
      <c r="F230" s="8">
        <f t="array" ref="F230">INDEX(LINEST($C211:$C230,$A211:$A230,TRUE,TRUE),3,1)</f>
        <v>0.43684054779531195</v>
      </c>
      <c r="G230" s="8">
        <f t="shared" si="3"/>
        <v>1.3265642653109559</v>
      </c>
      <c r="H230" s="10">
        <f>$D$243*testdata[[#This Row],[i]]+$E$243</f>
        <v>250.67821052631581</v>
      </c>
      <c r="I230" s="10">
        <f>testdata[[#This Row],[center]]+2*$G$243</f>
        <v>256.21102129481312</v>
      </c>
      <c r="J230" s="10">
        <f>testdata[[#This Row],[center]]-2*$G$243</f>
        <v>245.14539975781847</v>
      </c>
      <c r="L230" s="2">
        <v>43067</v>
      </c>
      <c r="M230" s="10">
        <v>250.6782</v>
      </c>
      <c r="N230" s="10">
        <v>256.21100000000001</v>
      </c>
      <c r="O230" s="10">
        <v>245.1454</v>
      </c>
      <c r="P230" t="b">
        <v>0</v>
      </c>
    </row>
    <row r="231" spans="1:16" x14ac:dyDescent="0.25">
      <c r="A231" s="5">
        <v>229</v>
      </c>
      <c r="B231" s="2">
        <v>43068</v>
      </c>
      <c r="C231" s="1">
        <v>251.74</v>
      </c>
      <c r="D231" s="12">
        <f t="array" ref="D231">INDEX(LINEST($C212:$C231,$A212:$A231,TRUE,TRUE),1,1)</f>
        <v>0.18348872180451117</v>
      </c>
      <c r="E231" s="8">
        <f t="array" ref="E231">INDEX(LINEST($C212:$C231,$A212:$A231,TRUE,TRUE),1,2)</f>
        <v>207.88722556390974</v>
      </c>
      <c r="F231" s="8">
        <f t="array" ref="F231">INDEX(LINEST($C212:$C231,$A212:$A231,TRUE,TRUE),3,1)</f>
        <v>0.48317538102971713</v>
      </c>
      <c r="G231" s="8">
        <f t="shared" si="3"/>
        <v>1.5221336997780452</v>
      </c>
      <c r="H231" s="10">
        <f>$D$243*testdata[[#This Row],[i]]+$E$243</f>
        <v>251.12943609022557</v>
      </c>
      <c r="I231" s="10">
        <f>testdata[[#This Row],[center]]+2*$G$243</f>
        <v>256.66224685872288</v>
      </c>
      <c r="J231" s="10">
        <f>testdata[[#This Row],[center]]-2*$G$243</f>
        <v>245.59662532172823</v>
      </c>
      <c r="L231" s="2">
        <v>43068</v>
      </c>
      <c r="M231" s="10">
        <v>251.1294</v>
      </c>
      <c r="N231" s="10">
        <v>256.66219999999998</v>
      </c>
      <c r="O231" s="10">
        <v>245.5966</v>
      </c>
      <c r="P231" t="b">
        <v>0</v>
      </c>
    </row>
    <row r="232" spans="1:16" x14ac:dyDescent="0.25">
      <c r="A232" s="5">
        <v>230</v>
      </c>
      <c r="B232" s="2">
        <v>43069</v>
      </c>
      <c r="C232" s="1">
        <v>253.94</v>
      </c>
      <c r="D232" s="12">
        <f t="array" ref="D232">INDEX(LINEST($C213:$C232,$A213:$A232,TRUE,TRUE),1,1)</f>
        <v>0.24339097744360877</v>
      </c>
      <c r="E232" s="8">
        <f t="array" ref="E232">INDEX(LINEST($C213:$C232,$A213:$A232,TRUE,TRUE),1,2)</f>
        <v>194.8557894736843</v>
      </c>
      <c r="F232" s="8">
        <f t="array" ref="F232">INDEX(LINEST($C213:$C232,$A213:$A232,TRUE,TRUE),3,1)</f>
        <v>0.52484209430233497</v>
      </c>
      <c r="G232" s="8">
        <f t="shared" si="3"/>
        <v>1.9372513388819732</v>
      </c>
      <c r="H232" s="10">
        <f>$D$243*testdata[[#This Row],[i]]+$E$243</f>
        <v>251.58066165413533</v>
      </c>
      <c r="I232" s="10">
        <f>testdata[[#This Row],[center]]+2*$G$243</f>
        <v>257.11347242263264</v>
      </c>
      <c r="J232" s="10">
        <f>testdata[[#This Row],[center]]-2*$G$243</f>
        <v>246.04785088563798</v>
      </c>
      <c r="L232" s="2">
        <v>43069</v>
      </c>
      <c r="M232" s="10">
        <v>251.58070000000001</v>
      </c>
      <c r="N232" s="10">
        <v>257.11349999999999</v>
      </c>
      <c r="O232" s="10">
        <v>246.0479</v>
      </c>
      <c r="P232" t="b">
        <v>0</v>
      </c>
    </row>
    <row r="233" spans="1:16" x14ac:dyDescent="0.25">
      <c r="A233" s="5">
        <v>231</v>
      </c>
      <c r="B233" s="2">
        <v>43070</v>
      </c>
      <c r="C233" s="1">
        <v>253.41</v>
      </c>
      <c r="D233" s="12">
        <f t="array" ref="D233">INDEX(LINEST($C214:$C233,$A214:$A233,TRUE,TRUE),1,1)</f>
        <v>0.2864586466165413</v>
      </c>
      <c r="E233" s="8">
        <f t="array" ref="E233">INDEX(LINEST($C214:$C233,$A214:$A233,TRUE,TRUE),1,2)</f>
        <v>185.40190977443612</v>
      </c>
      <c r="F233" s="8">
        <f t="array" ref="F233">INDEX(LINEST($C214:$C233,$A214:$A233,TRUE,TRUE),3,1)</f>
        <v>0.58111427005319016</v>
      </c>
      <c r="G233" s="8">
        <f t="shared" si="3"/>
        <v>2.1668407301876158</v>
      </c>
      <c r="H233" s="10">
        <f>$D$243*testdata[[#This Row],[i]]+$E$243</f>
        <v>252.03188721804511</v>
      </c>
      <c r="I233" s="10">
        <f>testdata[[#This Row],[center]]+2*$G$243</f>
        <v>257.56469798654246</v>
      </c>
      <c r="J233" s="10">
        <f>testdata[[#This Row],[center]]-2*$G$243</f>
        <v>246.49907644954777</v>
      </c>
      <c r="L233" s="2">
        <v>43070</v>
      </c>
      <c r="M233" s="10">
        <v>252.03190000000001</v>
      </c>
      <c r="N233" s="10">
        <v>257.56470000000002</v>
      </c>
      <c r="O233" s="10">
        <v>246.4991</v>
      </c>
      <c r="P233" t="b">
        <v>0</v>
      </c>
    </row>
    <row r="234" spans="1:16" x14ac:dyDescent="0.25">
      <c r="A234" s="5">
        <v>232</v>
      </c>
      <c r="B234" s="2">
        <v>43073</v>
      </c>
      <c r="C234" s="1">
        <v>253.11</v>
      </c>
      <c r="D234" s="12">
        <f t="array" ref="D234">INDEX(LINEST($C215:$C234,$A215:$A234,TRUE,TRUE),1,1)</f>
        <v>0.32829323308270708</v>
      </c>
      <c r="E234" s="8">
        <f t="array" ref="E234">INDEX(LINEST($C215:$C234,$A215:$A234,TRUE,TRUE),1,2)</f>
        <v>176.08025563909763</v>
      </c>
      <c r="F234" s="8">
        <f t="array" ref="F234">INDEX(LINEST($C215:$C234,$A215:$A234,TRUE,TRUE),3,1)</f>
        <v>0.65697048010383319</v>
      </c>
      <c r="G234" s="8">
        <f t="shared" si="3"/>
        <v>2.335526653669362</v>
      </c>
      <c r="H234" s="10">
        <f>$D$243*testdata[[#This Row],[i]]+$E$243</f>
        <v>252.4831127819549</v>
      </c>
      <c r="I234" s="10">
        <f>testdata[[#This Row],[center]]+2*$G$243</f>
        <v>258.01592355045221</v>
      </c>
      <c r="J234" s="10">
        <f>testdata[[#This Row],[center]]-2*$G$243</f>
        <v>246.95030201345756</v>
      </c>
      <c r="L234" s="2">
        <v>43073</v>
      </c>
      <c r="M234" s="10">
        <v>252.48310000000001</v>
      </c>
      <c r="N234" s="10">
        <v>258.01589999999999</v>
      </c>
      <c r="O234" s="10">
        <v>246.9503</v>
      </c>
      <c r="P234" t="b">
        <v>0</v>
      </c>
    </row>
    <row r="235" spans="1:16" x14ac:dyDescent="0.25">
      <c r="A235" s="5">
        <v>233</v>
      </c>
      <c r="B235" s="2">
        <v>43074</v>
      </c>
      <c r="C235" s="1">
        <v>252.2</v>
      </c>
      <c r="D235" s="12">
        <f t="array" ref="D235">INDEX(LINEST($C216:$C235,$A216:$A235,TRUE,TRUE),1,1)</f>
        <v>0.35507518796992493</v>
      </c>
      <c r="E235" s="8">
        <f t="array" ref="E235">INDEX(LINEST($C216:$C235,$A216:$A235,TRUE,TRUE),1,2)</f>
        <v>169.97419548872173</v>
      </c>
      <c r="F235" s="8">
        <f t="array" ref="F235">INDEX(LINEST($C216:$C235,$A216:$A235,TRUE,TRUE),3,1)</f>
        <v>0.71965852417181797</v>
      </c>
      <c r="G235" s="8">
        <f t="shared" si="3"/>
        <v>2.4135311785846074</v>
      </c>
      <c r="H235" s="10">
        <f>$D$243*testdata[[#This Row],[i]]+$E$243</f>
        <v>252.93433834586466</v>
      </c>
      <c r="I235" s="10">
        <f>testdata[[#This Row],[center]]+2*$G$243</f>
        <v>258.46714911436197</v>
      </c>
      <c r="J235" s="10">
        <f>testdata[[#This Row],[center]]-2*$G$243</f>
        <v>247.40152757736732</v>
      </c>
      <c r="L235" s="2">
        <v>43074</v>
      </c>
      <c r="M235" s="10">
        <v>252.93430000000001</v>
      </c>
      <c r="N235" s="10">
        <v>258.46710000000002</v>
      </c>
      <c r="O235" s="10">
        <v>247.4015</v>
      </c>
      <c r="P235" t="b">
        <v>0</v>
      </c>
    </row>
    <row r="236" spans="1:16" x14ac:dyDescent="0.25">
      <c r="A236" s="5">
        <v>234</v>
      </c>
      <c r="B236" s="2">
        <v>43075</v>
      </c>
      <c r="C236" s="1">
        <v>252.24</v>
      </c>
      <c r="D236" s="12">
        <f t="array" ref="D236">INDEX(LINEST($C217:$C236,$A217:$A236,TRUE,TRUE),1,1)</f>
        <v>0.37333082706766968</v>
      </c>
      <c r="E236" s="8">
        <f t="array" ref="E236">INDEX(LINEST($C217:$C236,$A217:$A236,TRUE,TRUE),1,2)</f>
        <v>165.7397293233081</v>
      </c>
      <c r="F236" s="8">
        <f t="array" ref="F236">INDEX(LINEST($C217:$C236,$A217:$A236,TRUE,TRUE),3,1)</f>
        <v>0.76083563292436218</v>
      </c>
      <c r="G236" s="8">
        <f t="shared" si="3"/>
        <v>2.4679948845165804</v>
      </c>
      <c r="H236" s="10">
        <f>$D$243*testdata[[#This Row],[i]]+$E$243</f>
        <v>253.38556390977442</v>
      </c>
      <c r="I236" s="10">
        <f>testdata[[#This Row],[center]]+2*$G$243</f>
        <v>258.91837467827173</v>
      </c>
      <c r="J236" s="10">
        <f>testdata[[#This Row],[center]]-2*$G$243</f>
        <v>247.85275314127708</v>
      </c>
      <c r="L236" s="2">
        <v>43075</v>
      </c>
      <c r="M236" s="10">
        <v>253.38560000000001</v>
      </c>
      <c r="N236" s="10">
        <v>258.91840000000002</v>
      </c>
      <c r="O236" s="10">
        <v>247.8528</v>
      </c>
      <c r="P236" t="b">
        <v>0</v>
      </c>
    </row>
    <row r="237" spans="1:16" x14ac:dyDescent="0.25">
      <c r="A237" s="5">
        <v>235</v>
      </c>
      <c r="B237" s="2">
        <v>43076</v>
      </c>
      <c r="C237" s="1">
        <v>253.04</v>
      </c>
      <c r="D237" s="12">
        <f t="array" ref="D237">INDEX(LINEST($C218:$C237,$A218:$A237,TRUE,TRUE),1,1)</f>
        <v>0.40321804511278236</v>
      </c>
      <c r="E237" s="8">
        <f t="array" ref="E237">INDEX(LINEST($C218:$C237,$A218:$A237,TRUE,TRUE),1,2)</f>
        <v>158.86433082706753</v>
      </c>
      <c r="F237" s="8">
        <f t="array" ref="F237">INDEX(LINEST($C218:$C237,$A218:$A237,TRUE,TRUE),3,1)</f>
        <v>0.82369642235782414</v>
      </c>
      <c r="G237" s="8">
        <f t="shared" si="3"/>
        <v>2.5618411348091059</v>
      </c>
      <c r="H237" s="10">
        <f>$D$243*testdata[[#This Row],[i]]+$E$243</f>
        <v>253.83678947368423</v>
      </c>
      <c r="I237" s="10">
        <f>testdata[[#This Row],[center]]+2*$G$243</f>
        <v>259.36960024218155</v>
      </c>
      <c r="J237" s="10">
        <f>testdata[[#This Row],[center]]-2*$G$243</f>
        <v>248.30397870518689</v>
      </c>
      <c r="L237" s="2">
        <v>43076</v>
      </c>
      <c r="M237" s="10">
        <v>253.83680000000001</v>
      </c>
      <c r="N237" s="10">
        <v>259.36959999999999</v>
      </c>
      <c r="O237" s="10">
        <v>248.304</v>
      </c>
      <c r="P237" t="b">
        <v>0</v>
      </c>
    </row>
    <row r="238" spans="1:16" x14ac:dyDescent="0.25">
      <c r="A238" s="5">
        <v>236</v>
      </c>
      <c r="B238" s="2">
        <v>43077</v>
      </c>
      <c r="C238" s="1">
        <v>254.42</v>
      </c>
      <c r="D238" s="12">
        <f t="array" ref="D238">INDEX(LINEST($C219:$C238,$A219:$A238,TRUE,TRUE),1,1)</f>
        <v>0.43146616541353389</v>
      </c>
      <c r="E238" s="8">
        <f t="array" ref="E238">INDEX(LINEST($C219:$C238,$A219:$A238,TRUE,TRUE),1,2)</f>
        <v>152.41441353383459</v>
      </c>
      <c r="F238" s="8">
        <f t="array" ref="F238">INDEX(LINEST($C219:$C238,$A219:$A238,TRUE,TRUE),3,1)</f>
        <v>0.85693546997659897</v>
      </c>
      <c r="G238" s="8">
        <f t="shared" si="3"/>
        <v>2.6876239971394811</v>
      </c>
      <c r="H238" s="10">
        <f>$D$243*testdata[[#This Row],[i]]+$E$243</f>
        <v>254.28801503759399</v>
      </c>
      <c r="I238" s="10">
        <f>testdata[[#This Row],[center]]+2*$G$243</f>
        <v>259.82082580609131</v>
      </c>
      <c r="J238" s="10">
        <f>testdata[[#This Row],[center]]-2*$G$243</f>
        <v>248.75520426909665</v>
      </c>
      <c r="L238" s="2">
        <v>43077</v>
      </c>
      <c r="M238" s="10">
        <v>254.28800000000001</v>
      </c>
      <c r="N238" s="10">
        <v>259.82080000000002</v>
      </c>
      <c r="O238" s="10">
        <v>248.7552</v>
      </c>
      <c r="P238" t="b">
        <v>0</v>
      </c>
    </row>
    <row r="239" spans="1:16" x14ac:dyDescent="0.25">
      <c r="A239" s="5">
        <v>237</v>
      </c>
      <c r="B239" s="2">
        <v>43080</v>
      </c>
      <c r="C239" s="1">
        <v>255.19</v>
      </c>
      <c r="D239" s="12">
        <f t="array" ref="D239">INDEX(LINEST($C220:$C239,$A220:$A239,TRUE,TRUE),1,1)</f>
        <v>0.45887969924812028</v>
      </c>
      <c r="E239" s="8">
        <f t="array" ref="E239">INDEX(LINEST($C220:$C239,$A220:$A239,TRUE,TRUE),1,2)</f>
        <v>146.14036842105259</v>
      </c>
      <c r="F239" s="8">
        <f t="array" ref="F239">INDEX(LINEST($C220:$C239,$A220:$A239,TRUE,TRUE),3,1)</f>
        <v>0.88162148382323935</v>
      </c>
      <c r="G239" s="8">
        <f t="shared" si="3"/>
        <v>2.8180817500562334</v>
      </c>
      <c r="H239" s="10">
        <f>$D$243*testdata[[#This Row],[i]]+$E$243</f>
        <v>254.73924060150375</v>
      </c>
      <c r="I239" s="10">
        <f>testdata[[#This Row],[center]]+2*$G$243</f>
        <v>260.27205137000107</v>
      </c>
      <c r="J239" s="10">
        <f>testdata[[#This Row],[center]]-2*$G$243</f>
        <v>249.20642983300641</v>
      </c>
      <c r="L239" s="2">
        <v>43080</v>
      </c>
      <c r="M239" s="10">
        <v>254.73920000000001</v>
      </c>
      <c r="N239" s="10">
        <v>260.27210000000002</v>
      </c>
      <c r="O239" s="10">
        <v>249.2064</v>
      </c>
      <c r="P239" t="b">
        <v>0</v>
      </c>
    </row>
    <row r="240" spans="1:16" x14ac:dyDescent="0.25">
      <c r="A240" s="5">
        <v>238</v>
      </c>
      <c r="B240" s="2">
        <v>43081</v>
      </c>
      <c r="C240" s="1">
        <v>255.64</v>
      </c>
      <c r="D240" s="12">
        <f t="array" ref="D240">INDEX(LINEST($C221:$C240,$A221:$A240,TRUE,TRUE),1,1)</f>
        <v>0.48450375939849627</v>
      </c>
      <c r="E240" s="8">
        <f t="array" ref="E240">INDEX(LINEST($C221:$C240,$A221:$A240,TRUE,TRUE),1,2)</f>
        <v>140.2313909774436</v>
      </c>
      <c r="F240" s="8">
        <f t="array" ref="F240">INDEX(LINEST($C221:$C240,$A221:$A240,TRUE,TRUE),3,1)</f>
        <v>0.90425178618046731</v>
      </c>
      <c r="G240" s="8">
        <f t="shared" si="3"/>
        <v>2.9379763018104814</v>
      </c>
      <c r="H240" s="10">
        <f>$D$243*testdata[[#This Row],[i]]+$E$243</f>
        <v>255.19046616541354</v>
      </c>
      <c r="I240" s="10">
        <f>testdata[[#This Row],[center]]+2*$G$243</f>
        <v>260.72327693391088</v>
      </c>
      <c r="J240" s="10">
        <f>testdata[[#This Row],[center]]-2*$G$243</f>
        <v>249.6576553969162</v>
      </c>
      <c r="L240" s="2">
        <v>43081</v>
      </c>
      <c r="M240" s="10">
        <v>255.19049999999999</v>
      </c>
      <c r="N240" s="10">
        <v>260.72329999999999</v>
      </c>
      <c r="O240" s="10">
        <v>249.65770000000001</v>
      </c>
      <c r="P240" t="b">
        <v>0</v>
      </c>
    </row>
    <row r="241" spans="1:16" x14ac:dyDescent="0.25">
      <c r="A241" s="5">
        <v>239</v>
      </c>
      <c r="B241" s="2">
        <v>43082</v>
      </c>
      <c r="C241" s="1">
        <v>255.61</v>
      </c>
      <c r="D241" s="12">
        <f t="array" ref="D241">INDEX(LINEST($C222:$C241,$A222:$A241,TRUE,TRUE),1,1)</f>
        <v>0.48836090225563927</v>
      </c>
      <c r="E241" s="8">
        <f t="array" ref="E241">INDEX(LINEST($C222:$C241,$A222:$A241,TRUE,TRUE),1,2)</f>
        <v>139.29417293233075</v>
      </c>
      <c r="F241" s="8">
        <f t="array" ref="F241">INDEX(LINEST($C222:$C241,$A222:$A241,TRUE,TRUE),3,1)</f>
        <v>0.90704906341539915</v>
      </c>
      <c r="G241" s="8">
        <f t="shared" si="3"/>
        <v>2.9567957318692151</v>
      </c>
      <c r="H241" s="10">
        <f>$D$243*testdata[[#This Row],[i]]+$E$243</f>
        <v>255.64169172932333</v>
      </c>
      <c r="I241" s="10">
        <f>testdata[[#This Row],[center]]+2*$G$243</f>
        <v>261.17450249782064</v>
      </c>
      <c r="J241" s="10">
        <f>testdata[[#This Row],[center]]-2*$G$243</f>
        <v>250.10888096082599</v>
      </c>
      <c r="L241" s="2">
        <v>43082</v>
      </c>
      <c r="M241" s="10">
        <v>255.64169999999999</v>
      </c>
      <c r="N241" s="10">
        <v>261.17450000000002</v>
      </c>
      <c r="O241" s="10">
        <v>250.10890000000001</v>
      </c>
      <c r="P241" t="b">
        <v>0</v>
      </c>
    </row>
    <row r="242" spans="1:16" x14ac:dyDescent="0.25">
      <c r="A242" s="5">
        <v>240</v>
      </c>
      <c r="B242" s="2">
        <v>43083</v>
      </c>
      <c r="C242" s="1">
        <v>254.56</v>
      </c>
      <c r="D242" s="12">
        <f t="array" ref="D242">INDEX(LINEST($C223:$C242,$A223:$A242,TRUE,TRUE),1,1)</f>
        <v>0.44478947368421073</v>
      </c>
      <c r="E242" s="8">
        <f t="array" ref="E242">INDEX(LINEST($C223:$C242,$A223:$A242,TRUE,TRUE),1,2)</f>
        <v>149.29052631578944</v>
      </c>
      <c r="F242" s="8">
        <f t="array" ref="F242">INDEX(LINEST($C223:$C242,$A223:$A242,TRUE,TRUE),3,1)</f>
        <v>0.88138212489486956</v>
      </c>
      <c r="G242" s="8">
        <f t="shared" si="3"/>
        <v>2.7319214392072118</v>
      </c>
      <c r="H242" s="10">
        <f>$D$243*testdata[[#This Row],[i]]+$E$243</f>
        <v>256.09291729323309</v>
      </c>
      <c r="I242" s="10">
        <f>testdata[[#This Row],[center]]+2*$G$243</f>
        <v>261.6257280617304</v>
      </c>
      <c r="J242" s="10">
        <f>testdata[[#This Row],[center]]-2*$G$243</f>
        <v>250.56010652473574</v>
      </c>
      <c r="L242" s="2">
        <v>43083</v>
      </c>
      <c r="M242" s="10">
        <v>256.09289999999999</v>
      </c>
      <c r="N242" s="10">
        <v>261.62569999999999</v>
      </c>
      <c r="O242" s="10">
        <v>250.56010000000001</v>
      </c>
      <c r="P242" t="b">
        <v>0</v>
      </c>
    </row>
    <row r="243" spans="1:16" x14ac:dyDescent="0.25">
      <c r="A243" s="5">
        <v>241</v>
      </c>
      <c r="B243" s="2">
        <v>43084</v>
      </c>
      <c r="C243" s="1">
        <v>256.68</v>
      </c>
      <c r="D243" s="12">
        <f t="array" ref="D243">INDEX(LINEST($C224:$C243,$A224:$A243,TRUE,TRUE),1,1)</f>
        <v>0.45122556390977475</v>
      </c>
      <c r="E243" s="8">
        <f t="array" ref="E243">INDEX(LINEST($C224:$C243,$A224:$A243,TRUE,TRUE),1,2)</f>
        <v>147.79878195488715</v>
      </c>
      <c r="F243" s="8">
        <f t="array" ref="F243">INDEX(LINEST($C224:$C243,$A224:$A243,TRUE,TRUE),3,1)</f>
        <v>0.88460094701169611</v>
      </c>
      <c r="G243" s="8">
        <f t="shared" si="3"/>
        <v>2.7664053842486651</v>
      </c>
      <c r="H243" s="10">
        <f>$D$243*testdata[[#This Row],[i]]+$E$243</f>
        <v>256.54414285714284</v>
      </c>
      <c r="I243" s="10">
        <f>testdata[[#This Row],[center]]+2*$G$243</f>
        <v>262.07695362564016</v>
      </c>
      <c r="J243" s="10">
        <f>testdata[[#This Row],[center]]-2*$G$243</f>
        <v>251.0113320886455</v>
      </c>
      <c r="L243" s="2">
        <v>43084</v>
      </c>
      <c r="M243" s="10">
        <v>256.54410000000001</v>
      </c>
      <c r="N243" s="10">
        <v>262.077</v>
      </c>
      <c r="O243" s="10">
        <v>251.01130000000001</v>
      </c>
      <c r="P243" t="b">
        <v>0</v>
      </c>
    </row>
    <row r="244" spans="1:16" x14ac:dyDescent="0.25">
      <c r="A244" s="5">
        <v>242</v>
      </c>
      <c r="B244" s="2">
        <v>43087</v>
      </c>
      <c r="C244" s="1">
        <v>258.31</v>
      </c>
      <c r="D244" s="12">
        <f t="array" ref="D244">INDEX(LINEST($C225:$C244,$A225:$A244,TRUE,TRUE),1,1)</f>
        <v>0.45609774436090256</v>
      </c>
      <c r="E244" s="8">
        <f t="array" ref="E244">INDEX(LINEST($C225:$C244,$A225:$A244,TRUE,TRUE),1,2)</f>
        <v>146.77577443609019</v>
      </c>
      <c r="F244" s="8">
        <f t="array" ref="F244">INDEX(LINEST($C225:$C244,$A225:$A244,TRUE,TRUE),3,1)</f>
        <v>0.88283928159396718</v>
      </c>
      <c r="G244" s="8">
        <f t="shared" si="3"/>
        <v>2.7990646205473726</v>
      </c>
      <c r="H244" s="14">
        <f>$D$263*testdata[[#This Row],[i]]+$E$263</f>
        <v>255.11000000000004</v>
      </c>
      <c r="I244" s="14">
        <f>testdata[[#This Row],[center]]+2*$G$263</f>
        <v>263.08106887437316</v>
      </c>
      <c r="J244" s="14">
        <f>testdata[[#This Row],[center]]-2*$G$263</f>
        <v>247.1389311256269</v>
      </c>
      <c r="L244" s="2">
        <v>43087</v>
      </c>
      <c r="M244" s="14">
        <v>255.11</v>
      </c>
      <c r="N244" s="14">
        <v>263.08109999999999</v>
      </c>
      <c r="O244" s="14">
        <v>247.13890000000001</v>
      </c>
      <c r="P244" t="b">
        <v>1</v>
      </c>
    </row>
    <row r="245" spans="1:16" x14ac:dyDescent="0.25">
      <c r="A245" s="5">
        <v>243</v>
      </c>
      <c r="B245" s="2">
        <v>43088</v>
      </c>
      <c r="C245" s="1">
        <v>257.32</v>
      </c>
      <c r="D245" s="12">
        <f t="array" ref="D245">INDEX(LINEST($C226:$C245,$A226:$A245,TRUE,TRUE),1,1)</f>
        <v>0.43658646616541369</v>
      </c>
      <c r="E245" s="8">
        <f t="array" ref="E245">INDEX(LINEST($C226:$C245,$A226:$A245,TRUE,TRUE),1,2)</f>
        <v>151.36606015037592</v>
      </c>
      <c r="F245" s="8">
        <f t="array" ref="F245">INDEX(LINEST($C226:$C245,$A226:$A245,TRUE,TRUE),3,1)</f>
        <v>0.88044025657727809</v>
      </c>
      <c r="G245" s="8">
        <f t="shared" si="3"/>
        <v>2.6829720460712965</v>
      </c>
      <c r="H245" s="10">
        <f>$D$263*testdata[[#This Row],[i]]+$E$263</f>
        <v>255.75205263157901</v>
      </c>
      <c r="I245" s="10">
        <f>testdata[[#This Row],[center]]+2*$G$263</f>
        <v>263.72312150595212</v>
      </c>
      <c r="J245" s="10">
        <f>testdata[[#This Row],[center]]-2*$G$263</f>
        <v>247.78098375720586</v>
      </c>
      <c r="L245" s="2">
        <v>43088</v>
      </c>
      <c r="M245" s="10">
        <v>255.75210000000001</v>
      </c>
      <c r="N245" s="10">
        <v>263.72309999999999</v>
      </c>
      <c r="O245" s="10">
        <v>247.78100000000001</v>
      </c>
      <c r="P245" t="b">
        <v>0</v>
      </c>
    </row>
    <row r="246" spans="1:16" x14ac:dyDescent="0.25">
      <c r="A246" s="5">
        <v>244</v>
      </c>
      <c r="B246" s="2">
        <v>43089</v>
      </c>
      <c r="C246" s="1">
        <v>257.18</v>
      </c>
      <c r="D246" s="12">
        <f t="array" ref="D246">INDEX(LINEST($C227:$C246,$A227:$A246,TRUE,TRUE),1,1)</f>
        <v>0.425902255639098</v>
      </c>
      <c r="E246" s="8">
        <f t="array" ref="E246">INDEX(LINEST($C227:$C246,$A227:$A246,TRUE,TRUE),1,2)</f>
        <v>153.83742105263156</v>
      </c>
      <c r="F246" s="8">
        <f t="array" ref="F246">INDEX(LINEST($C227:$C246,$A227:$A246,TRUE,TRUE),3,1)</f>
        <v>0.87253932349964936</v>
      </c>
      <c r="G246" s="8">
        <f t="shared" si="3"/>
        <v>2.6291372634383321</v>
      </c>
      <c r="H246" s="10">
        <f>$D$263*testdata[[#This Row],[i]]+$E$263</f>
        <v>256.39410526315794</v>
      </c>
      <c r="I246" s="10">
        <f>testdata[[#This Row],[center]]+2*$G$263</f>
        <v>264.36517413753108</v>
      </c>
      <c r="J246" s="10">
        <f>testdata[[#This Row],[center]]-2*$G$263</f>
        <v>248.42303638878479</v>
      </c>
      <c r="L246" s="2">
        <v>43089</v>
      </c>
      <c r="M246" s="10">
        <v>256.39409999999998</v>
      </c>
      <c r="N246" s="10">
        <v>264.36520000000002</v>
      </c>
      <c r="O246" s="10">
        <v>248.423</v>
      </c>
      <c r="P246" t="b">
        <v>0</v>
      </c>
    </row>
    <row r="247" spans="1:16" x14ac:dyDescent="0.25">
      <c r="A247" s="5">
        <v>245</v>
      </c>
      <c r="B247" s="2">
        <v>43090</v>
      </c>
      <c r="C247" s="1">
        <v>257.70999999999998</v>
      </c>
      <c r="D247" s="12">
        <f t="array" ref="D247">INDEX(LINEST($C228:$C247,$A228:$A247,TRUE,TRUE),1,1)</f>
        <v>0.40721052631578941</v>
      </c>
      <c r="E247" s="8">
        <f t="array" ref="E247">INDEX(LINEST($C228:$C247,$A228:$A247,TRUE,TRUE),1,2)</f>
        <v>158.25342105263161</v>
      </c>
      <c r="F247" s="8">
        <f t="array" ref="F247">INDEX(LINEST($C228:$C247,$A228:$A247,TRUE,TRUE),3,1)</f>
        <v>0.8661657861402039</v>
      </c>
      <c r="G247" s="8">
        <f t="shared" si="3"/>
        <v>2.5229829071953689</v>
      </c>
      <c r="H247" s="10">
        <f>$D$263*testdata[[#This Row],[i]]+$E$263</f>
        <v>257.0361578947369</v>
      </c>
      <c r="I247" s="10">
        <f>testdata[[#This Row],[center]]+2*$G$263</f>
        <v>265.00722676911005</v>
      </c>
      <c r="J247" s="10">
        <f>testdata[[#This Row],[center]]-2*$G$263</f>
        <v>249.06508902036376</v>
      </c>
      <c r="L247" s="2">
        <v>43090</v>
      </c>
      <c r="M247" s="10">
        <v>257.03620000000001</v>
      </c>
      <c r="N247" s="10">
        <v>265.00720000000001</v>
      </c>
      <c r="O247" s="10">
        <v>249.0651</v>
      </c>
      <c r="P247" t="b">
        <v>0</v>
      </c>
    </row>
    <row r="248" spans="1:16" x14ac:dyDescent="0.25">
      <c r="A248" s="5">
        <v>246</v>
      </c>
      <c r="B248" s="2">
        <v>43091</v>
      </c>
      <c r="C248" s="1">
        <v>257.64999999999998</v>
      </c>
      <c r="D248" s="12">
        <f t="array" ref="D248">INDEX(LINEST($C229:$C248,$A229:$A248,TRUE,TRUE),1,1)</f>
        <v>0.38342857142857084</v>
      </c>
      <c r="E248" s="8">
        <f t="array" ref="E248">INDEX(LINEST($C229:$C248,$A229:$A248,TRUE,TRUE),1,2)</f>
        <v>163.87914285714299</v>
      </c>
      <c r="F248" s="8">
        <f t="array" ref="F248">INDEX(LINEST($C229:$C248,$A229:$A248,TRUE,TRUE),3,1)</f>
        <v>0.85469294980992006</v>
      </c>
      <c r="G248" s="8">
        <f t="shared" si="3"/>
        <v>2.391526709029189</v>
      </c>
      <c r="H248" s="10">
        <f>$D$263*testdata[[#This Row],[i]]+$E$263</f>
        <v>257.67821052631587</v>
      </c>
      <c r="I248" s="10">
        <f>testdata[[#This Row],[center]]+2*$G$263</f>
        <v>265.64927940068901</v>
      </c>
      <c r="J248" s="10">
        <f>testdata[[#This Row],[center]]-2*$G$263</f>
        <v>249.70714165194272</v>
      </c>
      <c r="L248" s="2">
        <v>43091</v>
      </c>
      <c r="M248" s="10">
        <v>257.6782</v>
      </c>
      <c r="N248" s="10">
        <v>265.64929999999998</v>
      </c>
      <c r="O248" s="10">
        <v>249.7071</v>
      </c>
      <c r="P248" t="b">
        <v>0</v>
      </c>
    </row>
    <row r="249" spans="1:16" x14ac:dyDescent="0.25">
      <c r="A249" s="5">
        <v>247</v>
      </c>
      <c r="B249" s="2">
        <v>43095</v>
      </c>
      <c r="C249" s="1">
        <v>257.33999999999997</v>
      </c>
      <c r="D249" s="12">
        <f t="array" ref="D249">INDEX(LINEST($C230:$C249,$A230:$A249,TRUE,TRUE),1,1)</f>
        <v>0.34103759398496175</v>
      </c>
      <c r="E249" s="8">
        <f t="array" ref="E249">INDEX(LINEST($C230:$C249,$A230:$A249,TRUE,TRUE),1,2)</f>
        <v>173.96257142857155</v>
      </c>
      <c r="F249" s="8">
        <f t="array" ref="F249">INDEX(LINEST($C230:$C249,$A230:$A249,TRUE,TRUE),3,1)</f>
        <v>0.84167932030762016</v>
      </c>
      <c r="G249" s="8">
        <f t="shared" si="3"/>
        <v>2.1435062397856428</v>
      </c>
      <c r="H249" s="10">
        <f>$D$263*testdata[[#This Row],[i]]+$E$263</f>
        <v>258.32026315789483</v>
      </c>
      <c r="I249" s="10">
        <f>testdata[[#This Row],[center]]+2*$G$263</f>
        <v>266.29133203226797</v>
      </c>
      <c r="J249" s="10">
        <f>testdata[[#This Row],[center]]-2*$G$263</f>
        <v>250.34919428352168</v>
      </c>
      <c r="L249" s="2">
        <v>43095</v>
      </c>
      <c r="M249" s="10">
        <v>258.32029999999997</v>
      </c>
      <c r="N249" s="10">
        <v>266.29129999999998</v>
      </c>
      <c r="O249" s="10">
        <v>250.3492</v>
      </c>
      <c r="P249" t="b">
        <v>0</v>
      </c>
    </row>
    <row r="250" spans="1:16" x14ac:dyDescent="0.25">
      <c r="A250" s="5">
        <v>248</v>
      </c>
      <c r="B250" s="2">
        <v>43096</v>
      </c>
      <c r="C250" s="1">
        <v>257.45999999999998</v>
      </c>
      <c r="D250" s="12">
        <f t="array" ref="D250">INDEX(LINEST($C231:$C250,$A231:$A250,TRUE,TRUE),1,1)</f>
        <v>0.32830827067669061</v>
      </c>
      <c r="E250" s="8">
        <f t="array" ref="E250">INDEX(LINEST($C231:$C250,$A231:$A250,TRUE,TRUE),1,2)</f>
        <v>176.93597744360926</v>
      </c>
      <c r="F250" s="8">
        <f t="array" ref="F250">INDEX(LINEST($C231:$C250,$A231:$A250,TRUE,TRUE),3,1)</f>
        <v>0.82220763352290194</v>
      </c>
      <c r="G250" s="8">
        <f t="shared" si="3"/>
        <v>2.087790398962496</v>
      </c>
      <c r="H250" s="10">
        <f>$D$263*testdata[[#This Row],[i]]+$E$263</f>
        <v>258.96231578947373</v>
      </c>
      <c r="I250" s="10">
        <f>testdata[[#This Row],[center]]+2*$G$263</f>
        <v>266.93338466384688</v>
      </c>
      <c r="J250" s="10">
        <f>testdata[[#This Row],[center]]-2*$G$263</f>
        <v>250.99124691510059</v>
      </c>
      <c r="L250" s="2">
        <v>43096</v>
      </c>
      <c r="M250" s="10">
        <v>258.96230000000003</v>
      </c>
      <c r="N250" s="10">
        <v>266.93340000000001</v>
      </c>
      <c r="O250" s="10">
        <v>250.99119999999999</v>
      </c>
      <c r="P250" t="b">
        <v>0</v>
      </c>
    </row>
    <row r="251" spans="1:16" x14ac:dyDescent="0.25">
      <c r="A251" s="5">
        <v>249</v>
      </c>
      <c r="B251" s="2">
        <v>43097</v>
      </c>
      <c r="C251" s="1">
        <v>257.99</v>
      </c>
      <c r="D251" s="12">
        <f t="array" ref="D251">INDEX(LINEST($C232:$C251,$A232:$A251,TRUE,TRUE),1,1)</f>
        <v>0.3124060150375933</v>
      </c>
      <c r="E251" s="8">
        <f t="array" ref="E251">INDEX(LINEST($C232:$C251,$A232:$A251,TRUE,TRUE),1,2)</f>
        <v>180.72875939849644</v>
      </c>
      <c r="F251" s="8">
        <f t="array" ref="F251">INDEX(LINEST($C232:$C251,$A232:$A251,TRUE,TRUE),3,1)</f>
        <v>0.80555989504592485</v>
      </c>
      <c r="G251" s="8">
        <f t="shared" si="3"/>
        <v>2.0070874420413247</v>
      </c>
      <c r="H251" s="11">
        <f>$D$263*testdata[[#This Row],[i]]+$E$263</f>
        <v>259.6043684210527</v>
      </c>
      <c r="I251" s="11">
        <f>testdata[[#This Row],[center]]+2*$G$263</f>
        <v>267.57543729542584</v>
      </c>
      <c r="J251" s="11">
        <f>testdata[[#This Row],[center]]-2*$G$263</f>
        <v>251.63329954667955</v>
      </c>
      <c r="L251" s="2">
        <v>43097</v>
      </c>
      <c r="M251" s="11">
        <v>259.6044</v>
      </c>
      <c r="N251" s="11">
        <v>267.5754</v>
      </c>
      <c r="O251" s="11">
        <v>251.63329999999999</v>
      </c>
      <c r="P251" t="b">
        <v>0</v>
      </c>
    </row>
    <row r="252" spans="1:16" x14ac:dyDescent="0.25">
      <c r="A252" s="5">
        <v>250</v>
      </c>
      <c r="B252" s="2">
        <v>43098</v>
      </c>
      <c r="C252" s="1">
        <v>257.02</v>
      </c>
      <c r="D252" s="12">
        <f t="array" ref="D252">INDEX(LINEST($C233:$C252,$A233:$A252,TRUE,TRUE),1,1)</f>
        <v>0.30798496240601425</v>
      </c>
      <c r="E252" s="8">
        <f t="array" ref="E252">INDEX(LINEST($C233:$C252,$A233:$A252,TRUE,TRUE),1,2)</f>
        <v>181.63361654135358</v>
      </c>
      <c r="F252" s="8">
        <f t="array" ref="F252">INDEX(LINEST($C233:$C252,$A233:$A252,TRUE,TRUE),3,1)</f>
        <v>0.79182069338508942</v>
      </c>
      <c r="G252" s="8">
        <f t="shared" si="3"/>
        <v>1.995776540597666</v>
      </c>
      <c r="H252" s="10">
        <f>$D$263*testdata[[#This Row],[i]]+$E$263</f>
        <v>260.2464210526316</v>
      </c>
      <c r="I252" s="10">
        <f>testdata[[#This Row],[center]]+2*$G$263</f>
        <v>268.21748992700475</v>
      </c>
      <c r="J252" s="10">
        <f>testdata[[#This Row],[center]]-2*$G$263</f>
        <v>252.27535217825846</v>
      </c>
      <c r="L252" s="2">
        <v>43098</v>
      </c>
      <c r="M252" s="10">
        <v>260.24639999999999</v>
      </c>
      <c r="N252" s="10">
        <v>268.21749999999997</v>
      </c>
      <c r="O252" s="10">
        <v>252.27539999999999</v>
      </c>
      <c r="P252" t="b">
        <v>0</v>
      </c>
    </row>
    <row r="253" spans="1:16" x14ac:dyDescent="0.25">
      <c r="A253" s="5">
        <v>251</v>
      </c>
      <c r="B253" s="2">
        <v>43102</v>
      </c>
      <c r="C253" s="1">
        <v>258.86</v>
      </c>
      <c r="D253" s="12">
        <f t="array" ref="D253">INDEX(LINEST($C234:$C253,$A234:$A253,TRUE,TRUE),1,1)</f>
        <v>0.31684962406014983</v>
      </c>
      <c r="E253" s="8">
        <f t="array" ref="E253">INDEX(LINEST($C234:$C253,$A234:$A253,TRUE,TRUE),1,2)</f>
        <v>179.4573157894738</v>
      </c>
      <c r="F253" s="8">
        <f t="array" ref="F253">INDEX(LINEST($C234:$C253,$A234:$A253,TRUE,TRUE),3,1)</f>
        <v>0.80556976913789147</v>
      </c>
      <c r="G253" s="8">
        <f t="shared" si="3"/>
        <v>2.0356234303033536</v>
      </c>
      <c r="H253" s="10">
        <f>$D$263*testdata[[#This Row],[i]]+$E$263</f>
        <v>260.88847368421057</v>
      </c>
      <c r="I253" s="10">
        <f>testdata[[#This Row],[center]]+2*$G$263</f>
        <v>268.85954255858371</v>
      </c>
      <c r="J253" s="10">
        <f>testdata[[#This Row],[center]]-2*$G$263</f>
        <v>252.91740480983742</v>
      </c>
      <c r="L253" s="2">
        <v>43102</v>
      </c>
      <c r="M253" s="10">
        <v>260.88850000000002</v>
      </c>
      <c r="N253" s="10">
        <v>268.85950000000003</v>
      </c>
      <c r="O253" s="10">
        <v>252.91739999999999</v>
      </c>
      <c r="P253" t="b">
        <v>0</v>
      </c>
    </row>
    <row r="254" spans="1:16" x14ac:dyDescent="0.25">
      <c r="A254" s="5">
        <v>252</v>
      </c>
      <c r="B254" s="2">
        <v>43103</v>
      </c>
      <c r="C254" s="1">
        <v>260.5</v>
      </c>
      <c r="D254" s="12">
        <f t="array" ref="D254">INDEX(LINEST($C235:$C254,$A235:$A254,TRUE,TRUE),1,1)</f>
        <v>0.33621052631578918</v>
      </c>
      <c r="E254" s="8">
        <f t="array" ref="E254">INDEX(LINEST($C235:$C254,$A235:$A254,TRUE,TRUE),1,2)</f>
        <v>174.81494736842109</v>
      </c>
      <c r="F254" s="8">
        <f t="array" ref="F254">INDEX(LINEST($C235:$C254,$A235:$A254,TRUE,TRUE),3,1)</f>
        <v>0.81361670210724524</v>
      </c>
      <c r="G254" s="8">
        <f t="shared" si="3"/>
        <v>2.1493008165447662</v>
      </c>
      <c r="H254" s="10">
        <f>$D$263*testdata[[#This Row],[i]]+$E$263</f>
        <v>261.53052631578953</v>
      </c>
      <c r="I254" s="10">
        <f>testdata[[#This Row],[center]]+2*$G$263</f>
        <v>269.50159519016267</v>
      </c>
      <c r="J254" s="10">
        <f>testdata[[#This Row],[center]]-2*$G$263</f>
        <v>253.55945744141638</v>
      </c>
      <c r="L254" s="2">
        <v>43103</v>
      </c>
      <c r="M254" s="10">
        <v>261.53050000000002</v>
      </c>
      <c r="N254" s="10">
        <v>269.5016</v>
      </c>
      <c r="O254" s="10">
        <v>253.55950000000001</v>
      </c>
      <c r="P254" t="b">
        <v>0</v>
      </c>
    </row>
    <row r="255" spans="1:16" x14ac:dyDescent="0.25">
      <c r="A255" s="5">
        <v>253</v>
      </c>
      <c r="B255" s="2">
        <v>43104</v>
      </c>
      <c r="C255" s="1">
        <v>261.58999999999997</v>
      </c>
      <c r="D255" s="12">
        <f t="array" ref="D255">INDEX(LINEST($C236:$C255,$A236:$A255,TRUE,TRUE),1,1)</f>
        <v>0.34566165413533784</v>
      </c>
      <c r="E255" s="8">
        <f t="array" ref="E255">INDEX(LINEST($C236:$C255,$A236:$A255,TRUE,TRUE),1,2)</f>
        <v>172.64688721804526</v>
      </c>
      <c r="F255" s="8">
        <f t="array" ref="F255">INDEX(LINEST($C236:$C255,$A236:$A255,TRUE,TRUE),3,1)</f>
        <v>0.8083661371497044</v>
      </c>
      <c r="G255" s="8">
        <f t="shared" si="3"/>
        <v>2.2168840181660356</v>
      </c>
      <c r="H255" s="10">
        <f>$D$263*testdata[[#This Row],[i]]+$E$263</f>
        <v>262.17257894736849</v>
      </c>
      <c r="I255" s="10">
        <f>testdata[[#This Row],[center]]+2*$G$263</f>
        <v>270.14364782174164</v>
      </c>
      <c r="J255" s="10">
        <f>testdata[[#This Row],[center]]-2*$G$263</f>
        <v>254.20151007299535</v>
      </c>
      <c r="L255" s="2">
        <v>43104</v>
      </c>
      <c r="M255" s="10">
        <v>262.17259999999999</v>
      </c>
      <c r="N255" s="10">
        <v>270.14359999999999</v>
      </c>
      <c r="O255" s="10">
        <v>254.20150000000001</v>
      </c>
      <c r="P255" t="b">
        <v>0</v>
      </c>
    </row>
    <row r="256" spans="1:16" x14ac:dyDescent="0.25">
      <c r="A256" s="5">
        <v>254</v>
      </c>
      <c r="B256" s="2">
        <v>43105</v>
      </c>
      <c r="C256" s="1">
        <v>263.33999999999997</v>
      </c>
      <c r="D256" s="12">
        <f t="array" ref="D256">INDEX(LINEST($C237:$C256,$A237:$A256,TRUE,TRUE),1,1)</f>
        <v>0.3666240601503753</v>
      </c>
      <c r="E256" s="8">
        <f t="array" ref="E256">INDEX(LINEST($C237:$C256,$A237:$A256,TRUE,TRUE),1,2)</f>
        <v>167.73091729323329</v>
      </c>
      <c r="F256" s="8">
        <f t="array" ref="F256">INDEX(LINEST($C237:$C256,$A237:$A256,TRUE,TRUE),3,1)</f>
        <v>0.78569737162735809</v>
      </c>
      <c r="G256" s="8">
        <f t="shared" si="3"/>
        <v>2.3850041404576183</v>
      </c>
      <c r="H256" s="10">
        <f>$D$263*testdata[[#This Row],[i]]+$E$263</f>
        <v>262.81463157894746</v>
      </c>
      <c r="I256" s="10">
        <f>testdata[[#This Row],[center]]+2*$G$263</f>
        <v>270.7857004533206</v>
      </c>
      <c r="J256" s="10">
        <f>testdata[[#This Row],[center]]-2*$G$263</f>
        <v>254.84356270457431</v>
      </c>
      <c r="L256" s="2">
        <v>43105</v>
      </c>
      <c r="M256" s="10">
        <v>262.81459999999998</v>
      </c>
      <c r="N256" s="10">
        <v>270.78570000000002</v>
      </c>
      <c r="O256" s="10">
        <v>254.84360000000001</v>
      </c>
      <c r="P256" t="b">
        <v>0</v>
      </c>
    </row>
    <row r="257" spans="1:16" x14ac:dyDescent="0.25">
      <c r="A257" s="5">
        <v>255</v>
      </c>
      <c r="B257" s="2">
        <v>43108</v>
      </c>
      <c r="C257" s="1">
        <v>263.82</v>
      </c>
      <c r="D257" s="12">
        <f t="array" ref="D257">INDEX(LINEST($C238:$C257,$A238:$A257,TRUE,TRUE),1,1)</f>
        <v>0.39038345864661594</v>
      </c>
      <c r="E257" s="8">
        <f t="array" ref="E257">INDEX(LINEST($C238:$C257,$A238:$A257,TRUE,TRUE),1,2)</f>
        <v>162.07036090225583</v>
      </c>
      <c r="F257" s="8">
        <f t="array" ref="F257">INDEX(LINEST($C238:$C257,$A238:$A257,TRUE,TRUE),3,1)</f>
        <v>0.77482869796317133</v>
      </c>
      <c r="G257" s="8">
        <f t="shared" si="3"/>
        <v>2.5573159269046095</v>
      </c>
      <c r="H257" s="10">
        <f>$D$263*testdata[[#This Row],[i]]+$E$263</f>
        <v>263.45668421052642</v>
      </c>
      <c r="I257" s="10">
        <f>testdata[[#This Row],[center]]+2*$G$263</f>
        <v>271.42775308489956</v>
      </c>
      <c r="J257" s="10">
        <f>testdata[[#This Row],[center]]-2*$G$263</f>
        <v>255.48561533615327</v>
      </c>
      <c r="L257" s="2">
        <v>43108</v>
      </c>
      <c r="M257" s="10">
        <v>263.45670000000001</v>
      </c>
      <c r="N257" s="10">
        <v>271.42779999999999</v>
      </c>
      <c r="O257" s="10">
        <v>255.48560000000001</v>
      </c>
      <c r="P257" t="b">
        <v>0</v>
      </c>
    </row>
    <row r="258" spans="1:16" x14ac:dyDescent="0.25">
      <c r="A258" s="5">
        <v>256</v>
      </c>
      <c r="B258" s="2">
        <v>43109</v>
      </c>
      <c r="C258" s="1">
        <v>264.42</v>
      </c>
      <c r="D258" s="12">
        <f t="array" ref="D258">INDEX(LINEST($C239:$C258,$A239:$A258,TRUE,TRUE),1,1)</f>
        <v>0.42829323308270645</v>
      </c>
      <c r="E258" s="8">
        <f t="array" ref="E258">INDEX(LINEST($C239:$C258,$A239:$A258,TRUE,TRUE),1,2)</f>
        <v>152.8352180451129</v>
      </c>
      <c r="F258" s="8">
        <f t="array" ref="F258">INDEX(LINEST($C239:$C258,$A239:$A258,TRUE,TRUE),3,1)</f>
        <v>0.78191431484310381</v>
      </c>
      <c r="G258" s="8">
        <f t="shared" si="3"/>
        <v>2.7929133087154701</v>
      </c>
      <c r="H258" s="10">
        <f>$D$263*testdata[[#This Row],[i]]+$E$263</f>
        <v>264.09873684210532</v>
      </c>
      <c r="I258" s="10">
        <f>testdata[[#This Row],[center]]+2*$G$263</f>
        <v>272.06980571647847</v>
      </c>
      <c r="J258" s="10">
        <f>testdata[[#This Row],[center]]-2*$G$263</f>
        <v>256.12766796773218</v>
      </c>
      <c r="L258" s="2">
        <v>43109</v>
      </c>
      <c r="M258" s="10">
        <v>264.09870000000001</v>
      </c>
      <c r="N258" s="10">
        <v>272.06979999999999</v>
      </c>
      <c r="O258" s="10">
        <v>256.1277</v>
      </c>
      <c r="P258" t="b">
        <v>0</v>
      </c>
    </row>
    <row r="259" spans="1:16" x14ac:dyDescent="0.25">
      <c r="A259" s="5">
        <v>257</v>
      </c>
      <c r="B259" s="2">
        <v>43110</v>
      </c>
      <c r="C259" s="1">
        <v>264.01</v>
      </c>
      <c r="D259" s="12">
        <f t="array" ref="D259">INDEX(LINEST($C240:$C259,$A240:$A259,TRUE,TRUE),1,1)</f>
        <v>0.45746616541353341</v>
      </c>
      <c r="E259" s="8">
        <f t="array" ref="E259">INDEX(LINEST($C240:$C259,$A240:$A259,TRUE,TRUE),1,2)</f>
        <v>145.62762406015048</v>
      </c>
      <c r="F259" s="8">
        <f t="array" ref="F259">INDEX(LINEST($C240:$C259,$A240:$A259,TRUE,TRUE),3,1)</f>
        <v>0.80389094803335293</v>
      </c>
      <c r="G259" s="8">
        <f t="shared" si="3"/>
        <v>2.9420919003321417</v>
      </c>
      <c r="H259" s="10">
        <f>$D$263*testdata[[#This Row],[i]]+$E$263</f>
        <v>264.74078947368423</v>
      </c>
      <c r="I259" s="10">
        <f>testdata[[#This Row],[center]]+2*$G$263</f>
        <v>272.71185834805738</v>
      </c>
      <c r="J259" s="10">
        <f>testdata[[#This Row],[center]]-2*$G$263</f>
        <v>256.76972059931109</v>
      </c>
      <c r="L259" s="2">
        <v>43110</v>
      </c>
      <c r="M259" s="10">
        <v>264.74079999999998</v>
      </c>
      <c r="N259" s="10">
        <v>272.71190000000001</v>
      </c>
      <c r="O259" s="10">
        <v>256.7697</v>
      </c>
      <c r="P259" t="b">
        <v>0</v>
      </c>
    </row>
    <row r="260" spans="1:16" x14ac:dyDescent="0.25">
      <c r="A260" s="5">
        <v>258</v>
      </c>
      <c r="B260" s="2">
        <v>43111</v>
      </c>
      <c r="C260" s="1">
        <v>265.94</v>
      </c>
      <c r="D260" s="12">
        <f t="array" ref="D260">INDEX(LINEST($C241:$C260,$A241:$A260,TRUE,TRUE),1,1)</f>
        <v>0.50805263157894687</v>
      </c>
      <c r="E260" s="8">
        <f t="array" ref="E260">INDEX(LINEST($C241:$C260,$A241:$A260,TRUE,TRUE),1,2)</f>
        <v>133.11442105263171</v>
      </c>
      <c r="F260" s="8">
        <f t="array" ref="F260">INDEX(LINEST($C241:$C260,$A241:$A260,TRUE,TRUE),3,1)</f>
        <v>0.82615563648795187</v>
      </c>
      <c r="G260" s="8">
        <f t="shared" si="3"/>
        <v>3.2230986255465397</v>
      </c>
      <c r="H260" s="10">
        <f>$D$263*testdata[[#This Row],[i]]+$E$263</f>
        <v>265.38284210526319</v>
      </c>
      <c r="I260" s="10">
        <f>testdata[[#This Row],[center]]+2*$G$263</f>
        <v>273.35391097963634</v>
      </c>
      <c r="J260" s="10">
        <f>testdata[[#This Row],[center]]-2*$G$263</f>
        <v>257.41177323089005</v>
      </c>
      <c r="L260" s="2">
        <v>43111</v>
      </c>
      <c r="M260" s="10">
        <v>265.38279999999997</v>
      </c>
      <c r="N260" s="10">
        <v>273.35390000000001</v>
      </c>
      <c r="O260" s="10">
        <v>257.41180000000003</v>
      </c>
      <c r="P260" t="b">
        <v>0</v>
      </c>
    </row>
    <row r="261" spans="1:16" x14ac:dyDescent="0.25">
      <c r="A261" s="5">
        <v>259</v>
      </c>
      <c r="B261" s="2">
        <v>43112</v>
      </c>
      <c r="C261" s="1">
        <v>267.67</v>
      </c>
      <c r="D261" s="12">
        <f t="array" ref="D261">INDEX(LINEST($C242:$C261,$A242:$A261,TRUE,TRUE),1,1)</f>
        <v>0.56739097744360922</v>
      </c>
      <c r="E261" s="8">
        <f t="array" ref="E261">INDEX(LINEST($C242:$C261,$A242:$A261,TRUE,TRUE),1,2)</f>
        <v>118.4044511278195</v>
      </c>
      <c r="F261" s="8">
        <f t="array" ref="F261">INDEX(LINEST($C242:$C261,$A242:$A261,TRUE,TRUE),3,1)</f>
        <v>0.83837889277438571</v>
      </c>
      <c r="G261" s="8">
        <f t="shared" si="3"/>
        <v>3.5732062283053323</v>
      </c>
      <c r="H261" s="10">
        <f>$D$263*testdata[[#This Row],[i]]+$E$263</f>
        <v>266.02489473684216</v>
      </c>
      <c r="I261" s="10">
        <f>testdata[[#This Row],[center]]+2*$G$263</f>
        <v>273.9959636112153</v>
      </c>
      <c r="J261" s="10">
        <f>testdata[[#This Row],[center]]-2*$G$263</f>
        <v>258.05382586246901</v>
      </c>
      <c r="L261" s="2">
        <v>43112</v>
      </c>
      <c r="M261" s="10">
        <v>266.0249</v>
      </c>
      <c r="N261" s="10">
        <v>273.99599999999998</v>
      </c>
      <c r="O261" s="10">
        <v>258.05380000000002</v>
      </c>
      <c r="P261" t="b">
        <v>0</v>
      </c>
    </row>
    <row r="262" spans="1:16" x14ac:dyDescent="0.25">
      <c r="A262" s="5">
        <v>260</v>
      </c>
      <c r="B262" s="2">
        <v>43116</v>
      </c>
      <c r="C262" s="1">
        <v>266.76</v>
      </c>
      <c r="D262" s="12">
        <f t="array" ref="D262">INDEX(LINEST($C243:$C262,$A243:$A262,TRUE,TRUE),1,1)</f>
        <v>0.5790150375939852</v>
      </c>
      <c r="E262" s="8">
        <f t="array" ref="E262">INDEX(LINEST($C243:$C262,$A243:$A262,TRUE,TRUE),1,2)</f>
        <v>115.53523308270667</v>
      </c>
      <c r="F262" s="8">
        <f t="array" ref="F262">INDEX(LINEST($C243:$C262,$A243:$A262,TRUE,TRUE),3,1)</f>
        <v>0.84198671247376788</v>
      </c>
      <c r="G262" s="8">
        <f t="shared" si="3"/>
        <v>3.6385893901345918</v>
      </c>
      <c r="H262" s="10">
        <f>$D$263*testdata[[#This Row],[i]]+$E$263</f>
        <v>266.66694736842112</v>
      </c>
      <c r="I262" s="10">
        <f>testdata[[#This Row],[center]]+2*$G$263</f>
        <v>274.63801624279427</v>
      </c>
      <c r="J262" s="10">
        <f>testdata[[#This Row],[center]]-2*$G$263</f>
        <v>258.69587849404797</v>
      </c>
      <c r="L262" s="2">
        <v>43116</v>
      </c>
      <c r="M262" s="10">
        <v>266.6669</v>
      </c>
      <c r="N262" s="10">
        <v>274.63799999999998</v>
      </c>
      <c r="O262" s="10">
        <v>258.69589999999999</v>
      </c>
      <c r="P262" t="b">
        <v>0</v>
      </c>
    </row>
    <row r="263" spans="1:16" x14ac:dyDescent="0.25">
      <c r="A263" s="5">
        <v>261</v>
      </c>
      <c r="B263" s="2">
        <v>43117</v>
      </c>
      <c r="C263" s="1">
        <v>269.3</v>
      </c>
      <c r="D263" s="12">
        <f t="array" ref="D263">INDEX(LINEST($C244:$C263,$A244:$A263,TRUE,TRUE),1,1)</f>
        <v>0.64205263157894799</v>
      </c>
      <c r="E263" s="8">
        <f t="array" ref="E263">INDEX(LINEST($C244:$C263,$A244:$A263,TRUE,TRUE),1,2)</f>
        <v>99.73326315789464</v>
      </c>
      <c r="F263" s="8">
        <f t="array" ref="F263">INDEX(LINEST($C244:$C263,$A244:$A263,TRUE,TRUE),3,1)</f>
        <v>0.86289862767536452</v>
      </c>
      <c r="G263" s="8">
        <f t="shared" si="3"/>
        <v>3.9855344371865664</v>
      </c>
      <c r="H263" s="10">
        <f>$D$263*testdata[[#This Row],[i]]+$E$263</f>
        <v>267.30900000000008</v>
      </c>
      <c r="I263" s="10">
        <f>testdata[[#This Row],[center]]+2*$G$263</f>
        <v>275.28006887437323</v>
      </c>
      <c r="J263" s="10">
        <f>testdata[[#This Row],[center]]-2*$G$263</f>
        <v>259.33793112562694</v>
      </c>
      <c r="L263" s="2">
        <v>43117</v>
      </c>
      <c r="M263" s="10">
        <v>267.30900000000003</v>
      </c>
      <c r="N263" s="10">
        <v>275.2801</v>
      </c>
      <c r="O263" s="10">
        <v>259.33789999999999</v>
      </c>
      <c r="P263" t="b">
        <v>0</v>
      </c>
    </row>
    <row r="264" spans="1:16" x14ac:dyDescent="0.25">
      <c r="A264" s="5">
        <v>262</v>
      </c>
      <c r="B264" s="2">
        <v>43118</v>
      </c>
      <c r="C264" s="1">
        <v>268.85000000000002</v>
      </c>
      <c r="D264" s="12">
        <f t="array" ref="D264">INDEX(LINEST($C245:$C264,$A245:$A264,TRUE,TRUE),1,1)</f>
        <v>0.70542105263158006</v>
      </c>
      <c r="E264" s="8">
        <f t="array" ref="E264">INDEX(LINEST($C245:$C264,$A245:$A264,TRUE,TRUE),1,2)</f>
        <v>83.617684210526136</v>
      </c>
      <c r="F264" s="8">
        <f t="array" ref="F264">INDEX(LINEST($C245:$C264,$A245:$A264,TRUE,TRUE),3,1)</f>
        <v>0.91386838032697659</v>
      </c>
      <c r="G264" s="8">
        <f t="shared" si="3"/>
        <v>4.2550279376286193</v>
      </c>
      <c r="H264" s="14">
        <f>$D$283*testdata[[#This Row],[i]]+$E$283</f>
        <v>276.34871428571421</v>
      </c>
      <c r="I264" s="14">
        <f>testdata[[#This Row],[center]]+2*$G$283</f>
        <v>293.42386570524781</v>
      </c>
      <c r="J264" s="14">
        <f>testdata[[#This Row],[center]]-2*$G$283</f>
        <v>259.27356286618061</v>
      </c>
      <c r="L264" s="2">
        <v>43118</v>
      </c>
      <c r="M264" s="14">
        <v>276.34870000000001</v>
      </c>
      <c r="N264" s="14">
        <v>293.4239</v>
      </c>
      <c r="O264" s="14">
        <v>259.27359999999999</v>
      </c>
      <c r="P264" t="b">
        <v>1</v>
      </c>
    </row>
    <row r="265" spans="1:16" x14ac:dyDescent="0.25">
      <c r="A265" s="5">
        <v>263</v>
      </c>
      <c r="B265" s="2">
        <v>43119</v>
      </c>
      <c r="C265" s="1">
        <v>270.07</v>
      </c>
      <c r="D265" s="12">
        <f t="array" ref="D265">INDEX(LINEST($C246:$C265,$A246:$A265,TRUE,TRUE),1,1)</f>
        <v>0.75473684210526415</v>
      </c>
      <c r="E265" s="8">
        <f t="array" ref="E265">INDEX(LINEST($C246:$C265,$A246:$A265,TRUE,TRUE),1,2)</f>
        <v>71.048210526315557</v>
      </c>
      <c r="F265" s="8">
        <f t="array" ref="F265">INDEX(LINEST($C246:$C265,$A246:$A265,TRUE,TRUE),3,1)</f>
        <v>0.9378180615192625</v>
      </c>
      <c r="G265" s="8">
        <f t="shared" si="3"/>
        <v>4.4939897641183011</v>
      </c>
      <c r="H265" s="10">
        <f>$D$283*testdata[[#This Row],[i]]+$E$283</f>
        <v>275.16348120300745</v>
      </c>
      <c r="I265" s="10">
        <f>testdata[[#This Row],[center]]+2*$G$283</f>
        <v>292.23863262254105</v>
      </c>
      <c r="J265" s="10">
        <f>testdata[[#This Row],[center]]-2*$G$283</f>
        <v>258.08832978347385</v>
      </c>
      <c r="L265" s="2">
        <v>43119</v>
      </c>
      <c r="M265" s="10">
        <v>275.1635</v>
      </c>
      <c r="N265" s="10">
        <v>292.23860000000002</v>
      </c>
      <c r="O265" s="10">
        <v>258.0883</v>
      </c>
      <c r="P265" t="b">
        <v>0</v>
      </c>
    </row>
    <row r="266" spans="1:16" x14ac:dyDescent="0.25">
      <c r="A266" s="5">
        <v>264</v>
      </c>
      <c r="B266" s="2">
        <v>43122</v>
      </c>
      <c r="C266" s="1">
        <v>272.27</v>
      </c>
      <c r="D266" s="12">
        <f t="array" ref="D266">INDEX(LINEST($C247:$C266,$A247:$A266,TRUE,TRUE),1,1)</f>
        <v>0.81409774436090332</v>
      </c>
      <c r="E266" s="8">
        <f t="array" ref="E266">INDEX(LINEST($C247:$C266,$A247:$A266,TRUE,TRUE),1,2)</f>
        <v>55.940624060150071</v>
      </c>
      <c r="F266" s="8">
        <f t="array" ref="F266">INDEX(LINEST($C247:$C266,$A247:$A266,TRUE,TRUE),3,1)</f>
        <v>0.95090583860150968</v>
      </c>
      <c r="G266" s="8">
        <f t="shared" si="3"/>
        <v>4.8139726577952286</v>
      </c>
      <c r="H266" s="10">
        <f>$D$283*testdata[[#This Row],[i]]+$E$283</f>
        <v>273.97824812030069</v>
      </c>
      <c r="I266" s="10">
        <f>testdata[[#This Row],[center]]+2*$G$283</f>
        <v>291.05339953983429</v>
      </c>
      <c r="J266" s="10">
        <f>testdata[[#This Row],[center]]-2*$G$283</f>
        <v>256.90309670076709</v>
      </c>
      <c r="L266" s="2">
        <v>43122</v>
      </c>
      <c r="M266" s="10">
        <v>273.97820000000002</v>
      </c>
      <c r="N266" s="10">
        <v>291.05340000000001</v>
      </c>
      <c r="O266" s="10">
        <v>256.90309999999999</v>
      </c>
      <c r="P266" t="b">
        <v>0</v>
      </c>
    </row>
    <row r="267" spans="1:16" x14ac:dyDescent="0.25">
      <c r="A267" s="5">
        <v>265</v>
      </c>
      <c r="B267" s="2">
        <v>43123</v>
      </c>
      <c r="C267" s="1">
        <v>272.83999999999997</v>
      </c>
      <c r="D267" s="12">
        <f t="array" ref="D267">INDEX(LINEST($C248:$C267,$A248:$A267,TRUE,TRUE),1,1)</f>
        <v>0.86727819548872243</v>
      </c>
      <c r="E267" s="8">
        <f t="array" ref="E267">INDEX(LINEST($C248:$C267,$A248:$A267,TRUE,TRUE),1,2)</f>
        <v>42.295421052631468</v>
      </c>
      <c r="F267" s="8">
        <f t="array" ref="F267">INDEX(LINEST($C248:$C267,$A248:$A267,TRUE,TRUE),3,1)</f>
        <v>0.96750469679848361</v>
      </c>
      <c r="G267" s="8">
        <f t="shared" si="3"/>
        <v>5.0842595331080451</v>
      </c>
      <c r="H267" s="10">
        <f>$D$283*testdata[[#This Row],[i]]+$E$283</f>
        <v>272.79301503759393</v>
      </c>
      <c r="I267" s="10">
        <f>testdata[[#This Row],[center]]+2*$G$283</f>
        <v>289.86816645712753</v>
      </c>
      <c r="J267" s="10">
        <f>testdata[[#This Row],[center]]-2*$G$283</f>
        <v>255.71786361806033</v>
      </c>
      <c r="L267" s="2">
        <v>43123</v>
      </c>
      <c r="M267" s="10">
        <v>272.79300000000001</v>
      </c>
      <c r="N267" s="10">
        <v>289.8682</v>
      </c>
      <c r="O267" s="10">
        <v>255.71789999999999</v>
      </c>
      <c r="P267" t="b">
        <v>0</v>
      </c>
    </row>
    <row r="268" spans="1:16" x14ac:dyDescent="0.25">
      <c r="A268" s="5">
        <v>266</v>
      </c>
      <c r="B268" s="2">
        <v>43124</v>
      </c>
      <c r="C268" s="1">
        <v>272.74</v>
      </c>
      <c r="D268" s="12">
        <f t="array" ref="D268">INDEX(LINEST($C249:$C268,$A249:$A268,TRUE,TRUE),1,1)</f>
        <v>0.89533082706766998</v>
      </c>
      <c r="E268" s="8">
        <f t="array" ref="E268">INDEX(LINEST($C249:$C268,$A249:$A268,TRUE,TRUE),1,2)</f>
        <v>34.987142857142715</v>
      </c>
      <c r="F268" s="8">
        <f t="array" ref="F268">INDEX(LINEST($C249:$C268,$A249:$A268,TRUE,TRUE),3,1)</f>
        <v>0.97786127942869694</v>
      </c>
      <c r="G268" s="8">
        <f t="shared" si="3"/>
        <v>5.2208442564397597</v>
      </c>
      <c r="H268" s="10">
        <f>$D$283*testdata[[#This Row],[i]]+$E$283</f>
        <v>271.60778195488717</v>
      </c>
      <c r="I268" s="10">
        <f>testdata[[#This Row],[center]]+2*$G$283</f>
        <v>288.68293337442077</v>
      </c>
      <c r="J268" s="10">
        <f>testdata[[#This Row],[center]]-2*$G$283</f>
        <v>254.53263053535358</v>
      </c>
      <c r="L268" s="2">
        <v>43124</v>
      </c>
      <c r="M268" s="10">
        <v>271.6078</v>
      </c>
      <c r="N268" s="10">
        <v>288.68290000000002</v>
      </c>
      <c r="O268" s="10">
        <v>254.5326</v>
      </c>
      <c r="P268" t="b">
        <v>0</v>
      </c>
    </row>
    <row r="269" spans="1:16" x14ac:dyDescent="0.25">
      <c r="A269" s="5">
        <v>267</v>
      </c>
      <c r="B269" s="2">
        <v>43125</v>
      </c>
      <c r="C269" s="1">
        <v>272.85000000000002</v>
      </c>
      <c r="D269" s="12">
        <f t="array" ref="D269">INDEX(LINEST($C250:$C269,$A250:$A269,TRUE,TRUE),1,1)</f>
        <v>0.89736842105263226</v>
      </c>
      <c r="E269" s="8">
        <f t="array" ref="E269">INDEX(LINEST($C250:$C269,$A250:$A269,TRUE,TRUE),1,2)</f>
        <v>34.342631578947277</v>
      </c>
      <c r="F269" s="8">
        <f t="array" ref="F269">INDEX(LINEST($C250:$C269,$A250:$A269,TRUE,TRUE),3,1)</f>
        <v>0.97854475522458562</v>
      </c>
      <c r="G269" s="8">
        <f t="shared" si="3"/>
        <v>5.2308981064440587</v>
      </c>
      <c r="H269" s="10">
        <f>$D$283*testdata[[#This Row],[i]]+$E$283</f>
        <v>270.42254887218036</v>
      </c>
      <c r="I269" s="10">
        <f>testdata[[#This Row],[center]]+2*$G$283</f>
        <v>287.49770029171395</v>
      </c>
      <c r="J269" s="10">
        <f>testdata[[#This Row],[center]]-2*$G$283</f>
        <v>253.34739745264676</v>
      </c>
      <c r="L269" s="2">
        <v>43125</v>
      </c>
      <c r="M269" s="10">
        <v>270.42250000000001</v>
      </c>
      <c r="N269" s="10">
        <v>287.49770000000001</v>
      </c>
      <c r="O269" s="10">
        <v>253.34739999999999</v>
      </c>
      <c r="P269" t="b">
        <v>0</v>
      </c>
    </row>
    <row r="270" spans="1:16" x14ac:dyDescent="0.25">
      <c r="A270" s="5">
        <v>268</v>
      </c>
      <c r="B270" s="2">
        <v>43126</v>
      </c>
      <c r="C270" s="1">
        <v>276.01</v>
      </c>
      <c r="D270" s="12">
        <f t="array" ref="D270">INDEX(LINEST($C251:$C270,$A251:$A270,TRUE,TRUE),1,1)</f>
        <v>0.92312030075188012</v>
      </c>
      <c r="E270" s="8">
        <f t="array" ref="E270">INDEX(LINEST($C251:$C270,$A251:$A270,TRUE,TRUE),1,2)</f>
        <v>27.715902255639008</v>
      </c>
      <c r="F270" s="8">
        <f t="array" ref="F270">INDEX(LINEST($C251:$C270,$A251:$A270,TRUE,TRUE),3,1)</f>
        <v>0.97870116013253805</v>
      </c>
      <c r="G270" s="8">
        <f t="shared" si="3"/>
        <v>5.3805797782395173</v>
      </c>
      <c r="H270" s="10">
        <f>$D$283*testdata[[#This Row],[i]]+$E$283</f>
        <v>269.2373157894736</v>
      </c>
      <c r="I270" s="10">
        <f>testdata[[#This Row],[center]]+2*$G$283</f>
        <v>286.3124672090072</v>
      </c>
      <c r="J270" s="10">
        <f>testdata[[#This Row],[center]]-2*$G$283</f>
        <v>252.16216436994</v>
      </c>
      <c r="L270" s="2">
        <v>43126</v>
      </c>
      <c r="M270" s="10">
        <v>269.2373</v>
      </c>
      <c r="N270" s="10">
        <v>286.3125</v>
      </c>
      <c r="O270" s="10">
        <v>252.16220000000001</v>
      </c>
      <c r="P270" t="b">
        <v>0</v>
      </c>
    </row>
    <row r="271" spans="1:16" x14ac:dyDescent="0.25">
      <c r="A271" s="5">
        <v>269</v>
      </c>
      <c r="B271" s="2">
        <v>43129</v>
      </c>
      <c r="C271" s="1">
        <v>274.18</v>
      </c>
      <c r="D271" s="12">
        <f t="array" ref="D271">INDEX(LINEST($C252:$C271,$A252:$A271,TRUE,TRUE),1,1)</f>
        <v>0.90320300751879745</v>
      </c>
      <c r="E271" s="8">
        <f t="array" ref="E271">INDEX(LINEST($C252:$C271,$A252:$A271,TRUE,TRUE),1,2)</f>
        <v>32.770819548872112</v>
      </c>
      <c r="F271" s="8">
        <f t="array" ref="F271">INDEX(LINEST($C252:$C271,$A252:$A271,TRUE,TRUE),3,1)</f>
        <v>0.97295707912592999</v>
      </c>
      <c r="G271" s="8">
        <f t="shared" si="3"/>
        <v>5.280005303027643</v>
      </c>
      <c r="H271" s="10">
        <f>$D$283*testdata[[#This Row],[i]]+$E$283</f>
        <v>268.05208270676684</v>
      </c>
      <c r="I271" s="10">
        <f>testdata[[#This Row],[center]]+2*$G$283</f>
        <v>285.12723412630044</v>
      </c>
      <c r="J271" s="10">
        <f>testdata[[#This Row],[center]]-2*$G$283</f>
        <v>250.97693128723324</v>
      </c>
      <c r="L271" s="2">
        <v>43129</v>
      </c>
      <c r="M271" s="10">
        <v>268.0521</v>
      </c>
      <c r="N271" s="10">
        <v>285.12720000000002</v>
      </c>
      <c r="O271" s="10">
        <v>250.9769</v>
      </c>
      <c r="P271" t="b">
        <v>0</v>
      </c>
    </row>
    <row r="272" spans="1:16" x14ac:dyDescent="0.25">
      <c r="A272" s="5">
        <v>270</v>
      </c>
      <c r="B272" s="2">
        <v>43130</v>
      </c>
      <c r="C272" s="1">
        <v>271.37</v>
      </c>
      <c r="D272" s="12">
        <f t="array" ref="D272">INDEX(LINEST($C253:$C272,$A253:$A272,TRUE,TRUE),1,1)</f>
        <v>0.80348120300751924</v>
      </c>
      <c r="E272" s="8">
        <f t="array" ref="E272">INDEX(LINEST($C253:$C272,$A253:$A272,TRUE,TRUE),1,2)</f>
        <v>58.562646616541315</v>
      </c>
      <c r="F272" s="8">
        <f t="array" ref="F272">INDEX(LINEST($C253:$C272,$A253:$A272,TRUE,TRUE),3,1)</f>
        <v>0.92842878845741461</v>
      </c>
      <c r="G272" s="8">
        <f t="shared" si="3"/>
        <v>4.8083630010638769</v>
      </c>
      <c r="H272" s="10">
        <f>$D$283*testdata[[#This Row],[i]]+$E$283</f>
        <v>266.86684962406008</v>
      </c>
      <c r="I272" s="10">
        <f>testdata[[#This Row],[center]]+2*$G$283</f>
        <v>283.94200104359368</v>
      </c>
      <c r="J272" s="10">
        <f>testdata[[#This Row],[center]]-2*$G$283</f>
        <v>249.79169820452648</v>
      </c>
      <c r="L272" s="2">
        <v>43130</v>
      </c>
      <c r="M272" s="10">
        <v>266.86680000000001</v>
      </c>
      <c r="N272" s="10">
        <v>283.94200000000001</v>
      </c>
      <c r="O272" s="10">
        <v>249.79169999999999</v>
      </c>
      <c r="P272" t="b">
        <v>0</v>
      </c>
    </row>
    <row r="273" spans="1:16" x14ac:dyDescent="0.25">
      <c r="A273" s="5">
        <v>271</v>
      </c>
      <c r="B273" s="2">
        <v>43131</v>
      </c>
      <c r="C273" s="1">
        <v>271.51</v>
      </c>
      <c r="D273" s="12">
        <f t="array" ref="D273">INDEX(LINEST($C254:$C273,$A254:$A273,TRUE,TRUE),1,1)</f>
        <v>0.71323308270676755</v>
      </c>
      <c r="E273" s="8">
        <f t="array" ref="E273">INDEX(LINEST($C254:$C273,$A254:$A273,TRUE,TRUE),1,2)</f>
        <v>81.991548872180346</v>
      </c>
      <c r="F273" s="8">
        <f t="array" ref="F273">INDEX(LINEST($C254:$C273,$A254:$A273,TRUE,TRUE),3,1)</f>
        <v>0.87528292235171323</v>
      </c>
      <c r="G273" s="8">
        <f t="shared" si="3"/>
        <v>4.3959533664496515</v>
      </c>
      <c r="H273" s="10">
        <f>$D$283*testdata[[#This Row],[i]]+$E$283</f>
        <v>265.68161654135332</v>
      </c>
      <c r="I273" s="10">
        <f>testdata[[#This Row],[center]]+2*$G$283</f>
        <v>282.75676796088692</v>
      </c>
      <c r="J273" s="10">
        <f>testdata[[#This Row],[center]]-2*$G$283</f>
        <v>248.60646512181972</v>
      </c>
      <c r="L273" s="2">
        <v>43131</v>
      </c>
      <c r="M273" s="10">
        <v>265.6816</v>
      </c>
      <c r="N273" s="10">
        <v>282.7568</v>
      </c>
      <c r="O273" s="10">
        <v>248.60650000000001</v>
      </c>
      <c r="P273" t="b">
        <v>0</v>
      </c>
    </row>
    <row r="274" spans="1:16" x14ac:dyDescent="0.25">
      <c r="A274" s="5">
        <v>272</v>
      </c>
      <c r="B274" s="2">
        <v>43132</v>
      </c>
      <c r="C274" s="1">
        <v>271.2</v>
      </c>
      <c r="D274" s="12">
        <f t="array" ref="D274">INDEX(LINEST($C255:$C274,$A255:$A274,TRUE,TRUE),1,1)</f>
        <v>0.62542857142857189</v>
      </c>
      <c r="E274" s="8">
        <f t="array" ref="E274">INDEX(LINEST($C255:$C274,$A255:$A274,TRUE,TRUE),1,2)</f>
        <v>104.86199999999991</v>
      </c>
      <c r="F274" s="8">
        <f t="array" ref="F274">INDEX(LINEST($C255:$C274,$A255:$A274,TRUE,TRUE),3,1)</f>
        <v>0.8028188600086168</v>
      </c>
      <c r="G274" s="8">
        <f t="shared" si="3"/>
        <v>4.0249895652038683</v>
      </c>
      <c r="H274" s="10">
        <f>$D$283*testdata[[#This Row],[i]]+$E$283</f>
        <v>264.49638345864656</v>
      </c>
      <c r="I274" s="10">
        <f>testdata[[#This Row],[center]]+2*$G$283</f>
        <v>281.57153487818016</v>
      </c>
      <c r="J274" s="10">
        <f>testdata[[#This Row],[center]]-2*$G$283</f>
        <v>247.42123203911297</v>
      </c>
      <c r="L274" s="2">
        <v>43132</v>
      </c>
      <c r="M274" s="10">
        <v>264.49639999999999</v>
      </c>
      <c r="N274" s="10">
        <v>281.57150000000001</v>
      </c>
      <c r="O274" s="10">
        <v>247.4212</v>
      </c>
      <c r="P274" t="b">
        <v>0</v>
      </c>
    </row>
    <row r="275" spans="1:16" x14ac:dyDescent="0.25">
      <c r="A275" s="5">
        <v>273</v>
      </c>
      <c r="B275" s="2">
        <v>43133</v>
      </c>
      <c r="C275" s="1">
        <v>265.29000000000002</v>
      </c>
      <c r="D275" s="12">
        <f t="array" ref="D275">INDEX(LINEST($C256:$C275,$A256:$A275,TRUE,TRUE),1,1)</f>
        <v>0.45431578947368467</v>
      </c>
      <c r="E275" s="8">
        <f t="array" ref="E275">INDEX(LINEST($C256:$C275,$A256:$A275,TRUE,TRUE),1,2)</f>
        <v>149.50978947368412</v>
      </c>
      <c r="F275" s="8">
        <f t="array" ref="F275">INDEX(LINEST($C256:$C275,$A256:$A275,TRUE,TRUE),3,1)</f>
        <v>0.48688803841682327</v>
      </c>
      <c r="G275" s="8">
        <f t="shared" si="3"/>
        <v>3.754387566567948</v>
      </c>
      <c r="H275" s="10">
        <f>$D$283*testdata[[#This Row],[i]]+$E$283</f>
        <v>263.3111503759398</v>
      </c>
      <c r="I275" s="10">
        <f>testdata[[#This Row],[center]]+2*$G$283</f>
        <v>280.3863017954734</v>
      </c>
      <c r="J275" s="10">
        <f>testdata[[#This Row],[center]]-2*$G$283</f>
        <v>246.23599895640621</v>
      </c>
      <c r="L275" s="2">
        <v>43133</v>
      </c>
      <c r="M275" s="10">
        <v>263.31119999999999</v>
      </c>
      <c r="N275" s="10">
        <v>280.38630000000001</v>
      </c>
      <c r="O275" s="10">
        <v>246.23599999999999</v>
      </c>
      <c r="P275" t="b">
        <v>0</v>
      </c>
    </row>
    <row r="276" spans="1:16" x14ac:dyDescent="0.25">
      <c r="A276" s="5">
        <v>274</v>
      </c>
      <c r="B276" s="2">
        <v>43136</v>
      </c>
      <c r="C276" s="1">
        <v>254.2</v>
      </c>
      <c r="D276" s="12">
        <f t="array" ref="D276">INDEX(LINEST($C257:$C276,$A257:$A276,TRUE,TRUE),1,1)</f>
        <v>0.14684210526315783</v>
      </c>
      <c r="E276" s="8">
        <f t="array" ref="E276">INDEX(LINEST($C257:$C276,$A257:$A276,TRUE,TRUE),1,2)</f>
        <v>229.92526315789473</v>
      </c>
      <c r="F276" s="8">
        <f t="array" ref="F276">INDEX(LINEST($C257:$C276,$A257:$A276,TRUE,TRUE),3,1)</f>
        <v>3.0587269718085897E-2</v>
      </c>
      <c r="G276" s="8">
        <f t="shared" si="3"/>
        <v>4.8414569088240365</v>
      </c>
      <c r="H276" s="10">
        <f>$D$283*testdata[[#This Row],[i]]+$E$283</f>
        <v>262.12591729323299</v>
      </c>
      <c r="I276" s="10">
        <f>testdata[[#This Row],[center]]+2*$G$283</f>
        <v>279.20106871276658</v>
      </c>
      <c r="J276" s="10">
        <f>testdata[[#This Row],[center]]-2*$G$283</f>
        <v>245.05076587369939</v>
      </c>
      <c r="L276" s="2">
        <v>43136</v>
      </c>
      <c r="M276" s="10">
        <v>262.1259</v>
      </c>
      <c r="N276" s="10">
        <v>279.2011</v>
      </c>
      <c r="O276" s="10">
        <v>245.05080000000001</v>
      </c>
      <c r="P276" t="b">
        <v>0</v>
      </c>
    </row>
    <row r="277" spans="1:16" x14ac:dyDescent="0.25">
      <c r="A277" s="5">
        <v>275</v>
      </c>
      <c r="B277" s="2">
        <v>43137</v>
      </c>
      <c r="C277" s="1">
        <v>259.20999999999998</v>
      </c>
      <c r="D277" s="12">
        <f t="array" ref="D277">INDEX(LINEST($C258:$C277,$A258:$A277,TRUE,TRUE),1,1)</f>
        <v>-6.7736842105263761E-2</v>
      </c>
      <c r="E277" s="8">
        <f t="array" ref="E277">INDEX(LINEST($C258:$C277,$A258:$A277,TRUE,TRUE),1,2)</f>
        <v>286.51863157894752</v>
      </c>
      <c r="F277" s="8">
        <f t="array" ref="F277">INDEX(LINEST($C258:$C277,$A258:$A277,TRUE,TRUE),3,1)</f>
        <v>5.7077070936903795E-3</v>
      </c>
      <c r="G277" s="8">
        <f t="shared" si="3"/>
        <v>5.169992722432017</v>
      </c>
      <c r="H277" s="10">
        <f>$D$283*testdata[[#This Row],[i]]+$E$283</f>
        <v>260.94068421052623</v>
      </c>
      <c r="I277" s="10">
        <f>testdata[[#This Row],[center]]+2*$G$283</f>
        <v>278.01583563005983</v>
      </c>
      <c r="J277" s="10">
        <f>testdata[[#This Row],[center]]-2*$G$283</f>
        <v>243.86553279099263</v>
      </c>
      <c r="L277" s="2">
        <v>43137</v>
      </c>
      <c r="M277" s="10">
        <v>260.94069999999999</v>
      </c>
      <c r="N277" s="10">
        <v>278.01580000000001</v>
      </c>
      <c r="O277" s="10">
        <v>243.8655</v>
      </c>
      <c r="P277" t="b">
        <v>0</v>
      </c>
    </row>
    <row r="278" spans="1:16" x14ac:dyDescent="0.25">
      <c r="A278" s="5">
        <v>276</v>
      </c>
      <c r="B278" s="2">
        <v>43138</v>
      </c>
      <c r="C278" s="1">
        <v>257.8</v>
      </c>
      <c r="D278" s="12">
        <f t="array" ref="D278">INDEX(LINEST($C259:$C278,$A259:$A278,TRUE,TRUE),1,1)</f>
        <v>-0.28605263157894756</v>
      </c>
      <c r="E278" s="8">
        <f t="array" ref="E278">INDEX(LINEST($C259:$C278,$A259:$A278,TRUE,TRUE),1,2)</f>
        <v>344.43652631578948</v>
      </c>
      <c r="F278" s="8">
        <f t="array" ref="F278">INDEX(LINEST($C259:$C278,$A259:$A278,TRUE,TRUE),3,1)</f>
        <v>8.6278102903902587E-2</v>
      </c>
      <c r="G278" s="8">
        <f t="shared" ref="G278:G341" si="4">_xlfn.STDEV.P(C259:C278)</f>
        <v>5.615539399737127</v>
      </c>
      <c r="H278" s="10">
        <f>$D$283*testdata[[#This Row],[i]]+$E$283</f>
        <v>259.75545112781947</v>
      </c>
      <c r="I278" s="10">
        <f>testdata[[#This Row],[center]]+2*$G$283</f>
        <v>276.83060254735307</v>
      </c>
      <c r="J278" s="10">
        <f>testdata[[#This Row],[center]]-2*$G$283</f>
        <v>242.68029970828587</v>
      </c>
      <c r="L278" s="2">
        <v>43138</v>
      </c>
      <c r="M278" s="10">
        <v>259.75549999999998</v>
      </c>
      <c r="N278" s="10">
        <v>276.8306</v>
      </c>
      <c r="O278" s="10">
        <v>242.68029999999999</v>
      </c>
      <c r="P278" t="b">
        <v>0</v>
      </c>
    </row>
    <row r="279" spans="1:16" x14ac:dyDescent="0.25">
      <c r="A279" s="5">
        <v>277</v>
      </c>
      <c r="B279" s="2">
        <v>43139</v>
      </c>
      <c r="C279" s="1">
        <v>248.13</v>
      </c>
      <c r="D279" s="12">
        <f t="array" ref="D279">INDEX(LINEST($C260:$C279,$A260:$A279,TRUE,TRUE),1,1)</f>
        <v>-0.63903007518797039</v>
      </c>
      <c r="E279" s="8">
        <f t="array" ref="E279">INDEX(LINEST($C260:$C279,$A260:$A279,TRUE,TRUE),1,2)</f>
        <v>438.35004511278203</v>
      </c>
      <c r="F279" s="8">
        <f t="array" ref="F279">INDEX(LINEST($C260:$C279,$A260:$A279,TRUE,TRUE),3,1)</f>
        <v>0.27062890247971577</v>
      </c>
      <c r="G279" s="8">
        <f t="shared" si="4"/>
        <v>7.0832086479222118</v>
      </c>
      <c r="H279" s="10">
        <f>$D$283*testdata[[#This Row],[i]]+$E$283</f>
        <v>258.57021804511271</v>
      </c>
      <c r="I279" s="10">
        <f>testdata[[#This Row],[center]]+2*$G$283</f>
        <v>275.64536946464631</v>
      </c>
      <c r="J279" s="10">
        <f>testdata[[#This Row],[center]]-2*$G$283</f>
        <v>241.49506662557911</v>
      </c>
      <c r="L279" s="2">
        <v>43139</v>
      </c>
      <c r="M279" s="10">
        <v>258.5702</v>
      </c>
      <c r="N279" s="10">
        <v>275.6454</v>
      </c>
      <c r="O279" s="10">
        <v>241.49510000000001</v>
      </c>
      <c r="P279" t="b">
        <v>0</v>
      </c>
    </row>
    <row r="280" spans="1:16" x14ac:dyDescent="0.25">
      <c r="A280" s="5">
        <v>278</v>
      </c>
      <c r="B280" s="2">
        <v>43140</v>
      </c>
      <c r="C280" s="1">
        <v>251.86</v>
      </c>
      <c r="D280" s="12">
        <f t="array" ref="D280">INDEX(LINEST($C261:$C280,$A261:$A280,TRUE,TRUE),1,1)</f>
        <v>-0.88436842105263169</v>
      </c>
      <c r="E280" s="8">
        <f t="array" ref="E280">INDEX(LINEST($C261:$C280,$A261:$A280,TRUE,TRUE),1,2)</f>
        <v>504.15842105263152</v>
      </c>
      <c r="F280" s="8">
        <f t="array" ref="F280">INDEX(LINEST($C261:$C280,$A261:$A280,TRUE,TRUE),3,1)</f>
        <v>0.42176588952164767</v>
      </c>
      <c r="G280" s="8">
        <f t="shared" si="4"/>
        <v>7.852235652984441</v>
      </c>
      <c r="H280" s="10">
        <f>$D$283*testdata[[#This Row],[i]]+$E$283</f>
        <v>257.38498496240595</v>
      </c>
      <c r="I280" s="10">
        <f>testdata[[#This Row],[center]]+2*$G$283</f>
        <v>274.46013638193955</v>
      </c>
      <c r="J280" s="10">
        <f>testdata[[#This Row],[center]]-2*$G$283</f>
        <v>240.30983354287235</v>
      </c>
      <c r="L280" s="2">
        <v>43140</v>
      </c>
      <c r="M280" s="10">
        <v>257.38499999999999</v>
      </c>
      <c r="N280" s="10">
        <v>274.46010000000001</v>
      </c>
      <c r="O280" s="10">
        <v>240.3098</v>
      </c>
      <c r="P280" t="b">
        <v>0</v>
      </c>
    </row>
    <row r="281" spans="1:16" x14ac:dyDescent="0.25">
      <c r="A281" s="5">
        <v>279</v>
      </c>
      <c r="B281" s="2">
        <v>43143</v>
      </c>
      <c r="C281" s="1">
        <v>255.56</v>
      </c>
      <c r="D281" s="12">
        <f t="array" ref="D281">INDEX(LINEST($C262:$C281,$A262:$A281,TRUE,TRUE),1,1)</f>
        <v>-1.028360902255639</v>
      </c>
      <c r="E281" s="8">
        <f t="array" ref="E281">INDEX(LINEST($C262:$C281,$A262:$A281,TRUE,TRUE),1,2)</f>
        <v>543.24326315789472</v>
      </c>
      <c r="F281" s="8">
        <f t="array" ref="F281">INDEX(LINEST($C262:$C281,$A262:$A281,TRUE,TRUE),3,1)</f>
        <v>0.52127265888980057</v>
      </c>
      <c r="G281" s="8">
        <f t="shared" si="4"/>
        <v>8.2131339937931127</v>
      </c>
      <c r="H281" s="10">
        <f>$D$283*testdata[[#This Row],[i]]+$E$283</f>
        <v>256.19975187969919</v>
      </c>
      <c r="I281" s="10">
        <f>testdata[[#This Row],[center]]+2*$G$283</f>
        <v>273.27490329923279</v>
      </c>
      <c r="J281" s="10">
        <f>testdata[[#This Row],[center]]-2*$G$283</f>
        <v>239.1246004601656</v>
      </c>
      <c r="L281" s="2">
        <v>43143</v>
      </c>
      <c r="M281" s="10">
        <v>256.19979999999998</v>
      </c>
      <c r="N281" s="10">
        <v>273.2749</v>
      </c>
      <c r="O281" s="10">
        <v>239.12459999999999</v>
      </c>
      <c r="P281" t="b">
        <v>0</v>
      </c>
    </row>
    <row r="282" spans="1:16" x14ac:dyDescent="0.25">
      <c r="A282" s="5">
        <v>280</v>
      </c>
      <c r="B282" s="2">
        <v>43144</v>
      </c>
      <c r="C282" s="1">
        <v>256.19</v>
      </c>
      <c r="D282" s="12">
        <f t="array" ref="D282">INDEX(LINEST($C263:$C282,$A263:$A282,TRUE,TRUE),1,1)</f>
        <v>-1.1595112781954888</v>
      </c>
      <c r="E282" s="8">
        <f t="array" ref="E282">INDEX(LINEST($C263:$C282,$A263:$A282,TRUE,TRUE),1,2)</f>
        <v>579.2193007518797</v>
      </c>
      <c r="F282" s="8">
        <f t="array" ref="F282">INDEX(LINEST($C263:$C282,$A263:$A282,TRUE,TRUE),3,1)</f>
        <v>0.62032305105955843</v>
      </c>
      <c r="G282" s="8">
        <f t="shared" si="4"/>
        <v>8.489103766004984</v>
      </c>
      <c r="H282" s="10">
        <f>$D$283*testdata[[#This Row],[i]]+$E$283</f>
        <v>255.01451879699243</v>
      </c>
      <c r="I282" s="10">
        <f>testdata[[#This Row],[center]]+2*$G$283</f>
        <v>272.08967021652603</v>
      </c>
      <c r="J282" s="10">
        <f>testdata[[#This Row],[center]]-2*$G$283</f>
        <v>237.93936737745884</v>
      </c>
      <c r="L282" s="2">
        <v>43144</v>
      </c>
      <c r="M282" s="10">
        <v>255.0145</v>
      </c>
      <c r="N282" s="10">
        <v>272.08969999999999</v>
      </c>
      <c r="O282" s="10">
        <v>237.93940000000001</v>
      </c>
      <c r="P282" t="b">
        <v>0</v>
      </c>
    </row>
    <row r="283" spans="1:16" x14ac:dyDescent="0.25">
      <c r="A283" s="5">
        <v>281</v>
      </c>
      <c r="B283" s="2">
        <v>43145</v>
      </c>
      <c r="C283" s="1">
        <v>259.64999999999998</v>
      </c>
      <c r="D283" s="12">
        <f t="array" ref="D283">INDEX(LINEST($C264:$C283,$A264:$A283,TRUE,TRUE),1,1)</f>
        <v>-1.1852330827067672</v>
      </c>
      <c r="E283" s="8">
        <f t="array" ref="E283">INDEX(LINEST($C264:$C283,$A264:$A283,TRUE,TRUE),1,2)</f>
        <v>586.87978195488722</v>
      </c>
      <c r="F283" s="8">
        <f t="array" ref="F283">INDEX(LINEST($C264:$C283,$A264:$A283,TRUE,TRUE),3,1)</f>
        <v>0.64081112683463781</v>
      </c>
      <c r="G283" s="8">
        <f t="shared" si="4"/>
        <v>8.537575709766795</v>
      </c>
      <c r="H283" s="10">
        <f>$D$283*testdata[[#This Row],[i]]+$E$283</f>
        <v>253.82928571428562</v>
      </c>
      <c r="I283" s="10">
        <f>testdata[[#This Row],[center]]+2*$G$283</f>
        <v>270.90443713381921</v>
      </c>
      <c r="J283" s="10">
        <f>testdata[[#This Row],[center]]-2*$G$283</f>
        <v>236.75413429475202</v>
      </c>
      <c r="L283" s="2">
        <v>43145</v>
      </c>
      <c r="M283" s="10">
        <v>253.82929999999999</v>
      </c>
      <c r="N283" s="10">
        <v>270.90440000000001</v>
      </c>
      <c r="O283" s="10">
        <v>236.75409999999999</v>
      </c>
      <c r="P283" t="b">
        <v>0</v>
      </c>
    </row>
    <row r="284" spans="1:16" x14ac:dyDescent="0.25">
      <c r="A284" s="5">
        <v>282</v>
      </c>
      <c r="B284" s="2">
        <v>43146</v>
      </c>
      <c r="C284" s="1">
        <v>262.95999999999998</v>
      </c>
      <c r="D284" s="12">
        <f t="array" ref="D284">INDEX(LINEST($C265:$C284,$A265:$A284,TRUE,TRUE),1,1)</f>
        <v>-1.1562631578947367</v>
      </c>
      <c r="E284" s="8">
        <f t="array" ref="E284">INDEX(LINEST($C265:$C284,$A265:$A284,TRUE,TRUE),1,2)</f>
        <v>579.87621052631573</v>
      </c>
      <c r="F284" s="8">
        <f t="array" ref="F284">INDEX(LINEST($C265:$C284,$A265:$A284,TRUE,TRUE),3,1)</f>
        <v>0.61465231983468938</v>
      </c>
      <c r="G284" s="8">
        <f t="shared" si="4"/>
        <v>8.5042839057736064</v>
      </c>
      <c r="H284" s="14">
        <f>$D$303*testdata[[#This Row],[i]]+$E$303</f>
        <v>261.26042857142858</v>
      </c>
      <c r="I284" s="14">
        <f>testdata[[#This Row],[center]]+2*$G$303</f>
        <v>266.99897333469391</v>
      </c>
      <c r="J284" s="14">
        <f>testdata[[#This Row],[center]]-2*$G$303</f>
        <v>255.52188380816324</v>
      </c>
      <c r="L284" s="2">
        <v>43146</v>
      </c>
      <c r="M284" s="14">
        <v>261.2604</v>
      </c>
      <c r="N284" s="14">
        <v>266.99900000000002</v>
      </c>
      <c r="O284" s="14">
        <v>255.52189999999999</v>
      </c>
      <c r="P284" t="b">
        <v>1</v>
      </c>
    </row>
    <row r="285" spans="1:16" x14ac:dyDescent="0.25">
      <c r="A285" s="5">
        <v>283</v>
      </c>
      <c r="B285" s="2">
        <v>43147</v>
      </c>
      <c r="C285" s="1">
        <v>263.04000000000002</v>
      </c>
      <c r="D285" s="12">
        <f t="array" ref="D285">INDEX(LINEST($C266:$C285,$A266:$A285,TRUE,TRUE),1,1)</f>
        <v>-1.0980300751879697</v>
      </c>
      <c r="E285" s="8">
        <f t="array" ref="E285">INDEX(LINEST($C266:$C285,$A266:$A285,TRUE,TRUE),1,2)</f>
        <v>564.75422556390959</v>
      </c>
      <c r="F285" s="8">
        <f t="array" ref="F285">INDEX(LINEST($C266:$C285,$A266:$A285,TRUE,TRUE),3,1)</f>
        <v>0.5649322248823232</v>
      </c>
      <c r="G285" s="8">
        <f t="shared" si="4"/>
        <v>8.4238744648765991</v>
      </c>
      <c r="H285" s="10">
        <f>$D$303*testdata[[#This Row],[i]]+$E$303</f>
        <v>261.48627819548875</v>
      </c>
      <c r="I285" s="10">
        <f>testdata[[#This Row],[center]]+2*$G$303</f>
        <v>267.22482295875409</v>
      </c>
      <c r="J285" s="10">
        <f>testdata[[#This Row],[center]]-2*$G$303</f>
        <v>255.74773343222341</v>
      </c>
      <c r="L285" s="2">
        <v>43147</v>
      </c>
      <c r="M285" s="10">
        <v>261.48630000000003</v>
      </c>
      <c r="N285" s="10">
        <v>267.22480000000002</v>
      </c>
      <c r="O285" s="10">
        <v>255.74770000000001</v>
      </c>
      <c r="P285" t="b">
        <v>0</v>
      </c>
    </row>
    <row r="286" spans="1:16" x14ac:dyDescent="0.25">
      <c r="A286" s="5">
        <v>284</v>
      </c>
      <c r="B286" s="2">
        <v>43151</v>
      </c>
      <c r="C286" s="1">
        <v>261.39</v>
      </c>
      <c r="D286" s="12">
        <f t="array" ref="D286">INDEX(LINEST($C267:$C286,$A267:$A286,TRUE,TRUE),1,1)</f>
        <v>-1.0180601503759401</v>
      </c>
      <c r="E286" s="8">
        <f t="array" ref="E286">INDEX(LINEST($C267:$C286,$A267:$A286,TRUE,TRUE),1,2)</f>
        <v>543.35651127819551</v>
      </c>
      <c r="F286" s="8">
        <f t="array" ref="F286">INDEX(LINEST($C267:$C286,$A267:$A286,TRUE,TRUE),3,1)</f>
        <v>0.50628057851844832</v>
      </c>
      <c r="G286" s="8">
        <f t="shared" si="4"/>
        <v>8.2503738703164249</v>
      </c>
      <c r="H286" s="10">
        <f>$D$303*testdata[[#This Row],[i]]+$E$303</f>
        <v>261.71212781954887</v>
      </c>
      <c r="I286" s="10">
        <f>testdata[[#This Row],[center]]+2*$G$303</f>
        <v>267.45067258281421</v>
      </c>
      <c r="J286" s="10">
        <f>testdata[[#This Row],[center]]-2*$G$303</f>
        <v>255.97358305628353</v>
      </c>
      <c r="L286" s="2">
        <v>43151</v>
      </c>
      <c r="M286" s="10">
        <v>261.71210000000002</v>
      </c>
      <c r="N286" s="10">
        <v>267.45069999999998</v>
      </c>
      <c r="O286" s="10">
        <v>255.9736</v>
      </c>
      <c r="P286" t="b">
        <v>0</v>
      </c>
    </row>
    <row r="287" spans="1:16" x14ac:dyDescent="0.25">
      <c r="A287" s="5">
        <v>285</v>
      </c>
      <c r="B287" s="2">
        <v>43152</v>
      </c>
      <c r="C287" s="1">
        <v>260.08999999999997</v>
      </c>
      <c r="D287" s="12">
        <f t="array" ref="D287">INDEX(LINEST($C268:$C287,$A268:$A287,TRUE,TRUE),1,1)</f>
        <v>-0.93130075187970041</v>
      </c>
      <c r="E287" s="8">
        <f t="array" ref="E287">INDEX(LINEST($C268:$C287,$A268:$A287,TRUE,TRUE),1,2)</f>
        <v>519.83485714285746</v>
      </c>
      <c r="F287" s="8">
        <f t="array" ref="F287">INDEX(LINEST($C268:$C287,$A268:$A287,TRUE,TRUE),3,1)</f>
        <v>0.44786693317371529</v>
      </c>
      <c r="G287" s="8">
        <f t="shared" si="4"/>
        <v>8.0243761595528422</v>
      </c>
      <c r="H287" s="10">
        <f>$D$303*testdata[[#This Row],[i]]+$E$303</f>
        <v>261.93797744360904</v>
      </c>
      <c r="I287" s="10">
        <f>testdata[[#This Row],[center]]+2*$G$303</f>
        <v>267.67652220687438</v>
      </c>
      <c r="J287" s="10">
        <f>testdata[[#This Row],[center]]-2*$G$303</f>
        <v>256.1994326803437</v>
      </c>
      <c r="L287" s="2">
        <v>43152</v>
      </c>
      <c r="M287" s="10">
        <v>261.93799999999999</v>
      </c>
      <c r="N287" s="10">
        <v>267.67649999999998</v>
      </c>
      <c r="O287" s="10">
        <v>256.19940000000003</v>
      </c>
      <c r="P287" t="b">
        <v>0</v>
      </c>
    </row>
    <row r="288" spans="1:16" x14ac:dyDescent="0.25">
      <c r="A288" s="5">
        <v>286</v>
      </c>
      <c r="B288" s="2">
        <v>43153</v>
      </c>
      <c r="C288" s="1">
        <v>260.43</v>
      </c>
      <c r="D288" s="12">
        <f t="array" ref="D288">INDEX(LINEST($C269:$C288,$A269:$A288,TRUE,TRUE),1,1)</f>
        <v>-0.82209022556391043</v>
      </c>
      <c r="E288" s="8">
        <f t="array" ref="E288">INDEX(LINEST($C269:$C288,$A269:$A288,TRUE,TRUE),1,2)</f>
        <v>489.95394736842127</v>
      </c>
      <c r="F288" s="8">
        <f t="array" ref="F288">INDEX(LINEST($C269:$C288,$A269:$A288,TRUE,TRUE),3,1)</f>
        <v>0.37502038150182232</v>
      </c>
      <c r="G288" s="8">
        <f t="shared" si="4"/>
        <v>7.7408361305481739</v>
      </c>
      <c r="H288" s="10">
        <f>$D$303*testdata[[#This Row],[i]]+$E$303</f>
        <v>262.16382706766916</v>
      </c>
      <c r="I288" s="10">
        <f>testdata[[#This Row],[center]]+2*$G$303</f>
        <v>267.9023718309345</v>
      </c>
      <c r="J288" s="10">
        <f>testdata[[#This Row],[center]]-2*$G$303</f>
        <v>256.42528230440382</v>
      </c>
      <c r="L288" s="2">
        <v>43153</v>
      </c>
      <c r="M288" s="10">
        <v>262.16379999999998</v>
      </c>
      <c r="N288" s="10">
        <v>267.9024</v>
      </c>
      <c r="O288" s="10">
        <v>256.42529999999999</v>
      </c>
      <c r="P288" t="b">
        <v>0</v>
      </c>
    </row>
    <row r="289" spans="1:16" x14ac:dyDescent="0.25">
      <c r="A289" s="5">
        <v>287</v>
      </c>
      <c r="B289" s="2">
        <v>43154</v>
      </c>
      <c r="C289" s="1">
        <v>264.58</v>
      </c>
      <c r="D289" s="12">
        <f t="array" ref="D289">INDEX(LINEST($C270:$C289,$A270:$A289,TRUE,TRUE),1,1)</f>
        <v>-0.63334586466165477</v>
      </c>
      <c r="E289" s="8">
        <f t="array" ref="E289">INDEX(LINEST($C270:$C289,$A270:$A289,TRUE,TRUE),1,2)</f>
        <v>437.98597744360927</v>
      </c>
      <c r="F289" s="8">
        <f t="array" ref="F289">INDEX(LINEST($C270:$C289,$A270:$A289,TRUE,TRUE),3,1)</f>
        <v>0.24369359921909442</v>
      </c>
      <c r="G289" s="8">
        <f t="shared" si="4"/>
        <v>7.3980064037550015</v>
      </c>
      <c r="H289" s="10">
        <f>$D$303*testdata[[#This Row],[i]]+$E$303</f>
        <v>262.38967669172933</v>
      </c>
      <c r="I289" s="10">
        <f>testdata[[#This Row],[center]]+2*$G$303</f>
        <v>268.12822145499467</v>
      </c>
      <c r="J289" s="10">
        <f>testdata[[#This Row],[center]]-2*$G$303</f>
        <v>256.651131928464</v>
      </c>
      <c r="L289" s="2">
        <v>43154</v>
      </c>
      <c r="M289" s="10">
        <v>262.3897</v>
      </c>
      <c r="N289" s="10">
        <v>268.12819999999999</v>
      </c>
      <c r="O289" s="10">
        <v>256.65109999999999</v>
      </c>
      <c r="P289" t="b">
        <v>0</v>
      </c>
    </row>
    <row r="290" spans="1:16" x14ac:dyDescent="0.25">
      <c r="A290" s="5">
        <v>288</v>
      </c>
      <c r="B290" s="2">
        <v>43157</v>
      </c>
      <c r="C290" s="1">
        <v>267.64999999999998</v>
      </c>
      <c r="D290" s="12">
        <f t="array" ref="D290">INDEX(LINEST($C271:$C290,$A271:$A290,TRUE,TRUE),1,1)</f>
        <v>-0.33841353383458717</v>
      </c>
      <c r="E290" s="8">
        <f t="array" ref="E290">INDEX(LINEST($C271:$C290,$A271:$A290,TRUE,TRUE),1,2)</f>
        <v>356.0626691729326</v>
      </c>
      <c r="F290" s="8">
        <f t="array" ref="F290">INDEX(LINEST($C271:$C290,$A271:$A290,TRUE,TRUE),3,1)</f>
        <v>8.183383522269308E-2</v>
      </c>
      <c r="G290" s="8">
        <f t="shared" si="4"/>
        <v>6.8214562045064824</v>
      </c>
      <c r="H290" s="10">
        <f>$D$303*testdata[[#This Row],[i]]+$E$303</f>
        <v>262.61552631578945</v>
      </c>
      <c r="I290" s="10">
        <f>testdata[[#This Row],[center]]+2*$G$303</f>
        <v>268.35407107905479</v>
      </c>
      <c r="J290" s="10">
        <f>testdata[[#This Row],[center]]-2*$G$303</f>
        <v>256.87698155252411</v>
      </c>
      <c r="L290" s="2">
        <v>43157</v>
      </c>
      <c r="M290" s="10">
        <v>262.6155</v>
      </c>
      <c r="N290" s="10">
        <v>268.35410000000002</v>
      </c>
      <c r="O290" s="10">
        <v>256.87700000000001</v>
      </c>
      <c r="P290" t="b">
        <v>0</v>
      </c>
    </row>
    <row r="291" spans="1:16" x14ac:dyDescent="0.25">
      <c r="A291" s="5">
        <v>289</v>
      </c>
      <c r="B291" s="2">
        <v>43158</v>
      </c>
      <c r="C291" s="1">
        <v>264.31</v>
      </c>
      <c r="D291" s="12">
        <f t="array" ref="D291">INDEX(LINEST($C272:$C291,$A272:$A291,TRUE,TRUE),1,1)</f>
        <v>-0.10751879699248172</v>
      </c>
      <c r="E291" s="8">
        <f t="array" ref="E291">INDEX(LINEST($C272:$C291,$A272:$A291,TRUE,TRUE),1,2)</f>
        <v>291.37250375939868</v>
      </c>
      <c r="F291" s="8">
        <f t="array" ref="F291">INDEX(LINEST($C272:$C291,$A272:$A291,TRUE,TRUE),3,1)</f>
        <v>9.8673208890569276E-3</v>
      </c>
      <c r="G291" s="8">
        <f t="shared" si="4"/>
        <v>6.2413795750619103</v>
      </c>
      <c r="H291" s="10">
        <f>$D$303*testdata[[#This Row],[i]]+$E$303</f>
        <v>262.84137593984963</v>
      </c>
      <c r="I291" s="10">
        <f>testdata[[#This Row],[center]]+2*$G$303</f>
        <v>268.57992070311496</v>
      </c>
      <c r="J291" s="10">
        <f>testdata[[#This Row],[center]]-2*$G$303</f>
        <v>257.10283117658429</v>
      </c>
      <c r="L291" s="2">
        <v>43158</v>
      </c>
      <c r="M291" s="10">
        <v>262.84140000000002</v>
      </c>
      <c r="N291" s="10">
        <v>268.57990000000001</v>
      </c>
      <c r="O291" s="10">
        <v>257.1028</v>
      </c>
      <c r="P291" t="b">
        <v>0</v>
      </c>
    </row>
    <row r="292" spans="1:16" x14ac:dyDescent="0.25">
      <c r="A292" s="5">
        <v>290</v>
      </c>
      <c r="B292" s="2">
        <v>43159</v>
      </c>
      <c r="C292" s="1">
        <v>261.63</v>
      </c>
      <c r="D292" s="12">
        <f t="array" ref="D292">INDEX(LINEST($C273:$C292,$A273:$A292,TRUE,TRUE),1,1)</f>
        <v>5.5563909774435621E-2</v>
      </c>
      <c r="E292" s="8">
        <f t="array" ref="E292">INDEX(LINEST($C273:$C292,$A273:$A292,TRUE,TRUE),1,2)</f>
        <v>245.24832330827081</v>
      </c>
      <c r="F292" s="8">
        <f t="array" ref="F292">INDEX(LINEST($C273:$C292,$A273:$A292,TRUE,TRUE),3,1)</f>
        <v>3.0485373014854087E-3</v>
      </c>
      <c r="G292" s="8">
        <f t="shared" si="4"/>
        <v>5.8028703242447159</v>
      </c>
      <c r="H292" s="10">
        <f>$D$303*testdata[[#This Row],[i]]+$E$303</f>
        <v>263.0672255639098</v>
      </c>
      <c r="I292" s="10">
        <f>testdata[[#This Row],[center]]+2*$G$303</f>
        <v>268.80577032717514</v>
      </c>
      <c r="J292" s="10">
        <f>testdata[[#This Row],[center]]-2*$G$303</f>
        <v>257.32868080064446</v>
      </c>
      <c r="L292" s="2">
        <v>43159</v>
      </c>
      <c r="M292" s="10">
        <v>263.06720000000001</v>
      </c>
      <c r="N292" s="10">
        <v>268.80579999999998</v>
      </c>
      <c r="O292" s="10">
        <v>257.32870000000003</v>
      </c>
      <c r="P292" t="b">
        <v>0</v>
      </c>
    </row>
    <row r="293" spans="1:16" x14ac:dyDescent="0.25">
      <c r="A293" s="5">
        <v>291</v>
      </c>
      <c r="B293" s="2">
        <v>43160</v>
      </c>
      <c r="C293" s="1">
        <v>257.83</v>
      </c>
      <c r="D293" s="12">
        <f t="array" ref="D293">INDEX(LINEST($C274:$C293,$A274:$A293,TRUE,TRUE),1,1)</f>
        <v>0.18121804511278133</v>
      </c>
      <c r="E293" s="8">
        <f t="array" ref="E293">INDEX(LINEST($C274:$C293,$A274:$A293,TRUE,TRUE),1,2)</f>
        <v>209.13712030075203</v>
      </c>
      <c r="F293" s="8">
        <f t="array" ref="F293">INDEX(LINEST($C274:$C293,$A274:$A293,TRUE,TRUE),3,1)</f>
        <v>3.9056339584197103E-2</v>
      </c>
      <c r="G293" s="8">
        <f t="shared" si="4"/>
        <v>5.2875135933631396</v>
      </c>
      <c r="H293" s="10">
        <f>$D$303*testdata[[#This Row],[i]]+$E$303</f>
        <v>263.29307518796992</v>
      </c>
      <c r="I293" s="10">
        <f>testdata[[#This Row],[center]]+2*$G$303</f>
        <v>269.03161995123526</v>
      </c>
      <c r="J293" s="10">
        <f>testdata[[#This Row],[center]]-2*$G$303</f>
        <v>257.55453042470458</v>
      </c>
      <c r="L293" s="2">
        <v>43160</v>
      </c>
      <c r="M293" s="10">
        <v>263.29309999999998</v>
      </c>
      <c r="N293" s="10">
        <v>269.03160000000003</v>
      </c>
      <c r="O293" s="10">
        <v>257.55450000000002</v>
      </c>
      <c r="P293" t="b">
        <v>0</v>
      </c>
    </row>
    <row r="294" spans="1:16" x14ac:dyDescent="0.25">
      <c r="A294" s="5">
        <v>292</v>
      </c>
      <c r="B294" s="2">
        <v>43161</v>
      </c>
      <c r="C294" s="1">
        <v>259.16000000000003</v>
      </c>
      <c r="D294" s="12">
        <f t="array" ref="D294">INDEX(LINEST($C275:$C294,$A275:$A294,TRUE,TRUE),1,1)</f>
        <v>0.34154887218045066</v>
      </c>
      <c r="E294" s="8">
        <f t="array" ref="E294">INDEX(LINEST($C275:$C294,$A275:$A294,TRUE,TRUE),1,2)</f>
        <v>163.06044360902268</v>
      </c>
      <c r="F294" s="8">
        <f t="array" ref="F294">INDEX(LINEST($C275:$C294,$A275:$A294,TRUE,TRUE),3,1)</f>
        <v>0.18008032242668165</v>
      </c>
      <c r="G294" s="8">
        <f t="shared" si="4"/>
        <v>4.6410425552886263</v>
      </c>
      <c r="H294" s="10">
        <f>$D$303*testdata[[#This Row],[i]]+$E$303</f>
        <v>263.51892481203009</v>
      </c>
      <c r="I294" s="10">
        <f>testdata[[#This Row],[center]]+2*$G$303</f>
        <v>269.25746957529543</v>
      </c>
      <c r="J294" s="10">
        <f>testdata[[#This Row],[center]]-2*$G$303</f>
        <v>257.78038004876475</v>
      </c>
      <c r="L294" s="2">
        <v>43161</v>
      </c>
      <c r="M294" s="10">
        <v>263.51889999999997</v>
      </c>
      <c r="N294" s="10">
        <v>269.25749999999999</v>
      </c>
      <c r="O294" s="10">
        <v>257.78039999999999</v>
      </c>
      <c r="P294" t="b">
        <v>0</v>
      </c>
    </row>
    <row r="295" spans="1:16" x14ac:dyDescent="0.25">
      <c r="A295" s="5">
        <v>293</v>
      </c>
      <c r="B295" s="2">
        <v>43164</v>
      </c>
      <c r="C295" s="1">
        <v>262.14999999999998</v>
      </c>
      <c r="D295" s="12">
        <f t="array" ref="D295">INDEX(LINEST($C276:$C295,$A276:$A295,TRUE,TRUE),1,1)</f>
        <v>0.46938345864661635</v>
      </c>
      <c r="E295" s="8">
        <f t="array" ref="E295">INDEX(LINEST($C276:$C295,$A276:$A295,TRUE,TRUE),1,2)</f>
        <v>126.32078947368421</v>
      </c>
      <c r="F295" s="8">
        <f t="array" ref="F295">INDEX(LINEST($C276:$C295,$A276:$A295,TRUE,TRUE),3,1)</f>
        <v>0.36257390644672649</v>
      </c>
      <c r="G295" s="8">
        <f t="shared" si="4"/>
        <v>4.4949548384828031</v>
      </c>
      <c r="H295" s="10">
        <f>$D$303*testdata[[#This Row],[i]]+$E$303</f>
        <v>263.74477443609021</v>
      </c>
      <c r="I295" s="10">
        <f>testdata[[#This Row],[center]]+2*$G$303</f>
        <v>269.48331919935555</v>
      </c>
      <c r="J295" s="10">
        <f>testdata[[#This Row],[center]]-2*$G$303</f>
        <v>258.00622967282487</v>
      </c>
      <c r="L295" s="2">
        <v>43164</v>
      </c>
      <c r="M295" s="10">
        <v>263.7448</v>
      </c>
      <c r="N295" s="10">
        <v>269.48329999999999</v>
      </c>
      <c r="O295" s="10">
        <v>258.00619999999998</v>
      </c>
      <c r="P295" t="b">
        <v>0</v>
      </c>
    </row>
    <row r="296" spans="1:16" x14ac:dyDescent="0.25">
      <c r="A296" s="5">
        <v>294</v>
      </c>
      <c r="B296" s="2">
        <v>43165</v>
      </c>
      <c r="C296" s="1">
        <v>262.82</v>
      </c>
      <c r="D296" s="12">
        <f t="array" ref="D296">INDEX(LINEST($C277:$C296,$A277:$A296,TRUE,TRUE),1,1)</f>
        <v>0.43640601503759385</v>
      </c>
      <c r="E296" s="8">
        <f t="array" ref="E296">INDEX(LINEST($C277:$C296,$A277:$A296,TRUE,TRUE),1,2)</f>
        <v>135.6644887218045</v>
      </c>
      <c r="F296" s="8">
        <f t="array" ref="F296">INDEX(LINEST($C277:$C296,$A277:$A296,TRUE,TRUE),3,1)</f>
        <v>0.32879828262899335</v>
      </c>
      <c r="G296" s="8">
        <f t="shared" si="4"/>
        <v>4.3885573939507685</v>
      </c>
      <c r="H296" s="10">
        <f>$D$303*testdata[[#This Row],[i]]+$E$303</f>
        <v>263.97062406015039</v>
      </c>
      <c r="I296" s="10">
        <f>testdata[[#This Row],[center]]+2*$G$303</f>
        <v>269.70916882341572</v>
      </c>
      <c r="J296" s="10">
        <f>testdata[[#This Row],[center]]-2*$G$303</f>
        <v>258.23207929688505</v>
      </c>
      <c r="L296" s="2">
        <v>43165</v>
      </c>
      <c r="M296" s="10">
        <v>263.97059999999999</v>
      </c>
      <c r="N296" s="10">
        <v>269.70920000000001</v>
      </c>
      <c r="O296" s="10">
        <v>258.2321</v>
      </c>
      <c r="P296" t="b">
        <v>0</v>
      </c>
    </row>
    <row r="297" spans="1:16" x14ac:dyDescent="0.25">
      <c r="A297" s="5">
        <v>295</v>
      </c>
      <c r="B297" s="2">
        <v>43166</v>
      </c>
      <c r="C297" s="1">
        <v>262.72000000000003</v>
      </c>
      <c r="D297" s="12">
        <f t="array" ref="D297">INDEX(LINEST($C278:$C297,$A278:$A297,TRUE,TRUE),1,1)</f>
        <v>0.4681428571428573</v>
      </c>
      <c r="E297" s="8">
        <f t="array" ref="E297">INDEX(LINEST($C278:$C297,$A278:$A297,TRUE,TRUE),1,2)</f>
        <v>126.34271428571424</v>
      </c>
      <c r="F297" s="8">
        <f t="array" ref="F297">INDEX(LINEST($C278:$C297,$A278:$A297,TRUE,TRUE),3,1)</f>
        <v>0.37122049159860537</v>
      </c>
      <c r="G297" s="8">
        <f t="shared" si="4"/>
        <v>4.4305562574015429</v>
      </c>
      <c r="H297" s="10">
        <f>$D$303*testdata[[#This Row],[i]]+$E$303</f>
        <v>264.19647368421056</v>
      </c>
      <c r="I297" s="10">
        <f>testdata[[#This Row],[center]]+2*$G$303</f>
        <v>269.9350184474759</v>
      </c>
      <c r="J297" s="10">
        <f>testdata[[#This Row],[center]]-2*$G$303</f>
        <v>258.45792892094522</v>
      </c>
      <c r="L297" s="2">
        <v>43166</v>
      </c>
      <c r="M297" s="10">
        <v>264.19650000000001</v>
      </c>
      <c r="N297" s="10">
        <v>269.935</v>
      </c>
      <c r="O297" s="10">
        <v>258.4579</v>
      </c>
      <c r="P297" t="b">
        <v>0</v>
      </c>
    </row>
    <row r="298" spans="1:16" x14ac:dyDescent="0.25">
      <c r="A298" s="5">
        <v>296</v>
      </c>
      <c r="B298" s="2">
        <v>43167</v>
      </c>
      <c r="C298" s="1">
        <v>263.99</v>
      </c>
      <c r="D298" s="12">
        <f t="array" ref="D298">INDEX(LINEST($C279:$C298,$A279:$A298,TRUE,TRUE),1,1)</f>
        <v>0.49048120300751924</v>
      </c>
      <c r="E298" s="8">
        <f t="array" ref="E298">INDEX(LINEST($C279:$C298,$A279:$A298,TRUE,TRUE),1,2)</f>
        <v>119.78413533834569</v>
      </c>
      <c r="F298" s="8">
        <f t="array" ref="F298">INDEX(LINEST($C279:$C298,$A279:$A298,TRUE,TRUE),3,1)</f>
        <v>0.39816702586170838</v>
      </c>
      <c r="G298" s="8">
        <f t="shared" si="4"/>
        <v>4.4821413409217676</v>
      </c>
      <c r="H298" s="10">
        <f>$D$303*testdata[[#This Row],[i]]+$E$303</f>
        <v>264.42232330827068</v>
      </c>
      <c r="I298" s="10">
        <f>testdata[[#This Row],[center]]+2*$G$303</f>
        <v>270.16086807153602</v>
      </c>
      <c r="J298" s="10">
        <f>testdata[[#This Row],[center]]-2*$G$303</f>
        <v>258.68377854500534</v>
      </c>
      <c r="L298" s="2">
        <v>43167</v>
      </c>
      <c r="M298" s="10">
        <v>264.42230000000001</v>
      </c>
      <c r="N298" s="10">
        <v>270.16090000000003</v>
      </c>
      <c r="O298" s="10">
        <v>258.68380000000002</v>
      </c>
      <c r="P298" t="b">
        <v>0</v>
      </c>
    </row>
    <row r="299" spans="1:16" x14ac:dyDescent="0.25">
      <c r="A299" s="5">
        <v>297</v>
      </c>
      <c r="B299" s="2">
        <v>43168</v>
      </c>
      <c r="C299" s="1">
        <v>268.58999999999997</v>
      </c>
      <c r="D299" s="12">
        <f t="array" ref="D299">INDEX(LINEST($C280:$C299,$A280:$A299,TRUE,TRUE),1,1)</f>
        <v>0.41654135338345871</v>
      </c>
      <c r="E299" s="8">
        <f t="array" ref="E299">INDEX(LINEST($C280:$C299,$A280:$A299,TRUE,TRUE),1,2)</f>
        <v>141.57436090225559</v>
      </c>
      <c r="F299" s="8">
        <f t="array" ref="F299">INDEX(LINEST($C280:$C299,$A280:$A299,TRUE,TRUE),3,1)</f>
        <v>0.38308693810291949</v>
      </c>
      <c r="G299" s="8">
        <f t="shared" si="4"/>
        <v>3.88065716084273</v>
      </c>
      <c r="H299" s="10">
        <f>$D$303*testdata[[#This Row],[i]]+$E$303</f>
        <v>264.64817293233085</v>
      </c>
      <c r="I299" s="10">
        <f>testdata[[#This Row],[center]]+2*$G$303</f>
        <v>270.38671769559619</v>
      </c>
      <c r="J299" s="10">
        <f>testdata[[#This Row],[center]]-2*$G$303</f>
        <v>258.90962816906551</v>
      </c>
      <c r="L299" s="2">
        <v>43168</v>
      </c>
      <c r="M299" s="10">
        <v>264.64819999999997</v>
      </c>
      <c r="N299" s="10">
        <v>270.38670000000002</v>
      </c>
      <c r="O299" s="10">
        <v>258.90960000000001</v>
      </c>
      <c r="P299" t="b">
        <v>0</v>
      </c>
    </row>
    <row r="300" spans="1:16" x14ac:dyDescent="0.25">
      <c r="A300" s="5">
        <v>298</v>
      </c>
      <c r="B300" s="2">
        <v>43171</v>
      </c>
      <c r="C300" s="1">
        <v>268.25</v>
      </c>
      <c r="D300" s="12">
        <f t="array" ref="D300">INDEX(LINEST($C281:$C300,$A281:$A300,TRUE,TRUE),1,1)</f>
        <v>0.36587218045112824</v>
      </c>
      <c r="E300" s="8">
        <f t="array" ref="E300">INDEX(LINEST($C281:$C300,$A281:$A300,TRUE,TRUE),1,2)</f>
        <v>156.59537593984948</v>
      </c>
      <c r="F300" s="8">
        <f t="array" ref="F300">INDEX(LINEST($C281:$C300,$A281:$A300,TRUE,TRUE),3,1)</f>
        <v>0.36191706455397432</v>
      </c>
      <c r="G300" s="8">
        <f t="shared" si="4"/>
        <v>3.5068782057550814</v>
      </c>
      <c r="H300" s="10">
        <f>$D$303*testdata[[#This Row],[i]]+$E$303</f>
        <v>264.87402255639097</v>
      </c>
      <c r="I300" s="10">
        <f>testdata[[#This Row],[center]]+2*$G$303</f>
        <v>270.61256731965631</v>
      </c>
      <c r="J300" s="10">
        <f>testdata[[#This Row],[center]]-2*$G$303</f>
        <v>259.13547779312563</v>
      </c>
      <c r="L300" s="2">
        <v>43171</v>
      </c>
      <c r="M300" s="10">
        <v>264.87400000000002</v>
      </c>
      <c r="N300" s="10">
        <v>270.61259999999999</v>
      </c>
      <c r="O300" s="10">
        <v>259.13549999999998</v>
      </c>
      <c r="P300" t="b">
        <v>0</v>
      </c>
    </row>
    <row r="301" spans="1:16" x14ac:dyDescent="0.25">
      <c r="A301" s="5">
        <v>299</v>
      </c>
      <c r="B301" s="2">
        <v>43172</v>
      </c>
      <c r="C301" s="1">
        <v>266.52</v>
      </c>
      <c r="D301" s="12">
        <f t="array" ref="D301">INDEX(LINEST($C282:$C301,$A282:$A301,TRUE,TRUE),1,1)</f>
        <v>0.32426315789473731</v>
      </c>
      <c r="E301" s="8">
        <f t="array" ref="E301">INDEX(LINEST($C282:$C301,$A282:$A301,TRUE,TRUE),1,2)</f>
        <v>168.82331578947361</v>
      </c>
      <c r="F301" s="8">
        <f t="array" ref="F301">INDEX(LINEST($C282:$C301,$A282:$A301,TRUE,TRUE),3,1)</f>
        <v>0.32425928576052609</v>
      </c>
      <c r="G301" s="8">
        <f t="shared" si="4"/>
        <v>3.2835771271587308</v>
      </c>
      <c r="H301" s="10">
        <f>$D$303*testdata[[#This Row],[i]]+$E$303</f>
        <v>265.09987218045114</v>
      </c>
      <c r="I301" s="10">
        <f>testdata[[#This Row],[center]]+2*$G$303</f>
        <v>270.83841694371648</v>
      </c>
      <c r="J301" s="10">
        <f>testdata[[#This Row],[center]]-2*$G$303</f>
        <v>259.36132741718581</v>
      </c>
      <c r="L301" s="2">
        <v>43172</v>
      </c>
      <c r="M301" s="10">
        <v>265.09989999999999</v>
      </c>
      <c r="N301" s="10">
        <v>270.83839999999998</v>
      </c>
      <c r="O301" s="10">
        <v>259.36130000000003</v>
      </c>
      <c r="P301" t="b">
        <v>0</v>
      </c>
    </row>
    <row r="302" spans="1:16" x14ac:dyDescent="0.25">
      <c r="A302" s="5">
        <v>300</v>
      </c>
      <c r="B302" s="2">
        <v>43173</v>
      </c>
      <c r="C302" s="1">
        <v>265.14999999999998</v>
      </c>
      <c r="D302" s="12">
        <f t="array" ref="D302">INDEX(LINEST($C283:$C302,$A283:$A302,TRUE,TRUE),1,1)</f>
        <v>0.2565488721804513</v>
      </c>
      <c r="E302" s="8">
        <f t="array" ref="E302">INDEX(LINEST($C283:$C302,$A283:$A302,TRUE,TRUE),1,2)</f>
        <v>188.61805263157885</v>
      </c>
      <c r="F302" s="8">
        <f t="array" ref="F302">INDEX(LINEST($C283:$C302,$A283:$A302,TRUE,TRUE),3,1)</f>
        <v>0.24969106510956582</v>
      </c>
      <c r="G302" s="8">
        <f t="shared" si="4"/>
        <v>2.9604956932919158</v>
      </c>
      <c r="H302" s="10">
        <f>$D$303*testdata[[#This Row],[i]]+$E$303</f>
        <v>265.32572180451132</v>
      </c>
      <c r="I302" s="10">
        <f>testdata[[#This Row],[center]]+2*$G$303</f>
        <v>271.06426656777666</v>
      </c>
      <c r="J302" s="10">
        <f>testdata[[#This Row],[center]]-2*$G$303</f>
        <v>259.58717704124598</v>
      </c>
      <c r="L302" s="2">
        <v>43173</v>
      </c>
      <c r="M302" s="10">
        <v>265.32569999999998</v>
      </c>
      <c r="N302" s="10">
        <v>271.0643</v>
      </c>
      <c r="O302" s="10">
        <v>259.5872</v>
      </c>
      <c r="P302" t="b">
        <v>0</v>
      </c>
    </row>
    <row r="303" spans="1:16" x14ac:dyDescent="0.25">
      <c r="A303" s="5">
        <v>301</v>
      </c>
      <c r="B303" s="2">
        <v>43174</v>
      </c>
      <c r="C303" s="1">
        <v>264.86</v>
      </c>
      <c r="D303" s="12">
        <f t="array" ref="D303">INDEX(LINEST($C284:$C303,$A284:$A303,TRUE,TRUE),1,1)</f>
        <v>0.22584962406015061</v>
      </c>
      <c r="E303" s="8">
        <f t="array" ref="E303">INDEX(LINEST($C284:$C303,$A284:$A303,TRUE,TRUE),1,2)</f>
        <v>197.57083458646611</v>
      </c>
      <c r="F303" s="8">
        <f t="array" ref="F303">INDEX(LINEST($C284:$C303,$A284:$A303,TRUE,TRUE),3,1)</f>
        <v>0.20600930528944073</v>
      </c>
      <c r="G303" s="8">
        <f t="shared" si="4"/>
        <v>2.8692723816326637</v>
      </c>
      <c r="H303" s="10">
        <f>$D$303*testdata[[#This Row],[i]]+$E$303</f>
        <v>265.55157142857144</v>
      </c>
      <c r="I303" s="10">
        <f>testdata[[#This Row],[center]]+2*$G$303</f>
        <v>271.29011619183677</v>
      </c>
      <c r="J303" s="10">
        <f>testdata[[#This Row],[center]]-2*$G$303</f>
        <v>259.8130266653061</v>
      </c>
      <c r="L303" s="2">
        <v>43174</v>
      </c>
      <c r="M303" s="10">
        <v>265.55160000000001</v>
      </c>
      <c r="N303" s="10">
        <v>271.2901</v>
      </c>
      <c r="O303" s="10">
        <v>259.81299999999999</v>
      </c>
      <c r="P303" t="b">
        <v>0</v>
      </c>
    </row>
    <row r="304" spans="1:16" x14ac:dyDescent="0.25">
      <c r="A304" s="5">
        <v>302</v>
      </c>
      <c r="B304" s="2">
        <v>43175</v>
      </c>
      <c r="C304" s="1">
        <v>265.14999999999998</v>
      </c>
      <c r="D304" s="12">
        <f t="array" ref="D304">INDEX(LINEST($C285:$C304,$A285:$A304,TRUE,TRUE),1,1)</f>
        <v>0.24372180451127798</v>
      </c>
      <c r="E304" s="8">
        <f t="array" ref="E304">INDEX(LINEST($C285:$C304,$A285:$A304,TRUE,TRUE),1,2)</f>
        <v>192.2268721804511</v>
      </c>
      <c r="F304" s="8">
        <f t="array" ref="F304">INDEX(LINEST($C285:$C304,$A285:$A304,TRUE,TRUE),3,1)</f>
        <v>0.23617033544734459</v>
      </c>
      <c r="G304" s="8">
        <f t="shared" si="4"/>
        <v>2.891861813780177</v>
      </c>
      <c r="H304" s="14">
        <f>$D$323*testdata[[#This Row],[i]]+$E$323</f>
        <v>258.43999999999994</v>
      </c>
      <c r="I304" s="14">
        <f>testdata[[#This Row],[center]]+2*$G$323</f>
        <v>266.99024180944605</v>
      </c>
      <c r="J304" s="14">
        <f>testdata[[#This Row],[center]]-2*$G$323</f>
        <v>249.88975819055386</v>
      </c>
      <c r="L304" s="2">
        <v>43175</v>
      </c>
      <c r="M304" s="14">
        <v>258.44</v>
      </c>
      <c r="N304" s="14">
        <v>266.99020000000002</v>
      </c>
      <c r="O304" s="14">
        <v>249.88980000000001</v>
      </c>
      <c r="P304" t="b">
        <v>1</v>
      </c>
    </row>
    <row r="305" spans="1:16" x14ac:dyDescent="0.25">
      <c r="A305" s="5">
        <v>303</v>
      </c>
      <c r="B305" s="2">
        <v>43178</v>
      </c>
      <c r="C305" s="1">
        <v>261.56</v>
      </c>
      <c r="D305" s="12">
        <f t="array" ref="D305">INDEX(LINEST($C286:$C305,$A286:$A305,TRUE,TRUE),1,1)</f>
        <v>0.20827819548872209</v>
      </c>
      <c r="E305" s="8">
        <f t="array" ref="E305">INDEX(LINEST($C286:$C305,$A286:$A305,TRUE,TRUE),1,2)</f>
        <v>202.31184962406007</v>
      </c>
      <c r="F305" s="8">
        <f t="array" ref="F305">INDEX(LINEST($C286:$C305,$A286:$A305,TRUE,TRUE),3,1)</f>
        <v>0.16895054498555495</v>
      </c>
      <c r="G305" s="8">
        <f t="shared" si="4"/>
        <v>2.9218628903492325</v>
      </c>
      <c r="H305" s="10">
        <f>$D$323*testdata[[#This Row],[i]]+$E$323</f>
        <v>258.13131578947366</v>
      </c>
      <c r="I305" s="10">
        <f>testdata[[#This Row],[center]]+2*$G$323</f>
        <v>266.68155759891977</v>
      </c>
      <c r="J305" s="10">
        <f>testdata[[#This Row],[center]]-2*$G$323</f>
        <v>249.58107398002758</v>
      </c>
      <c r="L305" s="2">
        <v>43178</v>
      </c>
      <c r="M305" s="10">
        <v>258.13130000000001</v>
      </c>
      <c r="N305" s="10">
        <v>266.6816</v>
      </c>
      <c r="O305" s="10">
        <v>249.58109999999999</v>
      </c>
      <c r="P305" t="b">
        <v>0</v>
      </c>
    </row>
    <row r="306" spans="1:16" x14ac:dyDescent="0.25">
      <c r="A306" s="5">
        <v>304</v>
      </c>
      <c r="B306" s="2">
        <v>43179</v>
      </c>
      <c r="C306" s="1">
        <v>262</v>
      </c>
      <c r="D306" s="12">
        <f t="array" ref="D306">INDEX(LINEST($C287:$C306,$A287:$A306,TRUE,TRUE),1,1)</f>
        <v>0.15529323308270707</v>
      </c>
      <c r="E306" s="8">
        <f t="array" ref="E306">INDEX(LINEST($C287:$C306,$A287:$A306,TRUE,TRUE),1,2)</f>
        <v>217.73814285714275</v>
      </c>
      <c r="F306" s="8">
        <f t="array" ref="F306">INDEX(LINEST($C287:$C306,$A287:$A306,TRUE,TRUE),3,1)</f>
        <v>9.5121484148950081E-2</v>
      </c>
      <c r="G306" s="8">
        <f t="shared" si="4"/>
        <v>2.9034145415355304</v>
      </c>
      <c r="H306" s="10">
        <f>$D$323*testdata[[#This Row],[i]]+$E$323</f>
        <v>257.82263157894732</v>
      </c>
      <c r="I306" s="10">
        <f>testdata[[#This Row],[center]]+2*$G$323</f>
        <v>266.37287338839343</v>
      </c>
      <c r="J306" s="10">
        <f>testdata[[#This Row],[center]]-2*$G$323</f>
        <v>249.27238976950125</v>
      </c>
      <c r="L306" s="2">
        <v>43179</v>
      </c>
      <c r="M306" s="10">
        <v>257.82260000000002</v>
      </c>
      <c r="N306" s="10">
        <v>266.37290000000002</v>
      </c>
      <c r="O306" s="10">
        <v>249.2724</v>
      </c>
      <c r="P306" t="b">
        <v>0</v>
      </c>
    </row>
    <row r="307" spans="1:16" x14ac:dyDescent="0.25">
      <c r="A307" s="5">
        <v>305</v>
      </c>
      <c r="B307" s="2">
        <v>43180</v>
      </c>
      <c r="C307" s="1">
        <v>261.5</v>
      </c>
      <c r="D307" s="12">
        <f t="array" ref="D307">INDEX(LINEST($C288:$C307,$A288:$A307,TRUE,TRUE),1,1)</f>
        <v>7.3721804511278258E-2</v>
      </c>
      <c r="E307" s="8">
        <f t="array" ref="E307">INDEX(LINEST($C288:$C307,$A288:$A307,TRUE,TRUE),1,2)</f>
        <v>241.75770676691724</v>
      </c>
      <c r="F307" s="8">
        <f t="array" ref="F307">INDEX(LINEST($C288:$C307,$A288:$A307,TRUE,TRUE),3,1)</f>
        <v>2.245580261153304E-2</v>
      </c>
      <c r="G307" s="8">
        <f t="shared" si="4"/>
        <v>2.8367919821516634</v>
      </c>
      <c r="H307" s="10">
        <f>$D$323*testdata[[#This Row],[i]]+$E$323</f>
        <v>257.51394736842099</v>
      </c>
      <c r="I307" s="10">
        <f>testdata[[#This Row],[center]]+2*$G$323</f>
        <v>266.06418917786709</v>
      </c>
      <c r="J307" s="10">
        <f>testdata[[#This Row],[center]]-2*$G$323</f>
        <v>248.96370555897491</v>
      </c>
      <c r="L307" s="2">
        <v>43180</v>
      </c>
      <c r="M307" s="10">
        <v>257.51389999999998</v>
      </c>
      <c r="N307" s="10">
        <v>266.06420000000003</v>
      </c>
      <c r="O307" s="10">
        <v>248.96369999999999</v>
      </c>
      <c r="P307" t="b">
        <v>0</v>
      </c>
    </row>
    <row r="308" spans="1:16" x14ac:dyDescent="0.25">
      <c r="A308" s="5">
        <v>306</v>
      </c>
      <c r="B308" s="2">
        <v>43181</v>
      </c>
      <c r="C308" s="1">
        <v>254.96</v>
      </c>
      <c r="D308" s="12">
        <f t="array" ref="D308">INDEX(LINEST($C289:$C308,$A289:$A308,TRUE,TRUE),1,1)</f>
        <v>-9.8030075187969593E-2</v>
      </c>
      <c r="E308" s="8">
        <f t="array" ref="E308">INDEX(LINEST($C289:$C308,$A289:$A308,TRUE,TRUE),1,2)</f>
        <v>292.33491729323305</v>
      </c>
      <c r="F308" s="8">
        <f t="array" ref="F308">INDEX(LINEST($C289:$C308,$A289:$A308,TRUE,TRUE),3,1)</f>
        <v>2.8603007444895408E-2</v>
      </c>
      <c r="G308" s="8">
        <f t="shared" si="4"/>
        <v>3.3423298759996682</v>
      </c>
      <c r="H308" s="10">
        <f>$D$323*testdata[[#This Row],[i]]+$E$323</f>
        <v>257.20526315789471</v>
      </c>
      <c r="I308" s="10">
        <f>testdata[[#This Row],[center]]+2*$G$323</f>
        <v>265.75550496734081</v>
      </c>
      <c r="J308" s="10">
        <f>testdata[[#This Row],[center]]-2*$G$323</f>
        <v>248.65502134844863</v>
      </c>
      <c r="L308" s="2">
        <v>43181</v>
      </c>
      <c r="M308" s="10">
        <v>257.20530000000002</v>
      </c>
      <c r="N308" s="10">
        <v>265.75549999999998</v>
      </c>
      <c r="O308" s="10">
        <v>248.655</v>
      </c>
      <c r="P308" t="b">
        <v>0</v>
      </c>
    </row>
    <row r="309" spans="1:16" x14ac:dyDescent="0.25">
      <c r="A309" s="5">
        <v>307</v>
      </c>
      <c r="B309" s="2">
        <v>43182</v>
      </c>
      <c r="C309" s="1">
        <v>249.53</v>
      </c>
      <c r="D309" s="12">
        <f t="array" ref="D309">INDEX(LINEST($C290:$C309,$A290:$A309,TRUE,TRUE),1,1)</f>
        <v>-0.27360150375939823</v>
      </c>
      <c r="E309" s="8">
        <f t="array" ref="E309">INDEX(LINEST($C290:$C309,$A290:$A309,TRUE,TRUE),1,2)</f>
        <v>343.91294736842104</v>
      </c>
      <c r="F309" s="8">
        <f t="array" ref="F309">INDEX(LINEST($C290:$C309,$A290:$A309,TRUE,TRUE),3,1)</f>
        <v>0.12471931810810365</v>
      </c>
      <c r="G309" s="8">
        <f t="shared" si="4"/>
        <v>4.4673238913246429</v>
      </c>
      <c r="H309" s="10">
        <f>$D$323*testdata[[#This Row],[i]]+$E$323</f>
        <v>256.89657894736837</v>
      </c>
      <c r="I309" s="10">
        <f>testdata[[#This Row],[center]]+2*$G$323</f>
        <v>265.44682075681447</v>
      </c>
      <c r="J309" s="10">
        <f>testdata[[#This Row],[center]]-2*$G$323</f>
        <v>248.34633713792229</v>
      </c>
      <c r="L309" s="2">
        <v>43182</v>
      </c>
      <c r="M309" s="10">
        <v>256.89659999999998</v>
      </c>
      <c r="N309" s="10">
        <v>265.4468</v>
      </c>
      <c r="O309" s="10">
        <v>248.34630000000001</v>
      </c>
      <c r="P309" t="b">
        <v>0</v>
      </c>
    </row>
    <row r="310" spans="1:16" x14ac:dyDescent="0.25">
      <c r="A310" s="5">
        <v>308</v>
      </c>
      <c r="B310" s="2">
        <v>43185</v>
      </c>
      <c r="C310" s="1">
        <v>256.36</v>
      </c>
      <c r="D310" s="12">
        <f t="array" ref="D310">INDEX(LINEST($C291:$C310,$A291:$A310,TRUE,TRUE),1,1)</f>
        <v>-0.28049624060150352</v>
      </c>
      <c r="E310" s="8">
        <f t="array" ref="E310">INDEX(LINEST($C291:$C310,$A291:$A310,TRUE,TRUE),1,2)</f>
        <v>345.68012781954883</v>
      </c>
      <c r="F310" s="8">
        <f t="array" ref="F310">INDEX(LINEST($C291:$C310,$A291:$A310,TRUE,TRUE),3,1)</f>
        <v>0.12940607898443049</v>
      </c>
      <c r="G310" s="8">
        <f t="shared" si="4"/>
        <v>4.4961990614295484</v>
      </c>
      <c r="H310" s="10">
        <f>$D$323*testdata[[#This Row],[i]]+$E$323</f>
        <v>256.58789473684203</v>
      </c>
      <c r="I310" s="10">
        <f>testdata[[#This Row],[center]]+2*$G$323</f>
        <v>265.13813654628814</v>
      </c>
      <c r="J310" s="10">
        <f>testdata[[#This Row],[center]]-2*$G$323</f>
        <v>248.03765292739595</v>
      </c>
      <c r="L310" s="2">
        <v>43185</v>
      </c>
      <c r="M310" s="10">
        <v>256.58789999999999</v>
      </c>
      <c r="N310" s="10">
        <v>265.13810000000001</v>
      </c>
      <c r="O310" s="10">
        <v>248.0377</v>
      </c>
      <c r="P310" t="b">
        <v>0</v>
      </c>
    </row>
    <row r="311" spans="1:16" x14ac:dyDescent="0.25">
      <c r="A311" s="5">
        <v>309</v>
      </c>
      <c r="B311" s="2">
        <v>43186</v>
      </c>
      <c r="C311" s="1">
        <v>252</v>
      </c>
      <c r="D311" s="12">
        <f t="array" ref="D311">INDEX(LINEST($C292:$C311,$A292:$A311,TRUE,TRUE),1,1)</f>
        <v>-0.38543609022556347</v>
      </c>
      <c r="E311" s="8">
        <f t="array" ref="E311">INDEX(LINEST($C292:$C311,$A292:$A311,TRUE,TRUE),1,2)</f>
        <v>376.77460902255626</v>
      </c>
      <c r="F311" s="8">
        <f t="array" ref="F311">INDEX(LINEST($C292:$C311,$A292:$A311,TRUE,TRUE),3,1)</f>
        <v>0.20152739228062846</v>
      </c>
      <c r="G311" s="8">
        <f t="shared" si="4"/>
        <v>4.9508658586150309</v>
      </c>
      <c r="H311" s="10">
        <f>$D$323*testdata[[#This Row],[i]]+$E$323</f>
        <v>256.27921052631575</v>
      </c>
      <c r="I311" s="10">
        <f>testdata[[#This Row],[center]]+2*$G$323</f>
        <v>264.82945233576186</v>
      </c>
      <c r="J311" s="10">
        <f>testdata[[#This Row],[center]]-2*$G$323</f>
        <v>247.72896871686967</v>
      </c>
      <c r="L311" s="2">
        <v>43186</v>
      </c>
      <c r="M311" s="10">
        <v>256.2792</v>
      </c>
      <c r="N311" s="10">
        <v>264.8295</v>
      </c>
      <c r="O311" s="10">
        <v>247.72900000000001</v>
      </c>
      <c r="P311" t="b">
        <v>0</v>
      </c>
    </row>
    <row r="312" spans="1:16" x14ac:dyDescent="0.25">
      <c r="A312" s="5">
        <v>310</v>
      </c>
      <c r="B312" s="2">
        <v>43187</v>
      </c>
      <c r="C312" s="1">
        <v>251.25</v>
      </c>
      <c r="D312" s="12">
        <f t="array" ref="D312">INDEX(LINEST($C293:$C312,$A293:$A312,TRUE,TRUE),1,1)</f>
        <v>-0.52489473684210486</v>
      </c>
      <c r="E312" s="8">
        <f t="array" ref="E312">INDEX(LINEST($C293:$C312,$A293:$A312,TRUE,TRUE),1,2)</f>
        <v>418.54836842105249</v>
      </c>
      <c r="F312" s="8">
        <f t="array" ref="F312">INDEX(LINEST($C293:$C312,$A293:$A312,TRUE,TRUE),3,1)</f>
        <v>0.31239836098001422</v>
      </c>
      <c r="G312" s="8">
        <f t="shared" si="4"/>
        <v>5.4151896319519555</v>
      </c>
      <c r="H312" s="10">
        <f>$D$323*testdata[[#This Row],[i]]+$E$323</f>
        <v>255.97052631578941</v>
      </c>
      <c r="I312" s="10">
        <f>testdata[[#This Row],[center]]+2*$G$323</f>
        <v>264.52076812523552</v>
      </c>
      <c r="J312" s="10">
        <f>testdata[[#This Row],[center]]-2*$G$323</f>
        <v>247.42028450634334</v>
      </c>
      <c r="L312" s="2">
        <v>43187</v>
      </c>
      <c r="M312" s="10">
        <v>255.97049999999999</v>
      </c>
      <c r="N312" s="10">
        <v>264.52080000000001</v>
      </c>
      <c r="O312" s="10">
        <v>247.4203</v>
      </c>
      <c r="P312" t="b">
        <v>0</v>
      </c>
    </row>
    <row r="313" spans="1:16" x14ac:dyDescent="0.25">
      <c r="A313" s="5">
        <v>311</v>
      </c>
      <c r="B313" s="2">
        <v>43188</v>
      </c>
      <c r="C313" s="1">
        <v>254.46</v>
      </c>
      <c r="D313" s="12">
        <f t="array" ref="D313">INDEX(LINEST($C294:$C313,$A294:$A313,TRUE,TRUE),1,1)</f>
        <v>-0.66288721804511253</v>
      </c>
      <c r="E313" s="8">
        <f t="array" ref="E313">INDEX(LINEST($C294:$C313,$A294:$A313,TRUE,TRUE),1,2)</f>
        <v>460.50949624060144</v>
      </c>
      <c r="F313" s="8">
        <f t="array" ref="F313">INDEX(LINEST($C294:$C313,$A294:$A313,TRUE,TRUE),3,1)</f>
        <v>0.47328965129910344</v>
      </c>
      <c r="G313" s="8">
        <f t="shared" si="4"/>
        <v>5.5561244586492062</v>
      </c>
      <c r="H313" s="10">
        <f>$D$323*testdata[[#This Row],[i]]+$E$323</f>
        <v>255.6618421052631</v>
      </c>
      <c r="I313" s="10">
        <f>testdata[[#This Row],[center]]+2*$G$323</f>
        <v>264.21208391470918</v>
      </c>
      <c r="J313" s="10">
        <f>testdata[[#This Row],[center]]-2*$G$323</f>
        <v>247.11160029581703</v>
      </c>
      <c r="L313" s="2">
        <v>43188</v>
      </c>
      <c r="M313" s="10">
        <v>255.6618</v>
      </c>
      <c r="N313" s="10">
        <v>264.21210000000002</v>
      </c>
      <c r="O313" s="10">
        <v>247.11160000000001</v>
      </c>
      <c r="P313" t="b">
        <v>0</v>
      </c>
    </row>
    <row r="314" spans="1:16" x14ac:dyDescent="0.25">
      <c r="A314" s="5">
        <v>312</v>
      </c>
      <c r="B314" s="2">
        <v>43192</v>
      </c>
      <c r="C314" s="1">
        <v>248.97</v>
      </c>
      <c r="D314" s="12">
        <f t="array" ref="D314">INDEX(LINEST($C295:$C314,$A295:$A314,TRUE,TRUE),1,1)</f>
        <v>-0.85324060150375869</v>
      </c>
      <c r="E314" s="8">
        <f t="array" ref="E314">INDEX(LINEST($C295:$C314,$A295:$A314,TRUE,TRUE),1,2)</f>
        <v>518.244781954887</v>
      </c>
      <c r="F314" s="8">
        <f t="array" ref="F314">INDEX(LINEST($C295:$C314,$A295:$A314,TRUE,TRUE),3,1)</f>
        <v>0.64862360989757994</v>
      </c>
      <c r="G314" s="8">
        <f t="shared" si="4"/>
        <v>6.1090117654167226</v>
      </c>
      <c r="H314" s="10">
        <f>$D$323*testdata[[#This Row],[i]]+$E$323</f>
        <v>255.3531578947368</v>
      </c>
      <c r="I314" s="10">
        <f>testdata[[#This Row],[center]]+2*$G$323</f>
        <v>263.9033997041829</v>
      </c>
      <c r="J314" s="10">
        <f>testdata[[#This Row],[center]]-2*$G$323</f>
        <v>246.80291608529072</v>
      </c>
      <c r="L314" s="2">
        <v>43192</v>
      </c>
      <c r="M314" s="10">
        <v>255.35319999999999</v>
      </c>
      <c r="N314" s="10">
        <v>263.90339999999998</v>
      </c>
      <c r="O314" s="10">
        <v>246.80289999999999</v>
      </c>
      <c r="P314" t="b">
        <v>0</v>
      </c>
    </row>
    <row r="315" spans="1:16" x14ac:dyDescent="0.25">
      <c r="A315" s="5">
        <v>313</v>
      </c>
      <c r="B315" s="2">
        <v>43193</v>
      </c>
      <c r="C315" s="1">
        <v>252.16</v>
      </c>
      <c r="D315" s="12">
        <f t="array" ref="D315">INDEX(LINEST($C296:$C315,$A296:$A315,TRUE,TRUE),1,1)</f>
        <v>-0.93548872180451093</v>
      </c>
      <c r="E315" s="8">
        <f t="array" ref="E315">INDEX(LINEST($C296:$C315,$A296:$A315,TRUE,TRUE),1,2)</f>
        <v>543.56082706766915</v>
      </c>
      <c r="F315" s="8">
        <f t="array" ref="F315">INDEX(LINEST($C296:$C315,$A296:$A315,TRUE,TRUE),3,1)</f>
        <v>0.72651422229003426</v>
      </c>
      <c r="G315" s="8">
        <f t="shared" si="4"/>
        <v>6.3286681063237902</v>
      </c>
      <c r="H315" s="10">
        <f>$D$323*testdata[[#This Row],[i]]+$E$323</f>
        <v>255.04447368421046</v>
      </c>
      <c r="I315" s="10">
        <f>testdata[[#This Row],[center]]+2*$G$323</f>
        <v>263.59471549365657</v>
      </c>
      <c r="J315" s="10">
        <f>testdata[[#This Row],[center]]-2*$G$323</f>
        <v>246.49423187476438</v>
      </c>
      <c r="L315" s="2">
        <v>43193</v>
      </c>
      <c r="M315" s="10">
        <v>255.0445</v>
      </c>
      <c r="N315" s="10">
        <v>263.59469999999999</v>
      </c>
      <c r="O315" s="10">
        <v>246.49420000000001</v>
      </c>
      <c r="P315" t="b">
        <v>0</v>
      </c>
    </row>
    <row r="316" spans="1:16" x14ac:dyDescent="0.25">
      <c r="A316" s="5">
        <v>314</v>
      </c>
      <c r="B316" s="2">
        <v>43194</v>
      </c>
      <c r="C316" s="1">
        <v>254.86</v>
      </c>
      <c r="D316" s="12">
        <f t="array" ref="D316">INDEX(LINEST($C297:$C316,$A297:$A316,TRUE,TRUE),1,1)</f>
        <v>-0.95356390977443561</v>
      </c>
      <c r="E316" s="8">
        <f t="array" ref="E316">INDEX(LINEST($C297:$C316,$A297:$A316,TRUE,TRUE),1,2)</f>
        <v>549.60221052631573</v>
      </c>
      <c r="F316" s="8">
        <f t="array" ref="F316">INDEX(LINEST($C297:$C316,$A297:$A316,TRUE,TRUE),3,1)</f>
        <v>0.74595045864565301</v>
      </c>
      <c r="G316" s="8">
        <f t="shared" si="4"/>
        <v>6.3663518595817443</v>
      </c>
      <c r="H316" s="10">
        <f>$D$323*testdata[[#This Row],[i]]+$E$323</f>
        <v>254.73578947368418</v>
      </c>
      <c r="I316" s="10">
        <f>testdata[[#This Row],[center]]+2*$G$323</f>
        <v>263.28603128313028</v>
      </c>
      <c r="J316" s="10">
        <f>testdata[[#This Row],[center]]-2*$G$323</f>
        <v>246.1855476642381</v>
      </c>
      <c r="L316" s="2">
        <v>43194</v>
      </c>
      <c r="M316" s="10">
        <v>254.73580000000001</v>
      </c>
      <c r="N316" s="10">
        <v>263.286</v>
      </c>
      <c r="O316" s="10">
        <v>246.18549999999999</v>
      </c>
      <c r="P316" t="b">
        <v>0</v>
      </c>
    </row>
    <row r="317" spans="1:16" x14ac:dyDescent="0.25">
      <c r="A317" s="5">
        <v>315</v>
      </c>
      <c r="B317" s="2">
        <v>43195</v>
      </c>
      <c r="C317" s="1">
        <v>256.87</v>
      </c>
      <c r="D317" s="12">
        <f t="array" ref="D317">INDEX(LINEST($C298:$C317,$A298:$A317,TRUE,TRUE),1,1)</f>
        <v>-0.93253383458646522</v>
      </c>
      <c r="E317" s="8">
        <f t="array" ref="E317">INDEX(LINEST($C298:$C317,$A298:$A317,TRUE,TRUE),1,2)</f>
        <v>543.83858646616511</v>
      </c>
      <c r="F317" s="8">
        <f t="array" ref="F317">INDEX(LINEST($C298:$C317,$A298:$A317,TRUE,TRUE),3,1)</f>
        <v>0.72068426507653272</v>
      </c>
      <c r="G317" s="8">
        <f t="shared" si="4"/>
        <v>6.3341435687865442</v>
      </c>
      <c r="H317" s="10">
        <f>$D$323*testdata[[#This Row],[i]]+$E$323</f>
        <v>254.42710526315784</v>
      </c>
      <c r="I317" s="10">
        <f>testdata[[#This Row],[center]]+2*$G$323</f>
        <v>262.97734707260395</v>
      </c>
      <c r="J317" s="10">
        <f>testdata[[#This Row],[center]]-2*$G$323</f>
        <v>245.87686345371176</v>
      </c>
      <c r="L317" s="2">
        <v>43195</v>
      </c>
      <c r="M317" s="10">
        <v>254.4271</v>
      </c>
      <c r="N317" s="10">
        <v>262.97730000000001</v>
      </c>
      <c r="O317" s="10">
        <v>245.87690000000001</v>
      </c>
      <c r="P317" t="b">
        <v>0</v>
      </c>
    </row>
    <row r="318" spans="1:16" x14ac:dyDescent="0.25">
      <c r="A318" s="5">
        <v>316</v>
      </c>
      <c r="B318" s="2">
        <v>43196</v>
      </c>
      <c r="C318" s="1">
        <v>251.14</v>
      </c>
      <c r="D318" s="12">
        <f t="array" ref="D318">INDEX(LINEST($C299:$C318,$A299:$A318,TRUE,TRUE),1,1)</f>
        <v>-0.96451127819548799</v>
      </c>
      <c r="E318" s="8">
        <f t="array" ref="E318">INDEX(LINEST($C299:$C318,$A299:$A318,TRUE,TRUE),1,2)</f>
        <v>553.92970676691709</v>
      </c>
      <c r="F318" s="8">
        <f t="array" ref="F318">INDEX(LINEST($C299:$C318,$A299:$A318,TRUE,TRUE),3,1)</f>
        <v>0.74556828227583449</v>
      </c>
      <c r="G318" s="8">
        <f t="shared" si="4"/>
        <v>6.4410908237657951</v>
      </c>
      <c r="H318" s="10">
        <f>$D$323*testdata[[#This Row],[i]]+$E$323</f>
        <v>254.11842105263153</v>
      </c>
      <c r="I318" s="10">
        <f>testdata[[#This Row],[center]]+2*$G$323</f>
        <v>262.66866286207761</v>
      </c>
      <c r="J318" s="10">
        <f>testdata[[#This Row],[center]]-2*$G$323</f>
        <v>245.56817924318545</v>
      </c>
      <c r="L318" s="2">
        <v>43196</v>
      </c>
      <c r="M318" s="10">
        <v>254.11840000000001</v>
      </c>
      <c r="N318" s="10">
        <v>262.6687</v>
      </c>
      <c r="O318" s="10">
        <v>245.56819999999999</v>
      </c>
      <c r="P318" t="b">
        <v>0</v>
      </c>
    </row>
    <row r="319" spans="1:16" x14ac:dyDescent="0.25">
      <c r="A319" s="5">
        <v>317</v>
      </c>
      <c r="B319" s="2">
        <v>43199</v>
      </c>
      <c r="C319" s="1">
        <v>252.38</v>
      </c>
      <c r="D319" s="12">
        <f t="array" ref="D319">INDEX(LINEST($C300:$C319,$A300:$A319,TRUE,TRUE),1,1)</f>
        <v>-0.88681954887217984</v>
      </c>
      <c r="E319" s="8">
        <f t="array" ref="E319">INDEX(LINEST($C300:$C319,$A300:$A319,TRUE,TRUE),1,2)</f>
        <v>530.19351127819527</v>
      </c>
      <c r="F319" s="8">
        <f t="array" ref="F319">INDEX(LINEST($C300:$C319,$A300:$A319,TRUE,TRUE),3,1)</f>
        <v>0.70105319555419221</v>
      </c>
      <c r="G319" s="8">
        <f t="shared" si="4"/>
        <v>6.1073891926092259</v>
      </c>
      <c r="H319" s="10">
        <f>$D$323*testdata[[#This Row],[i]]+$E$323</f>
        <v>253.80973684210522</v>
      </c>
      <c r="I319" s="10">
        <f>testdata[[#This Row],[center]]+2*$G$323</f>
        <v>262.35997865155133</v>
      </c>
      <c r="J319" s="10">
        <f>testdata[[#This Row],[center]]-2*$G$323</f>
        <v>245.25949503265915</v>
      </c>
      <c r="L319" s="2">
        <v>43199</v>
      </c>
      <c r="M319" s="10">
        <v>253.80969999999999</v>
      </c>
      <c r="N319" s="10">
        <v>262.36</v>
      </c>
      <c r="O319" s="10">
        <v>245.2595</v>
      </c>
      <c r="P319" t="b">
        <v>0</v>
      </c>
    </row>
    <row r="320" spans="1:16" x14ac:dyDescent="0.25">
      <c r="A320" s="5">
        <v>318</v>
      </c>
      <c r="B320" s="2">
        <v>43200</v>
      </c>
      <c r="C320" s="1">
        <v>256.39999999999998</v>
      </c>
      <c r="D320" s="12">
        <f t="array" ref="D320">INDEX(LINEST($C301:$C320,$A301:$A320,TRUE,TRUE),1,1)</f>
        <v>-0.73269172932330817</v>
      </c>
      <c r="E320" s="8">
        <f t="array" ref="E320">INDEX(LINEST($C301:$C320,$A301:$A320,TRUE,TRUE),1,2)</f>
        <v>482.93939849624053</v>
      </c>
      <c r="F320" s="8">
        <f t="array" ref="F320">INDEX(LINEST($C301:$C320,$A301:$A320,TRUE,TRUE),3,1)</f>
        <v>0.57160861203937452</v>
      </c>
      <c r="G320" s="8">
        <f t="shared" si="4"/>
        <v>5.5881458463429494</v>
      </c>
      <c r="H320" s="10">
        <f>$D$323*testdata[[#This Row],[i]]+$E$323</f>
        <v>253.50105263157889</v>
      </c>
      <c r="I320" s="10">
        <f>testdata[[#This Row],[center]]+2*$G$323</f>
        <v>262.05129444102499</v>
      </c>
      <c r="J320" s="10">
        <f>testdata[[#This Row],[center]]-2*$G$323</f>
        <v>244.95081082213281</v>
      </c>
      <c r="L320" s="2">
        <v>43200</v>
      </c>
      <c r="M320" s="10">
        <v>253.50110000000001</v>
      </c>
      <c r="N320" s="10">
        <v>262.05130000000003</v>
      </c>
      <c r="O320" s="10">
        <v>244.95079999999999</v>
      </c>
      <c r="P320" t="b">
        <v>0</v>
      </c>
    </row>
    <row r="321" spans="1:16" x14ac:dyDescent="0.25">
      <c r="A321" s="5">
        <v>319</v>
      </c>
      <c r="B321" s="2">
        <v>43201</v>
      </c>
      <c r="C321" s="1">
        <v>255.05</v>
      </c>
      <c r="D321" s="12">
        <f t="array" ref="D321">INDEX(LINEST($C302:$C321,$A302:$A321,TRUE,TRUE),1,1)</f>
        <v>-0.60734586466165397</v>
      </c>
      <c r="E321" s="8">
        <f t="array" ref="E321">INDEX(LINEST($C302:$C321,$A302:$A321,TRUE,TRUE),1,2)</f>
        <v>444.30404511278192</v>
      </c>
      <c r="F321" s="8">
        <f t="array" ref="F321">INDEX(LINEST($C302:$C321,$A302:$A321,TRUE,TRUE),3,1)</f>
        <v>0.46375432278835016</v>
      </c>
      <c r="G321" s="8">
        <f t="shared" si="4"/>
        <v>5.1426612517256052</v>
      </c>
      <c r="H321" s="10">
        <f>$D$323*testdata[[#This Row],[i]]+$E$323</f>
        <v>253.19236842105258</v>
      </c>
      <c r="I321" s="10">
        <f>testdata[[#This Row],[center]]+2*$G$323</f>
        <v>261.74261023049866</v>
      </c>
      <c r="J321" s="10">
        <f>testdata[[#This Row],[center]]-2*$G$323</f>
        <v>244.6421266116065</v>
      </c>
      <c r="L321" s="2">
        <v>43201</v>
      </c>
      <c r="M321" s="10">
        <v>253.19239999999999</v>
      </c>
      <c r="N321" s="10">
        <v>261.74259999999998</v>
      </c>
      <c r="O321" s="10">
        <v>244.6421</v>
      </c>
      <c r="P321" t="b">
        <v>0</v>
      </c>
    </row>
    <row r="322" spans="1:16" x14ac:dyDescent="0.25">
      <c r="A322" s="5">
        <v>320</v>
      </c>
      <c r="B322" s="2">
        <v>43202</v>
      </c>
      <c r="C322" s="1">
        <v>257.14999999999998</v>
      </c>
      <c r="D322" s="12">
        <f t="array" ref="D322">INDEX(LINEST($C303:$C322,$A303:$A322,TRUE,TRUE),1,1)</f>
        <v>-0.45638345864661711</v>
      </c>
      <c r="E322" s="8">
        <f t="array" ref="E322">INDEX(LINEST($C303:$C322,$A303:$A322,TRUE,TRUE),1,2)</f>
        <v>397.6375639097746</v>
      </c>
      <c r="F322" s="8">
        <f t="array" ref="F322">INDEX(LINEST($C303:$C322,$A303:$A322,TRUE,TRUE),3,1)</f>
        <v>0.30874202110675253</v>
      </c>
      <c r="G322" s="8">
        <f t="shared" si="4"/>
        <v>4.7361761738769808</v>
      </c>
      <c r="H322" s="10">
        <f>$D$323*testdata[[#This Row],[i]]+$E$323</f>
        <v>252.88368421052627</v>
      </c>
      <c r="I322" s="10">
        <f>testdata[[#This Row],[center]]+2*$G$323</f>
        <v>261.43392601997238</v>
      </c>
      <c r="J322" s="10">
        <f>testdata[[#This Row],[center]]-2*$G$323</f>
        <v>244.33344240108019</v>
      </c>
      <c r="L322" s="2">
        <v>43202</v>
      </c>
      <c r="M322" s="10">
        <v>252.8837</v>
      </c>
      <c r="N322" s="10">
        <v>261.43389999999999</v>
      </c>
      <c r="O322" s="10">
        <v>244.33340000000001</v>
      </c>
      <c r="P322" t="b">
        <v>0</v>
      </c>
    </row>
    <row r="323" spans="1:16" x14ac:dyDescent="0.25">
      <c r="A323" s="5">
        <v>321</v>
      </c>
      <c r="B323" s="2">
        <v>43203</v>
      </c>
      <c r="C323" s="1">
        <v>256.39999999999998</v>
      </c>
      <c r="D323" s="12">
        <f t="array" ref="D323">INDEX(LINEST($C304:$C323,$A304:$A323,TRUE,TRUE),1,1)</f>
        <v>-0.30868421052631645</v>
      </c>
      <c r="E323" s="8">
        <f t="array" ref="E323">INDEX(LINEST($C304:$C323,$A304:$A323,TRUE,TRUE),1,2)</f>
        <v>351.66263157894753</v>
      </c>
      <c r="F323" s="8">
        <f t="array" ref="F323">INDEX(LINEST($C304:$C323,$A304:$A323,TRUE,TRUE),3,1)</f>
        <v>0.17334993278185992</v>
      </c>
      <c r="G323" s="8">
        <f t="shared" si="4"/>
        <v>4.2751209047230443</v>
      </c>
      <c r="H323" s="10">
        <f>$D$323*testdata[[#This Row],[i]]+$E$323</f>
        <v>252.57499999999993</v>
      </c>
      <c r="I323" s="10">
        <f>testdata[[#This Row],[center]]+2*$G$323</f>
        <v>261.12524180944604</v>
      </c>
      <c r="J323" s="10">
        <f>testdata[[#This Row],[center]]-2*$G$323</f>
        <v>244.02475819055385</v>
      </c>
      <c r="L323" s="2">
        <v>43203</v>
      </c>
      <c r="M323" s="10">
        <v>252.57499999999999</v>
      </c>
      <c r="N323" s="10">
        <v>261.12520000000001</v>
      </c>
      <c r="O323" s="10">
        <v>244.0248</v>
      </c>
      <c r="P323" t="b">
        <v>0</v>
      </c>
    </row>
    <row r="324" spans="1:16" x14ac:dyDescent="0.25">
      <c r="A324" s="5">
        <v>322</v>
      </c>
      <c r="B324" s="2">
        <v>43206</v>
      </c>
      <c r="C324" s="1">
        <v>258.5</v>
      </c>
      <c r="D324" s="12">
        <f t="array" ref="D324">INDEX(LINEST($C305:$C324,$A305:$A324,TRUE,TRUE),1,1)</f>
        <v>-0.11368421052631675</v>
      </c>
      <c r="E324" s="8">
        <f t="array" ref="E324">INDEX(LINEST($C305:$C324,$A305:$A324,TRUE,TRUE),1,2)</f>
        <v>290.70131578947394</v>
      </c>
      <c r="F324" s="8">
        <f t="array" ref="F324">INDEX(LINEST($C305:$C324,$A305:$A324,TRUE,TRUE),3,1)</f>
        <v>3.0771743129286978E-2</v>
      </c>
      <c r="G324" s="8">
        <f t="shared" si="4"/>
        <v>3.7369727052789674</v>
      </c>
      <c r="H324" s="14">
        <f>$D$343*testdata[[#This Row],[i]]+$E$343</f>
        <v>257.55071428571426</v>
      </c>
      <c r="I324" s="14">
        <f>testdata[[#This Row],[center]]+2*$G$343</f>
        <v>263.09298854814477</v>
      </c>
      <c r="J324" s="14">
        <f>testdata[[#This Row],[center]]-2*$G$343</f>
        <v>252.00844002328373</v>
      </c>
      <c r="L324" s="2">
        <v>43206</v>
      </c>
      <c r="M324" s="14">
        <v>257.55070000000001</v>
      </c>
      <c r="N324" s="14">
        <v>263.09300000000002</v>
      </c>
      <c r="O324" s="14">
        <v>252.00839999999999</v>
      </c>
      <c r="P324" t="b">
        <v>1</v>
      </c>
    </row>
    <row r="325" spans="1:16" x14ac:dyDescent="0.25">
      <c r="A325" s="5">
        <v>323</v>
      </c>
      <c r="B325" s="2">
        <v>43207</v>
      </c>
      <c r="C325" s="1">
        <v>261.27</v>
      </c>
      <c r="D325" s="12">
        <f t="array" ref="D325">INDEX(LINEST($C306:$C325,$A306:$A325,TRUE,TRUE),1,1)</f>
        <v>7.4203007518795855E-2</v>
      </c>
      <c r="E325" s="8">
        <f t="array" ref="E325">INDEX(LINEST($C306:$C325,$A306:$A325,TRUE,TRUE),1,2)</f>
        <v>231.89785714285745</v>
      </c>
      <c r="F325" s="8">
        <f t="array" ref="F325">INDEX(LINEST($C306:$C325,$A306:$A325,TRUE,TRUE),3,1)</f>
        <v>1.3282073160640192E-2</v>
      </c>
      <c r="G325" s="8">
        <f t="shared" si="4"/>
        <v>3.7126533301669831</v>
      </c>
      <c r="H325" s="10">
        <f>$D$343*testdata[[#This Row],[i]]+$E$343</f>
        <v>257.61242857142855</v>
      </c>
      <c r="I325" s="10">
        <f>testdata[[#This Row],[center]]+2*$G$343</f>
        <v>263.15470283385906</v>
      </c>
      <c r="J325" s="10">
        <f>testdata[[#This Row],[center]]-2*$G$343</f>
        <v>252.07015430899801</v>
      </c>
      <c r="L325" s="2">
        <v>43207</v>
      </c>
      <c r="M325" s="10">
        <v>257.61239999999998</v>
      </c>
      <c r="N325" s="10">
        <v>263.15469999999999</v>
      </c>
      <c r="O325" s="10">
        <v>252.0702</v>
      </c>
      <c r="P325" t="b">
        <v>0</v>
      </c>
    </row>
    <row r="326" spans="1:16" x14ac:dyDescent="0.25">
      <c r="A326" s="5">
        <v>324</v>
      </c>
      <c r="B326" s="2">
        <v>43208</v>
      </c>
      <c r="C326" s="1">
        <v>261.45999999999998</v>
      </c>
      <c r="D326" s="12">
        <f t="array" ref="D326">INDEX(LINEST($C307:$C326,$A307:$A326,TRUE,TRUE),1,1)</f>
        <v>0.27218796992481076</v>
      </c>
      <c r="E326" s="8">
        <f t="array" ref="E326">INDEX(LINEST($C307:$C326,$A307:$A326,TRUE,TRUE),1,2)</f>
        <v>169.53038345864707</v>
      </c>
      <c r="F326" s="8">
        <f t="array" ref="F326">INDEX(LINEST($C307:$C326,$A307:$A326,TRUE,TRUE),3,1)</f>
        <v>0.183445919131725</v>
      </c>
      <c r="G326" s="8">
        <f t="shared" si="4"/>
        <v>3.6644662298894195</v>
      </c>
      <c r="H326" s="10">
        <f>$D$343*testdata[[#This Row],[i]]+$E$343</f>
        <v>257.67414285714284</v>
      </c>
      <c r="I326" s="10">
        <f>testdata[[#This Row],[center]]+2*$G$343</f>
        <v>263.21641711957335</v>
      </c>
      <c r="J326" s="10">
        <f>testdata[[#This Row],[center]]-2*$G$343</f>
        <v>252.1318685947123</v>
      </c>
      <c r="L326" s="2">
        <v>43208</v>
      </c>
      <c r="M326" s="10">
        <v>257.67410000000001</v>
      </c>
      <c r="N326" s="10">
        <v>263.21640000000002</v>
      </c>
      <c r="O326" s="10">
        <v>252.1319</v>
      </c>
      <c r="P326" t="b">
        <v>0</v>
      </c>
    </row>
    <row r="327" spans="1:16" x14ac:dyDescent="0.25">
      <c r="A327" s="5">
        <v>325</v>
      </c>
      <c r="B327" s="2">
        <v>43209</v>
      </c>
      <c r="C327" s="1">
        <v>260.01</v>
      </c>
      <c r="D327" s="12">
        <f t="array" ref="D327">INDEX(LINEST($C308:$C327,$A308:$A327,TRUE,TRUE),1,1)</f>
        <v>0.4423759398496227</v>
      </c>
      <c r="E327" s="8">
        <f t="array" ref="E327">INDEX(LINEST($C308:$C327,$A308:$A327,TRUE,TRUE),1,2)</f>
        <v>115.48939097744409</v>
      </c>
      <c r="F327" s="8">
        <f t="array" ref="F327">INDEX(LINEST($C308:$C327,$A308:$A327,TRUE,TRUE),3,1)</f>
        <v>0.51703023372593848</v>
      </c>
      <c r="G327" s="8">
        <f t="shared" si="4"/>
        <v>3.5475567648735336</v>
      </c>
      <c r="H327" s="10">
        <f>$D$343*testdata[[#This Row],[i]]+$E$343</f>
        <v>257.73585714285713</v>
      </c>
      <c r="I327" s="10">
        <f>testdata[[#This Row],[center]]+2*$G$343</f>
        <v>263.27813140528764</v>
      </c>
      <c r="J327" s="10">
        <f>testdata[[#This Row],[center]]-2*$G$343</f>
        <v>252.19358288042659</v>
      </c>
      <c r="L327" s="2">
        <v>43209</v>
      </c>
      <c r="M327" s="10">
        <v>257.73590000000002</v>
      </c>
      <c r="N327" s="10">
        <v>263.27809999999999</v>
      </c>
      <c r="O327" s="10">
        <v>252.1936</v>
      </c>
      <c r="P327" t="b">
        <v>0</v>
      </c>
    </row>
    <row r="328" spans="1:16" x14ac:dyDescent="0.25">
      <c r="A328" s="5">
        <v>326</v>
      </c>
      <c r="B328" s="2">
        <v>43210</v>
      </c>
      <c r="C328" s="1">
        <v>257.81</v>
      </c>
      <c r="D328" s="12">
        <f t="array" ref="D328">INDEX(LINEST($C309:$C328,$A309:$A328,TRUE,TRUE),1,1)</f>
        <v>0.4801127819548861</v>
      </c>
      <c r="E328" s="8">
        <f t="array" ref="E328">INDEX(LINEST($C309:$C328,$A309:$A328,TRUE,TRUE),1,2)</f>
        <v>103.24580451127858</v>
      </c>
      <c r="F328" s="8">
        <f t="array" ref="F328">INDEX(LINEST($C309:$C328,$A309:$A328,TRUE,TRUE),3,1)</f>
        <v>0.59217653687828842</v>
      </c>
      <c r="G328" s="8">
        <f t="shared" si="4"/>
        <v>3.5976051409236072</v>
      </c>
      <c r="H328" s="10">
        <f>$D$343*testdata[[#This Row],[i]]+$E$343</f>
        <v>257.79757142857142</v>
      </c>
      <c r="I328" s="10">
        <f>testdata[[#This Row],[center]]+2*$G$343</f>
        <v>263.33984569100193</v>
      </c>
      <c r="J328" s="10">
        <f>testdata[[#This Row],[center]]-2*$G$343</f>
        <v>252.25529716614088</v>
      </c>
      <c r="L328" s="2">
        <v>43210</v>
      </c>
      <c r="M328" s="10">
        <v>257.79759999999999</v>
      </c>
      <c r="N328" s="10">
        <v>263.33980000000003</v>
      </c>
      <c r="O328" s="10">
        <v>252.25530000000001</v>
      </c>
      <c r="P328" t="b">
        <v>0</v>
      </c>
    </row>
    <row r="329" spans="1:16" x14ac:dyDescent="0.25">
      <c r="A329" s="5">
        <v>327</v>
      </c>
      <c r="B329" s="2">
        <v>43213</v>
      </c>
      <c r="C329" s="1">
        <v>257.77</v>
      </c>
      <c r="D329" s="12">
        <f t="array" ref="D329">INDEX(LINEST($C310:$C329,$A310:$A329,TRUE,TRUE),1,1)</f>
        <v>0.42725563909774317</v>
      </c>
      <c r="E329" s="8">
        <f t="array" ref="E329">INDEX(LINEST($C310:$C329,$A310:$A329,TRUE,TRUE),1,2)</f>
        <v>119.95983458646657</v>
      </c>
      <c r="F329" s="8">
        <f t="array" ref="F329">INDEX(LINEST($C310:$C329,$A310:$A329,TRUE,TRUE),3,1)</f>
        <v>0.52804878219109874</v>
      </c>
      <c r="G329" s="8">
        <f t="shared" si="4"/>
        <v>3.3903661675400154</v>
      </c>
      <c r="H329" s="10">
        <f>$D$343*testdata[[#This Row],[i]]+$E$343</f>
        <v>257.8592857142857</v>
      </c>
      <c r="I329" s="10">
        <f>testdata[[#This Row],[center]]+2*$G$343</f>
        <v>263.40155997671621</v>
      </c>
      <c r="J329" s="10">
        <f>testdata[[#This Row],[center]]-2*$G$343</f>
        <v>252.31701145185517</v>
      </c>
      <c r="L329" s="2">
        <v>43213</v>
      </c>
      <c r="M329" s="10">
        <v>257.85930000000002</v>
      </c>
      <c r="N329" s="10">
        <v>263.40159999999997</v>
      </c>
      <c r="O329" s="10">
        <v>252.31700000000001</v>
      </c>
      <c r="P329" t="b">
        <v>0</v>
      </c>
    </row>
    <row r="330" spans="1:16" x14ac:dyDescent="0.25">
      <c r="A330" s="5">
        <v>328</v>
      </c>
      <c r="B330" s="2">
        <v>43214</v>
      </c>
      <c r="C330" s="1">
        <v>254.3</v>
      </c>
      <c r="D330" s="12">
        <f t="array" ref="D330">INDEX(LINEST($C311:$C330,$A311:$A330,TRUE,TRUE),1,1)</f>
        <v>0.42027819548872125</v>
      </c>
      <c r="E330" s="8">
        <f t="array" ref="E330">INDEX(LINEST($C311:$C330,$A311:$A330,TRUE,TRUE),1,2)</f>
        <v>121.65189473684237</v>
      </c>
      <c r="F330" s="8">
        <f t="array" ref="F330">INDEX(LINEST($C311:$C330,$A311:$A330,TRUE,TRUE),3,1)</f>
        <v>0.50882705686784857</v>
      </c>
      <c r="G330" s="8">
        <f t="shared" si="4"/>
        <v>3.3974070627465247</v>
      </c>
      <c r="H330" s="10">
        <f>$D$343*testdata[[#This Row],[i]]+$E$343</f>
        <v>257.92099999999999</v>
      </c>
      <c r="I330" s="10">
        <f>testdata[[#This Row],[center]]+2*$G$343</f>
        <v>263.4632742624305</v>
      </c>
      <c r="J330" s="10">
        <f>testdata[[#This Row],[center]]-2*$G$343</f>
        <v>252.37872573756945</v>
      </c>
      <c r="L330" s="2">
        <v>43214</v>
      </c>
      <c r="M330" s="10">
        <v>257.92099999999999</v>
      </c>
      <c r="N330" s="10">
        <v>263.4633</v>
      </c>
      <c r="O330" s="10">
        <v>252.37870000000001</v>
      </c>
      <c r="P330" t="b">
        <v>0</v>
      </c>
    </row>
    <row r="331" spans="1:16" x14ac:dyDescent="0.25">
      <c r="A331" s="5">
        <v>329</v>
      </c>
      <c r="B331" s="2">
        <v>43215</v>
      </c>
      <c r="C331" s="1">
        <v>254.93</v>
      </c>
      <c r="D331" s="12">
        <f t="array" ref="D331">INDEX(LINEST($C312:$C331,$A312:$A331,TRUE,TRUE),1,1)</f>
        <v>0.35655639097744318</v>
      </c>
      <c r="E331" s="8">
        <f t="array" ref="E331">INDEX(LINEST($C312:$C331,$A312:$A331,TRUE,TRUE),1,2)</f>
        <v>141.73723308270701</v>
      </c>
      <c r="F331" s="8">
        <f t="array" ref="F331">INDEX(LINEST($C312:$C331,$A312:$A331,TRUE,TRUE),3,1)</f>
        <v>0.38704600489920693</v>
      </c>
      <c r="G331" s="8">
        <f t="shared" si="4"/>
        <v>3.3047815358961277</v>
      </c>
      <c r="H331" s="10">
        <f>$D$343*testdata[[#This Row],[i]]+$E$343</f>
        <v>257.98271428571428</v>
      </c>
      <c r="I331" s="10">
        <f>testdata[[#This Row],[center]]+2*$G$343</f>
        <v>263.52498854814479</v>
      </c>
      <c r="J331" s="10">
        <f>testdata[[#This Row],[center]]-2*$G$343</f>
        <v>252.44044002328374</v>
      </c>
      <c r="L331" s="2">
        <v>43215</v>
      </c>
      <c r="M331" s="10">
        <v>257.98270000000002</v>
      </c>
      <c r="N331" s="10">
        <v>263.52499999999998</v>
      </c>
      <c r="O331" s="10">
        <v>252.44040000000001</v>
      </c>
      <c r="P331" t="b">
        <v>0</v>
      </c>
    </row>
    <row r="332" spans="1:16" x14ac:dyDescent="0.25">
      <c r="A332" s="5">
        <v>330</v>
      </c>
      <c r="B332" s="2">
        <v>43216</v>
      </c>
      <c r="C332" s="1">
        <v>257.52</v>
      </c>
      <c r="D332" s="12">
        <f t="array" ref="D332">INDEX(LINEST($C313:$C332,$A313:$A332,TRUE,TRUE),1,1)</f>
        <v>0.31358646616541308</v>
      </c>
      <c r="E332" s="8">
        <f t="array" ref="E332">INDEX(LINEST($C313:$C332,$A313:$A332,TRUE,TRUE),1,2)</f>
        <v>155.46603759398516</v>
      </c>
      <c r="F332" s="8">
        <f t="array" ref="F332">INDEX(LINEST($C313:$C332,$A313:$A332,TRUE,TRUE),3,1)</f>
        <v>0.3261288319555416</v>
      </c>
      <c r="G332" s="8">
        <f t="shared" si="4"/>
        <v>3.1663472251160276</v>
      </c>
      <c r="H332" s="10">
        <f>$D$343*testdata[[#This Row],[i]]+$E$343</f>
        <v>258.04442857142857</v>
      </c>
      <c r="I332" s="10">
        <f>testdata[[#This Row],[center]]+2*$G$343</f>
        <v>263.58670283385908</v>
      </c>
      <c r="J332" s="10">
        <f>testdata[[#This Row],[center]]-2*$G$343</f>
        <v>252.50215430899803</v>
      </c>
      <c r="L332" s="2">
        <v>43216</v>
      </c>
      <c r="M332" s="10">
        <v>258.0444</v>
      </c>
      <c r="N332" s="10">
        <v>263.58670000000001</v>
      </c>
      <c r="O332" s="10">
        <v>252.50219999999999</v>
      </c>
      <c r="P332" t="b">
        <v>0</v>
      </c>
    </row>
    <row r="333" spans="1:16" x14ac:dyDescent="0.25">
      <c r="A333" s="5">
        <v>331</v>
      </c>
      <c r="B333" s="2">
        <v>43217</v>
      </c>
      <c r="C333" s="1">
        <v>257.76</v>
      </c>
      <c r="D333" s="12">
        <f t="array" ref="D333">INDEX(LINEST($C314:$C333,$A314:$A333,TRUE,TRUE),1,1)</f>
        <v>0.31530075187969897</v>
      </c>
      <c r="E333" s="8">
        <f t="array" ref="E333">INDEX(LINEST($C314:$C333,$A314:$A333,TRUE,TRUE),1,2)</f>
        <v>154.7663082706768</v>
      </c>
      <c r="F333" s="8">
        <f t="array" ref="F333">INDEX(LINEST($C314:$C333,$A314:$A333,TRUE,TRUE),3,1)</f>
        <v>0.32908685839461577</v>
      </c>
      <c r="G333" s="8">
        <f t="shared" si="4"/>
        <v>3.1693161328589441</v>
      </c>
      <c r="H333" s="10">
        <f>$D$343*testdata[[#This Row],[i]]+$E$343</f>
        <v>258.10614285714286</v>
      </c>
      <c r="I333" s="10">
        <f>testdata[[#This Row],[center]]+2*$G$343</f>
        <v>263.64841711957337</v>
      </c>
      <c r="J333" s="10">
        <f>testdata[[#This Row],[center]]-2*$G$343</f>
        <v>252.56386859471232</v>
      </c>
      <c r="L333" s="2">
        <v>43217</v>
      </c>
      <c r="M333" s="10">
        <v>258.10610000000003</v>
      </c>
      <c r="N333" s="10">
        <v>263.64839999999998</v>
      </c>
      <c r="O333" s="10">
        <v>252.56389999999999</v>
      </c>
      <c r="P333" t="b">
        <v>0</v>
      </c>
    </row>
    <row r="334" spans="1:16" x14ac:dyDescent="0.25">
      <c r="A334" s="5">
        <v>332</v>
      </c>
      <c r="B334" s="2">
        <v>43220</v>
      </c>
      <c r="C334" s="1">
        <v>255.78</v>
      </c>
      <c r="D334" s="12">
        <f t="array" ref="D334">INDEX(LINEST($C315:$C334,$A315:$A334,TRUE,TRUE),1,1)</f>
        <v>0.19708270676691714</v>
      </c>
      <c r="E334" s="8">
        <f t="array" ref="E334">INDEX(LINEST($C315:$C334,$A315:$A334,TRUE,TRUE),1,2)</f>
        <v>192.91682706766923</v>
      </c>
      <c r="F334" s="8">
        <f t="array" ref="F334">INDEX(LINEST($C315:$C334,$A315:$A334,TRUE,TRUE),3,1)</f>
        <v>0.17528927216106538</v>
      </c>
      <c r="G334" s="8">
        <f t="shared" si="4"/>
        <v>2.714355172043625</v>
      </c>
      <c r="H334" s="10">
        <f>$D$343*testdata[[#This Row],[i]]+$E$343</f>
        <v>258.16785714285714</v>
      </c>
      <c r="I334" s="10">
        <f>testdata[[#This Row],[center]]+2*$G$343</f>
        <v>263.71013140528765</v>
      </c>
      <c r="J334" s="10">
        <f>testdata[[#This Row],[center]]-2*$G$343</f>
        <v>252.62558288042661</v>
      </c>
      <c r="L334" s="2">
        <v>43220</v>
      </c>
      <c r="M334" s="10">
        <v>258.16789999999997</v>
      </c>
      <c r="N334" s="10">
        <v>263.71010000000001</v>
      </c>
      <c r="O334" s="10">
        <v>252.62559999999999</v>
      </c>
      <c r="P334" t="b">
        <v>0</v>
      </c>
    </row>
    <row r="335" spans="1:16" x14ac:dyDescent="0.25">
      <c r="A335" s="5">
        <v>333</v>
      </c>
      <c r="B335" s="2">
        <v>43221</v>
      </c>
      <c r="C335" s="1">
        <v>256.23</v>
      </c>
      <c r="D335" s="12">
        <f t="array" ref="D335">INDEX(LINEST($C316:$C335,$A316:$A335,TRUE,TRUE),1,1)</f>
        <v>0.12542105263157924</v>
      </c>
      <c r="E335" s="8">
        <f t="array" ref="E335">INDEX(LINEST($C316:$C335,$A316:$A335,TRUE,TRUE),1,2)</f>
        <v>216.10578947368413</v>
      </c>
      <c r="F335" s="8">
        <f t="array" ref="F335">INDEX(LINEST($C316:$C335,$A316:$A335,TRUE,TRUE),3,1)</f>
        <v>8.1750806731622397E-2</v>
      </c>
      <c r="G335" s="8">
        <f t="shared" si="4"/>
        <v>2.5294158910705011</v>
      </c>
      <c r="H335" s="10">
        <f>$D$343*testdata[[#This Row],[i]]+$E$343</f>
        <v>258.22957142857143</v>
      </c>
      <c r="I335" s="10">
        <f>testdata[[#This Row],[center]]+2*$G$343</f>
        <v>263.77184569100194</v>
      </c>
      <c r="J335" s="10">
        <f>testdata[[#This Row],[center]]-2*$G$343</f>
        <v>252.68729716614089</v>
      </c>
      <c r="L335" s="2">
        <v>43221</v>
      </c>
      <c r="M335" s="10">
        <v>258.2296</v>
      </c>
      <c r="N335" s="10">
        <v>263.77179999999998</v>
      </c>
      <c r="O335" s="10">
        <v>252.68729999999999</v>
      </c>
      <c r="P335" t="b">
        <v>0</v>
      </c>
    </row>
    <row r="336" spans="1:16" x14ac:dyDescent="0.25">
      <c r="A336" s="5">
        <v>334</v>
      </c>
      <c r="B336" s="2">
        <v>43222</v>
      </c>
      <c r="C336" s="1">
        <v>254.51</v>
      </c>
      <c r="D336" s="12">
        <f t="array" ref="D336">INDEX(LINEST($C317:$C336,$A317:$A336,TRUE,TRUE),1,1)</f>
        <v>6.5699248120301243E-2</v>
      </c>
      <c r="E336" s="8">
        <f t="array" ref="E336">INDEX(LINEST($C317:$C336,$A317:$A336,TRUE,TRUE),1,2)</f>
        <v>235.34259398496224</v>
      </c>
      <c r="F336" s="8">
        <f t="array" ref="F336">INDEX(LINEST($C317:$C336,$A317:$A336,TRUE,TRUE),3,1)</f>
        <v>2.2191141220011475E-2</v>
      </c>
      <c r="G336" s="8">
        <f t="shared" si="4"/>
        <v>2.5431173783370635</v>
      </c>
      <c r="H336" s="10">
        <f>$D$343*testdata[[#This Row],[i]]+$E$343</f>
        <v>258.29128571428572</v>
      </c>
      <c r="I336" s="10">
        <f>testdata[[#This Row],[center]]+2*$G$343</f>
        <v>263.83355997671623</v>
      </c>
      <c r="J336" s="10">
        <f>testdata[[#This Row],[center]]-2*$G$343</f>
        <v>252.74901145185518</v>
      </c>
      <c r="L336" s="2">
        <v>43222</v>
      </c>
      <c r="M336" s="10">
        <v>258.29129999999998</v>
      </c>
      <c r="N336" s="10">
        <v>263.83359999999999</v>
      </c>
      <c r="O336" s="10">
        <v>252.749</v>
      </c>
      <c r="P336" t="b">
        <v>0</v>
      </c>
    </row>
    <row r="337" spans="1:16" x14ac:dyDescent="0.25">
      <c r="A337" s="5">
        <v>335</v>
      </c>
      <c r="B337" s="2">
        <v>43223</v>
      </c>
      <c r="C337" s="1">
        <v>253.95</v>
      </c>
      <c r="D337" s="12">
        <f t="array" ref="D337">INDEX(LINEST($C318:$C337,$A318:$A337,TRUE,TRUE),1,1)</f>
        <v>3.024060150376005E-2</v>
      </c>
      <c r="E337" s="8">
        <f t="array" ref="E337">INDEX(LINEST($C318:$C337,$A318:$A337,TRUE,TRUE),1,2)</f>
        <v>246.67268421052611</v>
      </c>
      <c r="F337" s="8">
        <f t="array" ref="F337">INDEX(LINEST($C318:$C337,$A318:$A337,TRUE,TRUE),3,1)</f>
        <v>4.4639168367946805E-3</v>
      </c>
      <c r="G337" s="8">
        <f t="shared" si="4"/>
        <v>2.6099260525922916</v>
      </c>
      <c r="H337" s="10">
        <f>$D$343*testdata[[#This Row],[i]]+$E$343</f>
        <v>258.35300000000001</v>
      </c>
      <c r="I337" s="10">
        <f>testdata[[#This Row],[center]]+2*$G$343</f>
        <v>263.89527426243052</v>
      </c>
      <c r="J337" s="10">
        <f>testdata[[#This Row],[center]]-2*$G$343</f>
        <v>252.81072573756947</v>
      </c>
      <c r="L337" s="2">
        <v>43223</v>
      </c>
      <c r="M337" s="10">
        <v>258.35300000000001</v>
      </c>
      <c r="N337" s="10">
        <v>263.89530000000002</v>
      </c>
      <c r="O337" s="10">
        <v>252.8107</v>
      </c>
      <c r="P337" t="b">
        <v>0</v>
      </c>
    </row>
    <row r="338" spans="1:16" x14ac:dyDescent="0.25">
      <c r="A338" s="5">
        <v>336</v>
      </c>
      <c r="B338" s="2">
        <v>43224</v>
      </c>
      <c r="C338" s="1">
        <v>257.24</v>
      </c>
      <c r="D338" s="12">
        <f t="array" ref="D338">INDEX(LINEST($C319:$C338,$A319:$A338,TRUE,TRUE),1,1)</f>
        <v>-4.4300751879698473E-2</v>
      </c>
      <c r="E338" s="8">
        <f t="array" ref="E338">INDEX(LINEST($C319:$C338,$A319:$A338,TRUE,TRUE),1,2)</f>
        <v>271.28519548872151</v>
      </c>
      <c r="F338" s="8">
        <f t="array" ref="F338">INDEX(LINEST($C319:$C338,$A319:$A338,TRUE,TRUE),3,1)</f>
        <v>1.2312662827195783E-2</v>
      </c>
      <c r="G338" s="8">
        <f t="shared" si="4"/>
        <v>2.3021357475179385</v>
      </c>
      <c r="H338" s="10">
        <f>$D$343*testdata[[#This Row],[i]]+$E$343</f>
        <v>258.4147142857143</v>
      </c>
      <c r="I338" s="10">
        <f>testdata[[#This Row],[center]]+2*$G$343</f>
        <v>263.95698854814481</v>
      </c>
      <c r="J338" s="10">
        <f>testdata[[#This Row],[center]]-2*$G$343</f>
        <v>252.87244002328376</v>
      </c>
      <c r="L338" s="2">
        <v>43224</v>
      </c>
      <c r="M338" s="10">
        <v>258.41469999999998</v>
      </c>
      <c r="N338" s="10">
        <v>263.95699999999999</v>
      </c>
      <c r="O338" s="10">
        <v>252.8724</v>
      </c>
      <c r="P338" t="b">
        <v>0</v>
      </c>
    </row>
    <row r="339" spans="1:16" x14ac:dyDescent="0.25">
      <c r="A339" s="5">
        <v>337</v>
      </c>
      <c r="B339" s="2">
        <v>43227</v>
      </c>
      <c r="C339" s="1">
        <v>258.11</v>
      </c>
      <c r="D339" s="12">
        <f t="array" ref="D339">INDEX(LINEST($C320:$C339,$A320:$A339,TRUE,TRUE),1,1)</f>
        <v>-9.6007518796991403E-2</v>
      </c>
      <c r="E339" s="8">
        <f t="array" ref="E339">INDEX(LINEST($C320:$C339,$A320:$A339,TRUE,TRUE),1,2)</f>
        <v>288.54996240601463</v>
      </c>
      <c r="F339" s="8">
        <f t="array" ref="F339">INDEX(LINEST($C320:$C339,$A320:$A339,TRUE,TRUE),3,1)</f>
        <v>7.1031610695809003E-2</v>
      </c>
      <c r="G339" s="8">
        <f t="shared" si="4"/>
        <v>2.0771852950567458</v>
      </c>
      <c r="H339" s="10">
        <f>$D$343*testdata[[#This Row],[i]]+$E$343</f>
        <v>258.47642857142858</v>
      </c>
      <c r="I339" s="10">
        <f>testdata[[#This Row],[center]]+2*$G$343</f>
        <v>264.01870283385909</v>
      </c>
      <c r="J339" s="10">
        <f>testdata[[#This Row],[center]]-2*$G$343</f>
        <v>252.93415430899805</v>
      </c>
      <c r="L339" s="2">
        <v>43227</v>
      </c>
      <c r="M339" s="10">
        <v>258.47640000000001</v>
      </c>
      <c r="N339" s="10">
        <v>264.01870000000002</v>
      </c>
      <c r="O339" s="10">
        <v>252.9342</v>
      </c>
      <c r="P339" t="b">
        <v>0</v>
      </c>
    </row>
    <row r="340" spans="1:16" x14ac:dyDescent="0.25">
      <c r="A340" s="5">
        <v>338</v>
      </c>
      <c r="B340" s="2">
        <v>43228</v>
      </c>
      <c r="C340" s="1">
        <v>258.11</v>
      </c>
      <c r="D340" s="12">
        <f t="array" ref="D340">INDEX(LINEST($C321:$C340,$A321:$A340,TRUE,TRUE),1,1)</f>
        <v>-9.2857142857141708E-2</v>
      </c>
      <c r="E340" s="8">
        <f t="array" ref="E340">INDEX(LINEST($C321:$C340,$A321:$A340,TRUE,TRUE),1,2)</f>
        <v>287.69657142857102</v>
      </c>
      <c r="F340" s="8">
        <f t="array" ref="F340">INDEX(LINEST($C321:$C340,$A321:$A340,TRUE,TRUE),3,1)</f>
        <v>6.6171744606525973E-2</v>
      </c>
      <c r="G340" s="8">
        <f t="shared" si="4"/>
        <v>2.0814924933806469</v>
      </c>
      <c r="H340" s="10">
        <f>$D$343*testdata[[#This Row],[i]]+$E$343</f>
        <v>258.53814285714287</v>
      </c>
      <c r="I340" s="10">
        <f>testdata[[#This Row],[center]]+2*$G$343</f>
        <v>264.08041711957338</v>
      </c>
      <c r="J340" s="10">
        <f>testdata[[#This Row],[center]]-2*$G$343</f>
        <v>252.99586859471233</v>
      </c>
      <c r="L340" s="2">
        <v>43228</v>
      </c>
      <c r="M340" s="10">
        <v>258.53809999999999</v>
      </c>
      <c r="N340" s="10">
        <v>264.0804</v>
      </c>
      <c r="O340" s="10">
        <v>252.99590000000001</v>
      </c>
      <c r="P340" t="b">
        <v>0</v>
      </c>
    </row>
    <row r="341" spans="1:16" x14ac:dyDescent="0.25">
      <c r="A341" s="5">
        <v>339</v>
      </c>
      <c r="B341" s="2">
        <v>43229</v>
      </c>
      <c r="C341" s="1">
        <v>260.60000000000002</v>
      </c>
      <c r="D341" s="12">
        <f t="array" ref="D341">INDEX(LINEST($C322:$C341,$A322:$A341,TRUE,TRUE),1,1)</f>
        <v>-7.8022556390975759E-2</v>
      </c>
      <c r="E341" s="8">
        <f t="array" ref="E341">INDEX(LINEST($C322:$C341,$A322:$A341,TRUE,TRUE),1,2)</f>
        <v>283.17893233082651</v>
      </c>
      <c r="F341" s="8">
        <f t="array" ref="F341">INDEX(LINEST($C322:$C341,$A322:$A341,TRUE,TRUE),3,1)</f>
        <v>4.3941378484473034E-2</v>
      </c>
      <c r="G341" s="8">
        <f t="shared" si="4"/>
        <v>2.1462443360437771</v>
      </c>
      <c r="H341" s="10">
        <f>$D$343*testdata[[#This Row],[i]]+$E$343</f>
        <v>258.59985714285716</v>
      </c>
      <c r="I341" s="10">
        <f>testdata[[#This Row],[center]]+2*$G$343</f>
        <v>264.14213140528767</v>
      </c>
      <c r="J341" s="10">
        <f>testdata[[#This Row],[center]]-2*$G$343</f>
        <v>253.05758288042662</v>
      </c>
      <c r="L341" s="2">
        <v>43229</v>
      </c>
      <c r="M341" s="10">
        <v>258.59989999999999</v>
      </c>
      <c r="N341" s="10">
        <v>264.14210000000003</v>
      </c>
      <c r="O341" s="10">
        <v>253.05760000000001</v>
      </c>
      <c r="P341" t="b">
        <v>0</v>
      </c>
    </row>
    <row r="342" spans="1:16" x14ac:dyDescent="0.25">
      <c r="A342" s="5">
        <v>340</v>
      </c>
      <c r="B342" s="2">
        <v>43230</v>
      </c>
      <c r="C342" s="1">
        <v>263.04000000000002</v>
      </c>
      <c r="D342" s="12">
        <f t="array" ref="D342">INDEX(LINEST($C323:$C342,$A323:$A342,TRUE,TRUE),1,1)</f>
        <v>-3.518796992479434E-3</v>
      </c>
      <c r="E342" s="8">
        <f t="array" ref="E342">INDEX(LINEST($C323:$C342,$A323:$A342,TRUE,TRUE),1,2)</f>
        <v>258.92796240601444</v>
      </c>
      <c r="F342" s="8">
        <f t="array" ref="F342">INDEX(LINEST($C323:$C342,$A323:$A342,TRUE,TRUE),3,1)</f>
        <v>6.7875958087436206E-5</v>
      </c>
      <c r="G342" s="8">
        <f t="shared" ref="G342:G405" si="5">_xlfn.STDEV.P(C323:C342)</f>
        <v>2.4628164771253265</v>
      </c>
      <c r="H342" s="10">
        <f>$D$343*testdata[[#This Row],[i]]+$E$343</f>
        <v>258.66157142857145</v>
      </c>
      <c r="I342" s="10">
        <f>testdata[[#This Row],[center]]+2*$G$343</f>
        <v>264.20384569100196</v>
      </c>
      <c r="J342" s="10">
        <f>testdata[[#This Row],[center]]-2*$G$343</f>
        <v>253.11929716614091</v>
      </c>
      <c r="L342" s="2">
        <v>43230</v>
      </c>
      <c r="M342" s="10">
        <v>258.66160000000002</v>
      </c>
      <c r="N342" s="10">
        <v>264.2038</v>
      </c>
      <c r="O342" s="10">
        <v>253.11930000000001</v>
      </c>
      <c r="P342" t="b">
        <v>0</v>
      </c>
    </row>
    <row r="343" spans="1:16" x14ac:dyDescent="0.25">
      <c r="A343" s="5">
        <v>341</v>
      </c>
      <c r="B343" s="2">
        <v>43231</v>
      </c>
      <c r="C343" s="1">
        <v>263.83999999999997</v>
      </c>
      <c r="D343" s="12">
        <f t="array" ref="D343">INDEX(LINEST($C324:$C343,$A324:$A343,TRUE,TRUE),1,1)</f>
        <v>6.1714285714286742E-2</v>
      </c>
      <c r="E343" s="8">
        <f t="array" ref="E343">INDEX(LINEST($C324:$C343,$A324:$A343,TRUE,TRUE),1,2)</f>
        <v>237.67871428571394</v>
      </c>
      <c r="F343" s="8">
        <f t="array" ref="F343">INDEX(LINEST($C324:$C343,$A324:$A343,TRUE,TRUE),3,1)</f>
        <v>1.6491001379663965E-2</v>
      </c>
      <c r="G343" s="8">
        <f t="shared" si="5"/>
        <v>2.7711371312152679</v>
      </c>
      <c r="H343" s="10">
        <f>$D$343*testdata[[#This Row],[i]]+$E$343</f>
        <v>258.72328571428574</v>
      </c>
      <c r="I343" s="10">
        <f>testdata[[#This Row],[center]]+2*$G$343</f>
        <v>264.26555997671625</v>
      </c>
      <c r="J343" s="10">
        <f>testdata[[#This Row],[center]]-2*$G$343</f>
        <v>253.1810114518552</v>
      </c>
      <c r="L343" s="2">
        <v>43231</v>
      </c>
      <c r="M343" s="10">
        <v>258.72329999999999</v>
      </c>
      <c r="N343" s="10">
        <v>264.26560000000001</v>
      </c>
      <c r="O343" s="10">
        <v>253.18100000000001</v>
      </c>
      <c r="P343" t="b">
        <v>0</v>
      </c>
    </row>
    <row r="344" spans="1:16" x14ac:dyDescent="0.25">
      <c r="A344" s="5">
        <v>342</v>
      </c>
      <c r="B344" s="2">
        <v>43234</v>
      </c>
      <c r="C344" s="1">
        <v>263.97000000000003</v>
      </c>
      <c r="D344" s="12">
        <f t="array" ref="D344">INDEX(LINEST($C325:$C344,$A325:$A344,TRUE,TRUE),1,1)</f>
        <v>0.150774436090227</v>
      </c>
      <c r="E344" s="8">
        <f t="array" ref="E344">INDEX(LINEST($C325:$C344,$A325:$A344,TRUE,TRUE),1,2)</f>
        <v>208.27799999999959</v>
      </c>
      <c r="F344" s="8">
        <f t="array" ref="F344">INDEX(LINEST($C325:$C344,$A325:$A344,TRUE,TRUE),3,1)</f>
        <v>8.1285036630327365E-2</v>
      </c>
      <c r="G344" s="8">
        <f t="shared" si="5"/>
        <v>3.0494269543637214</v>
      </c>
      <c r="H344" s="14">
        <f>$D$363*testdata[[#This Row],[i]]+$E$363</f>
        <v>261.64857142857136</v>
      </c>
      <c r="I344" s="14">
        <f>testdata[[#This Row],[center]]+2*$G$363</f>
        <v>266.52596253448036</v>
      </c>
      <c r="J344" s="14">
        <f>testdata[[#This Row],[center]]-2*$G$363</f>
        <v>256.77118032266236</v>
      </c>
      <c r="L344" s="2">
        <v>43234</v>
      </c>
      <c r="M344" s="14">
        <v>261.64859999999999</v>
      </c>
      <c r="N344" s="14">
        <v>266.52600000000001</v>
      </c>
      <c r="O344" s="14">
        <v>256.77120000000002</v>
      </c>
      <c r="P344" t="b">
        <v>1</v>
      </c>
    </row>
    <row r="345" spans="1:16" x14ac:dyDescent="0.25">
      <c r="A345" s="5">
        <v>343</v>
      </c>
      <c r="B345" s="2">
        <v>43235</v>
      </c>
      <c r="C345" s="1">
        <v>262.14999999999998</v>
      </c>
      <c r="D345" s="12">
        <f t="array" ref="D345">INDEX(LINEST($C326:$C345,$A326:$A345,TRUE,TRUE),1,1)</f>
        <v>0.24934586466165495</v>
      </c>
      <c r="E345" s="8">
        <f t="array" ref="E345">INDEX(LINEST($C326:$C345,$A326:$A345,TRUE,TRUE),1,2)</f>
        <v>175.29765413533806</v>
      </c>
      <c r="F345" s="8">
        <f t="array" ref="F345">INDEX(LINEST($C326:$C345,$A326:$A345,TRUE,TRUE),3,1)</f>
        <v>0.21562247228523199</v>
      </c>
      <c r="G345" s="8">
        <f t="shared" si="5"/>
        <v>3.0963566897242307</v>
      </c>
      <c r="H345" s="10">
        <f>$D$363*testdata[[#This Row],[i]]+$E$363</f>
        <v>261.95377443609016</v>
      </c>
      <c r="I345" s="10">
        <f>testdata[[#This Row],[center]]+2*$G$363</f>
        <v>266.83116554199916</v>
      </c>
      <c r="J345" s="10">
        <f>testdata[[#This Row],[center]]-2*$G$363</f>
        <v>257.07638333018116</v>
      </c>
      <c r="L345" s="2">
        <v>43235</v>
      </c>
      <c r="M345" s="10">
        <v>261.9538</v>
      </c>
      <c r="N345" s="10">
        <v>266.83120000000002</v>
      </c>
      <c r="O345" s="10">
        <v>257.07639999999998</v>
      </c>
      <c r="P345" t="b">
        <v>0</v>
      </c>
    </row>
    <row r="346" spans="1:16" x14ac:dyDescent="0.25">
      <c r="A346" s="5">
        <v>344</v>
      </c>
      <c r="B346" s="2">
        <v>43236</v>
      </c>
      <c r="C346" s="1">
        <v>263.25</v>
      </c>
      <c r="D346" s="12">
        <f t="array" ref="D346">INDEX(LINEST($C327:$C346,$A327:$A346,TRUE,TRUE),1,1)</f>
        <v>0.36530827067669225</v>
      </c>
      <c r="E346" s="8">
        <f t="array" ref="E346">INDEX(LINEST($C327:$C346,$A327:$A346,TRUE,TRUE),1,2)</f>
        <v>136.34838345864642</v>
      </c>
      <c r="F346" s="8">
        <f t="array" ref="F346">INDEX(LINEST($C327:$C346,$A327:$A346,TRUE,TRUE),3,1)</f>
        <v>0.43173651269054991</v>
      </c>
      <c r="G346" s="8">
        <f t="shared" si="5"/>
        <v>3.2058702406678918</v>
      </c>
      <c r="H346" s="10">
        <f>$D$363*testdata[[#This Row],[i]]+$E$363</f>
        <v>262.25897744360896</v>
      </c>
      <c r="I346" s="10">
        <f>testdata[[#This Row],[center]]+2*$G$363</f>
        <v>267.13636854951795</v>
      </c>
      <c r="J346" s="10">
        <f>testdata[[#This Row],[center]]-2*$G$363</f>
        <v>257.38158633769996</v>
      </c>
      <c r="L346" s="2">
        <v>43236</v>
      </c>
      <c r="M346" s="10">
        <v>262.25900000000001</v>
      </c>
      <c r="N346" s="10">
        <v>267.13639999999998</v>
      </c>
      <c r="O346" s="10">
        <v>257.38159999999999</v>
      </c>
      <c r="P346" t="b">
        <v>0</v>
      </c>
    </row>
    <row r="347" spans="1:16" x14ac:dyDescent="0.25">
      <c r="A347" s="5">
        <v>345</v>
      </c>
      <c r="B347" s="2">
        <v>43237</v>
      </c>
      <c r="C347" s="1">
        <v>263.02999999999997</v>
      </c>
      <c r="D347" s="12">
        <f t="array" ref="D347">INDEX(LINEST($C328:$C347,$A328:$A347,TRUE,TRUE),1,1)</f>
        <v>0.45254135338345852</v>
      </c>
      <c r="E347" s="8">
        <f t="array" ref="E347">INDEX(LINEST($C328:$C347,$A328:$A347,TRUE,TRUE),1,2)</f>
        <v>106.86737593984961</v>
      </c>
      <c r="F347" s="8">
        <f t="array" ref="F347">INDEX(LINEST($C328:$C347,$A328:$A347,TRUE,TRUE),3,1)</f>
        <v>0.61051294805655265</v>
      </c>
      <c r="G347" s="8">
        <f t="shared" si="5"/>
        <v>3.3396938482441763</v>
      </c>
      <c r="H347" s="10">
        <f>$D$363*testdata[[#This Row],[i]]+$E$363</f>
        <v>262.56418045112775</v>
      </c>
      <c r="I347" s="10">
        <f>testdata[[#This Row],[center]]+2*$G$363</f>
        <v>267.44157155703675</v>
      </c>
      <c r="J347" s="10">
        <f>testdata[[#This Row],[center]]-2*$G$363</f>
        <v>257.68678934521876</v>
      </c>
      <c r="L347" s="2">
        <v>43237</v>
      </c>
      <c r="M347" s="10">
        <v>262.56420000000003</v>
      </c>
      <c r="N347" s="10">
        <v>267.44159999999999</v>
      </c>
      <c r="O347" s="10">
        <v>257.68680000000001</v>
      </c>
      <c r="P347" t="b">
        <v>0</v>
      </c>
    </row>
    <row r="348" spans="1:16" x14ac:dyDescent="0.25">
      <c r="A348" s="5">
        <v>346</v>
      </c>
      <c r="B348" s="2">
        <v>43238</v>
      </c>
      <c r="C348" s="1">
        <v>262.37</v>
      </c>
      <c r="D348" s="12">
        <f t="array" ref="D348">INDEX(LINEST($C329:$C348,$A329:$A348,TRUE,TRUE),1,1)</f>
        <v>0.49106766917293215</v>
      </c>
      <c r="E348" s="8">
        <f t="array" ref="E348">INDEX(LINEST($C329:$C348,$A329:$A348,TRUE,TRUE),1,2)</f>
        <v>93.678729323308289</v>
      </c>
      <c r="F348" s="8">
        <f t="array" ref="F348">INDEX(LINEST($C329:$C348,$A329:$A348,TRUE,TRUE),3,1)</f>
        <v>0.68311160195439147</v>
      </c>
      <c r="G348" s="8">
        <f t="shared" si="5"/>
        <v>3.4260313775562525</v>
      </c>
      <c r="H348" s="10">
        <f>$D$363*testdata[[#This Row],[i]]+$E$363</f>
        <v>262.86938345864655</v>
      </c>
      <c r="I348" s="10">
        <f>testdata[[#This Row],[center]]+2*$G$363</f>
        <v>267.74677456455555</v>
      </c>
      <c r="J348" s="10">
        <f>testdata[[#This Row],[center]]-2*$G$363</f>
        <v>257.99199235273755</v>
      </c>
      <c r="L348" s="2">
        <v>43238</v>
      </c>
      <c r="M348" s="10">
        <v>262.86939999999998</v>
      </c>
      <c r="N348" s="10">
        <v>267.74680000000001</v>
      </c>
      <c r="O348" s="10">
        <v>257.99200000000002</v>
      </c>
      <c r="P348" t="b">
        <v>0</v>
      </c>
    </row>
    <row r="349" spans="1:16" x14ac:dyDescent="0.25">
      <c r="A349" s="5">
        <v>347</v>
      </c>
      <c r="B349" s="2">
        <v>43241</v>
      </c>
      <c r="C349" s="1">
        <v>264.33999999999997</v>
      </c>
      <c r="D349" s="12">
        <f t="array" ref="D349">INDEX(LINEST($C330:$C349,$A330:$A349,TRUE,TRUE),1,1)</f>
        <v>0.55024812030075121</v>
      </c>
      <c r="E349" s="8">
        <f t="array" ref="E349">INDEX(LINEST($C330:$C349,$A330:$A349,TRUE,TRUE),1,2)</f>
        <v>73.542759398496429</v>
      </c>
      <c r="F349" s="8">
        <f t="array" ref="F349">INDEX(LINEST($C330:$C349,$A330:$A349,TRUE,TRUE),3,1)</f>
        <v>0.77258738516382064</v>
      </c>
      <c r="G349" s="8">
        <f t="shared" si="5"/>
        <v>3.6097787674592996</v>
      </c>
      <c r="H349" s="10">
        <f>$D$363*testdata[[#This Row],[i]]+$E$363</f>
        <v>263.17458646616535</v>
      </c>
      <c r="I349" s="10">
        <f>testdata[[#This Row],[center]]+2*$G$363</f>
        <v>268.05197757207435</v>
      </c>
      <c r="J349" s="10">
        <f>testdata[[#This Row],[center]]-2*$G$363</f>
        <v>258.29719536025635</v>
      </c>
      <c r="L349" s="2">
        <v>43241</v>
      </c>
      <c r="M349" s="10">
        <v>263.1746</v>
      </c>
      <c r="N349" s="10">
        <v>268.05200000000002</v>
      </c>
      <c r="O349" s="10">
        <v>258.29719999999998</v>
      </c>
      <c r="P349" t="b">
        <v>0</v>
      </c>
    </row>
    <row r="350" spans="1:16" x14ac:dyDescent="0.25">
      <c r="A350" s="5">
        <v>348</v>
      </c>
      <c r="B350" s="2">
        <v>43242</v>
      </c>
      <c r="C350" s="1">
        <v>263.61</v>
      </c>
      <c r="D350" s="12">
        <f t="array" ref="D350">INDEX(LINEST($C331:$C350,$A331:$A350,TRUE,TRUE),1,1)</f>
        <v>0.53433082706766888</v>
      </c>
      <c r="E350" s="8">
        <f t="array" ref="E350">INDEX(LINEST($C331:$C350,$A331:$A350,TRUE,TRUE),1,2)</f>
        <v>78.846015037594071</v>
      </c>
      <c r="F350" s="8">
        <f t="array" ref="F350">INDEX(LINEST($C331:$C350,$A331:$A350,TRUE,TRUE),3,1)</f>
        <v>0.75716717422081981</v>
      </c>
      <c r="G350" s="8">
        <f t="shared" si="5"/>
        <v>3.5408715028930371</v>
      </c>
      <c r="H350" s="10">
        <f>$D$363*testdata[[#This Row],[i]]+$E$363</f>
        <v>263.47978947368415</v>
      </c>
      <c r="I350" s="10">
        <f>testdata[[#This Row],[center]]+2*$G$363</f>
        <v>268.35718057959315</v>
      </c>
      <c r="J350" s="10">
        <f>testdata[[#This Row],[center]]-2*$G$363</f>
        <v>258.60239836777515</v>
      </c>
      <c r="L350" s="2">
        <v>43242</v>
      </c>
      <c r="M350" s="10">
        <v>263.47980000000001</v>
      </c>
      <c r="N350" s="10">
        <v>268.35719999999998</v>
      </c>
      <c r="O350" s="10">
        <v>258.60239999999999</v>
      </c>
      <c r="P350" t="b">
        <v>0</v>
      </c>
    </row>
    <row r="351" spans="1:16" x14ac:dyDescent="0.25">
      <c r="A351" s="5">
        <v>349</v>
      </c>
      <c r="B351" s="2">
        <v>43243</v>
      </c>
      <c r="C351" s="1">
        <v>264.33</v>
      </c>
      <c r="D351" s="12">
        <f t="array" ref="D351">INDEX(LINEST($C332:$C351,$A332:$A351,TRUE,TRUE),1,1)</f>
        <v>0.52464661654135292</v>
      </c>
      <c r="E351" s="8">
        <f t="array" ref="E351">INDEX(LINEST($C332:$C351,$A332:$A351,TRUE,TRUE),1,2)</f>
        <v>82.069473684210692</v>
      </c>
      <c r="F351" s="8">
        <f t="array" ref="F351">INDEX(LINEST($C332:$C351,$A332:$A351,TRUE,TRUE),3,1)</f>
        <v>0.74802859269748256</v>
      </c>
      <c r="G351" s="8">
        <f t="shared" si="5"/>
        <v>3.4978694944208519</v>
      </c>
      <c r="H351" s="10">
        <f>$D$363*testdata[[#This Row],[i]]+$E$363</f>
        <v>263.78499248120295</v>
      </c>
      <c r="I351" s="10">
        <f>testdata[[#This Row],[center]]+2*$G$363</f>
        <v>268.66238358711195</v>
      </c>
      <c r="J351" s="10">
        <f>testdata[[#This Row],[center]]-2*$G$363</f>
        <v>258.90760137529395</v>
      </c>
      <c r="L351" s="2">
        <v>43243</v>
      </c>
      <c r="M351" s="10">
        <v>263.78500000000003</v>
      </c>
      <c r="N351" s="10">
        <v>268.66239999999999</v>
      </c>
      <c r="O351" s="10">
        <v>258.9076</v>
      </c>
      <c r="P351" t="b">
        <v>0</v>
      </c>
    </row>
    <row r="352" spans="1:16" x14ac:dyDescent="0.25">
      <c r="A352" s="5">
        <v>350</v>
      </c>
      <c r="B352" s="2">
        <v>43244</v>
      </c>
      <c r="C352" s="1">
        <v>263.79000000000002</v>
      </c>
      <c r="D352" s="12">
        <f t="array" ref="D352">INDEX(LINEST($C333:$C352,$A333:$A352,TRUE,TRUE),1,1)</f>
        <v>0.53400751879699204</v>
      </c>
      <c r="E352" s="8">
        <f t="array" ref="E352">INDEX(LINEST($C333:$C352,$A333:$A352,TRUE,TRUE),1,2)</f>
        <v>78.670939849624204</v>
      </c>
      <c r="F352" s="8">
        <f t="array" ref="F352">INDEX(LINEST($C333:$C352,$A333:$A352,TRUE,TRUE),3,1)</f>
        <v>0.76279302560632967</v>
      </c>
      <c r="G352" s="8">
        <f t="shared" si="5"/>
        <v>3.5256552227919267</v>
      </c>
      <c r="H352" s="10">
        <f>$D$363*testdata[[#This Row],[i]]+$E$363</f>
        <v>264.09019548872175</v>
      </c>
      <c r="I352" s="10">
        <f>testdata[[#This Row],[center]]+2*$G$363</f>
        <v>268.96758659463075</v>
      </c>
      <c r="J352" s="10">
        <f>testdata[[#This Row],[center]]-2*$G$363</f>
        <v>259.21280438281275</v>
      </c>
      <c r="L352" s="2">
        <v>43244</v>
      </c>
      <c r="M352" s="10">
        <v>264.09019999999998</v>
      </c>
      <c r="N352" s="10">
        <v>268.9676</v>
      </c>
      <c r="O352" s="10">
        <v>259.21280000000002</v>
      </c>
      <c r="P352" t="b">
        <v>0</v>
      </c>
    </row>
    <row r="353" spans="1:16" x14ac:dyDescent="0.25">
      <c r="A353" s="5">
        <v>351</v>
      </c>
      <c r="B353" s="2">
        <v>43245</v>
      </c>
      <c r="C353" s="1">
        <v>263.16000000000003</v>
      </c>
      <c r="D353" s="12">
        <f t="array" ref="D353">INDEX(LINEST($C334:$C353,$A334:$A353,TRUE,TRUE),1,1)</f>
        <v>0.5287293233082706</v>
      </c>
      <c r="E353" s="8">
        <f t="array" ref="E353">INDEX(LINEST($C334:$C353,$A334:$A353,TRUE,TRUE),1,2)</f>
        <v>80.209436090225552</v>
      </c>
      <c r="F353" s="8">
        <f t="array" ref="F353">INDEX(LINEST($C334:$C353,$A334:$A353,TRUE,TRUE),3,1)</f>
        <v>0.75353351812342906</v>
      </c>
      <c r="G353" s="8">
        <f t="shared" si="5"/>
        <v>3.5121894524640886</v>
      </c>
      <c r="H353" s="10">
        <f>$D$363*testdata[[#This Row],[i]]+$E$363</f>
        <v>264.39539849624055</v>
      </c>
      <c r="I353" s="10">
        <f>testdata[[#This Row],[center]]+2*$G$363</f>
        <v>269.27278960214954</v>
      </c>
      <c r="J353" s="10">
        <f>testdata[[#This Row],[center]]-2*$G$363</f>
        <v>259.51800739033155</v>
      </c>
      <c r="L353" s="2">
        <v>43245</v>
      </c>
      <c r="M353" s="10">
        <v>264.3954</v>
      </c>
      <c r="N353" s="10">
        <v>269.27280000000002</v>
      </c>
      <c r="O353" s="10">
        <v>259.51799999999997</v>
      </c>
      <c r="P353" t="b">
        <v>0</v>
      </c>
    </row>
    <row r="354" spans="1:16" x14ac:dyDescent="0.25">
      <c r="A354" s="5">
        <v>352</v>
      </c>
      <c r="B354" s="2">
        <v>43249</v>
      </c>
      <c r="C354" s="1">
        <v>260.14</v>
      </c>
      <c r="D354" s="12">
        <f t="array" ref="D354">INDEX(LINEST($C335:$C354,$A335:$A354,TRUE,TRUE),1,1)</f>
        <v>0.44092481203007472</v>
      </c>
      <c r="E354" s="8">
        <f t="array" ref="E354">INDEX(LINEST($C335:$C354,$A335:$A354,TRUE,TRUE),1,2)</f>
        <v>109.97175187969944</v>
      </c>
      <c r="F354" s="8">
        <f t="array" ref="F354">INDEX(LINEST($C335:$C354,$A335:$A354,TRUE,TRUE),3,1)</f>
        <v>0.58433861490040062</v>
      </c>
      <c r="G354" s="8">
        <f t="shared" si="5"/>
        <v>3.326044610344244</v>
      </c>
      <c r="H354" s="10">
        <f>$D$363*testdata[[#This Row],[i]]+$E$363</f>
        <v>264.70060150375934</v>
      </c>
      <c r="I354" s="10">
        <f>testdata[[#This Row],[center]]+2*$G$363</f>
        <v>269.57799260966834</v>
      </c>
      <c r="J354" s="10">
        <f>testdata[[#This Row],[center]]-2*$G$363</f>
        <v>259.82321039785035</v>
      </c>
      <c r="L354" s="2">
        <v>43249</v>
      </c>
      <c r="M354" s="10">
        <v>264.70060000000001</v>
      </c>
      <c r="N354" s="10">
        <v>269.57799999999997</v>
      </c>
      <c r="O354" s="10">
        <v>259.82319999999999</v>
      </c>
      <c r="P354" t="b">
        <v>0</v>
      </c>
    </row>
    <row r="355" spans="1:16" x14ac:dyDescent="0.25">
      <c r="A355" s="5">
        <v>353</v>
      </c>
      <c r="B355" s="2">
        <v>43250</v>
      </c>
      <c r="C355" s="1">
        <v>263.61</v>
      </c>
      <c r="D355" s="12">
        <f t="array" ref="D355">INDEX(LINEST($C336:$C355,$A336:$A355,TRUE,TRUE),1,1)</f>
        <v>0.4032406015037594</v>
      </c>
      <c r="E355" s="8">
        <f t="array" ref="E355">INDEX(LINEST($C336:$C355,$A336:$A355,TRUE,TRUE),1,2)</f>
        <v>122.84435338345867</v>
      </c>
      <c r="F355" s="8">
        <f t="array" ref="F355">INDEX(LINEST($C336:$C355,$A336:$A355,TRUE,TRUE),3,1)</f>
        <v>0.53330287076765881</v>
      </c>
      <c r="G355" s="8">
        <f t="shared" si="5"/>
        <v>3.1840004318467052</v>
      </c>
      <c r="H355" s="10">
        <f>$D$363*testdata[[#This Row],[i]]+$E$363</f>
        <v>265.00580451127814</v>
      </c>
      <c r="I355" s="10">
        <f>testdata[[#This Row],[center]]+2*$G$363</f>
        <v>269.88319561718714</v>
      </c>
      <c r="J355" s="10">
        <f>testdata[[#This Row],[center]]-2*$G$363</f>
        <v>260.12841340536914</v>
      </c>
      <c r="L355" s="2">
        <v>43250</v>
      </c>
      <c r="M355" s="10">
        <v>265.00580000000002</v>
      </c>
      <c r="N355" s="10">
        <v>269.88319999999999</v>
      </c>
      <c r="O355" s="10">
        <v>260.1284</v>
      </c>
      <c r="P355" t="b">
        <v>0</v>
      </c>
    </row>
    <row r="356" spans="1:16" x14ac:dyDescent="0.25">
      <c r="A356" s="5">
        <v>354</v>
      </c>
      <c r="B356" s="2">
        <v>43251</v>
      </c>
      <c r="C356" s="1">
        <v>261.99</v>
      </c>
      <c r="D356" s="12">
        <f t="array" ref="D356">INDEX(LINEST($C337:$C356,$A337:$A356,TRUE,TRUE),1,1)</f>
        <v>0.30415789473684207</v>
      </c>
      <c r="E356" s="8">
        <f t="array" ref="E356">INDEX(LINEST($C337:$C356,$A337:$A356,TRUE,TRUE),1,2)</f>
        <v>156.94910526315789</v>
      </c>
      <c r="F356" s="8">
        <f t="array" ref="F356">INDEX(LINEST($C337:$C356,$A337:$A356,TRUE,TRUE),3,1)</f>
        <v>0.40085953820498621</v>
      </c>
      <c r="G356" s="8">
        <f t="shared" si="5"/>
        <v>2.7701214323563494</v>
      </c>
      <c r="H356" s="10">
        <f>$D$363*testdata[[#This Row],[i]]+$E$363</f>
        <v>265.31100751879694</v>
      </c>
      <c r="I356" s="10">
        <f>testdata[[#This Row],[center]]+2*$G$363</f>
        <v>270.18839862470594</v>
      </c>
      <c r="J356" s="10">
        <f>testdata[[#This Row],[center]]-2*$G$363</f>
        <v>260.43361641288794</v>
      </c>
      <c r="L356" s="2">
        <v>43251</v>
      </c>
      <c r="M356" s="10">
        <v>265.31099999999998</v>
      </c>
      <c r="N356" s="10">
        <v>270.1884</v>
      </c>
      <c r="O356" s="10">
        <v>260.43360000000001</v>
      </c>
      <c r="P356" t="b">
        <v>0</v>
      </c>
    </row>
    <row r="357" spans="1:16" x14ac:dyDescent="0.25">
      <c r="A357" s="5">
        <v>355</v>
      </c>
      <c r="B357" s="2">
        <v>43252</v>
      </c>
      <c r="C357" s="1">
        <v>264.57</v>
      </c>
      <c r="D357" s="12">
        <f t="array" ref="D357">INDEX(LINEST($C338:$C357,$A338:$A357,TRUE,TRUE),1,1)</f>
        <v>0.22184210526315754</v>
      </c>
      <c r="E357" s="8">
        <f t="array" ref="E357">INDEX(LINEST($C338:$C357,$A338:$A357,TRUE,TRUE),1,2)</f>
        <v>185.61605263157907</v>
      </c>
      <c r="F357" s="8">
        <f t="array" ref="F357">INDEX(LINEST($C338:$C357,$A338:$A357,TRUE,TRUE),3,1)</f>
        <v>0.34327762772387832</v>
      </c>
      <c r="G357" s="8">
        <f t="shared" si="5"/>
        <v>2.1833182887522335</v>
      </c>
      <c r="H357" s="10">
        <f>$D$363*testdata[[#This Row],[i]]+$E$363</f>
        <v>265.61621052631574</v>
      </c>
      <c r="I357" s="10">
        <f>testdata[[#This Row],[center]]+2*$G$363</f>
        <v>270.49360163222474</v>
      </c>
      <c r="J357" s="10">
        <f>testdata[[#This Row],[center]]-2*$G$363</f>
        <v>260.73881942040674</v>
      </c>
      <c r="L357" s="2">
        <v>43252</v>
      </c>
      <c r="M357" s="10">
        <v>265.61619999999999</v>
      </c>
      <c r="N357" s="10">
        <v>270.49360000000001</v>
      </c>
      <c r="O357" s="10">
        <v>260.73880000000003</v>
      </c>
      <c r="P357" t="b">
        <v>0</v>
      </c>
    </row>
    <row r="358" spans="1:16" x14ac:dyDescent="0.25">
      <c r="A358" s="5">
        <v>356</v>
      </c>
      <c r="B358" s="2">
        <v>43255</v>
      </c>
      <c r="C358" s="1">
        <v>265.82</v>
      </c>
      <c r="D358" s="12">
        <f t="array" ref="D358">INDEX(LINEST($C339:$C358,$A339:$A358,TRUE,TRUE),1,1)</f>
        <v>0.19336090225563873</v>
      </c>
      <c r="E358" s="8">
        <f t="array" ref="E358">INDEX(LINEST($C339:$C358,$A339:$A358,TRUE,TRUE),1,2)</f>
        <v>195.69194736842115</v>
      </c>
      <c r="F358" s="8">
        <f t="array" ref="F358">INDEX(LINEST($C339:$C358,$A339:$A358,TRUE,TRUE),3,1)</f>
        <v>0.31437902974818482</v>
      </c>
      <c r="G358" s="8">
        <f t="shared" si="5"/>
        <v>1.9885554430289296</v>
      </c>
      <c r="H358" s="10">
        <f>$D$363*testdata[[#This Row],[i]]+$E$363</f>
        <v>265.92141353383454</v>
      </c>
      <c r="I358" s="10">
        <f>testdata[[#This Row],[center]]+2*$G$363</f>
        <v>270.79880463974354</v>
      </c>
      <c r="J358" s="10">
        <f>testdata[[#This Row],[center]]-2*$G$363</f>
        <v>261.04402242792554</v>
      </c>
      <c r="L358" s="2">
        <v>43255</v>
      </c>
      <c r="M358" s="10">
        <v>265.92140000000001</v>
      </c>
      <c r="N358" s="10">
        <v>270.79880000000003</v>
      </c>
      <c r="O358" s="10">
        <v>261.04399999999998</v>
      </c>
      <c r="P358" t="b">
        <v>0</v>
      </c>
    </row>
    <row r="359" spans="1:16" x14ac:dyDescent="0.25">
      <c r="A359" s="5">
        <v>357</v>
      </c>
      <c r="B359" s="2">
        <v>43256</v>
      </c>
      <c r="C359" s="1">
        <v>266.02</v>
      </c>
      <c r="D359" s="12">
        <f t="array" ref="D359">INDEX(LINEST($C340:$C359,$A340:$A359,TRUE,TRUE),1,1)</f>
        <v>0.16857142857142804</v>
      </c>
      <c r="E359" s="8">
        <f t="array" ref="E359">INDEX(LINEST($C340:$C359,$A340:$A359,TRUE,TRUE),1,2)</f>
        <v>204.50842857142862</v>
      </c>
      <c r="F359" s="8">
        <f t="array" ref="F359">INDEX(LINEST($C340:$C359,$A340:$A359,TRUE,TRUE),3,1)</f>
        <v>0.2861104512917706</v>
      </c>
      <c r="G359" s="8">
        <f t="shared" si="5"/>
        <v>1.8172426915522268</v>
      </c>
      <c r="H359" s="10">
        <f>$D$363*testdata[[#This Row],[i]]+$E$363</f>
        <v>266.22661654135334</v>
      </c>
      <c r="I359" s="10">
        <f>testdata[[#This Row],[center]]+2*$G$363</f>
        <v>271.10400764726234</v>
      </c>
      <c r="J359" s="10">
        <f>testdata[[#This Row],[center]]-2*$G$363</f>
        <v>261.34922543544434</v>
      </c>
      <c r="L359" s="2">
        <v>43256</v>
      </c>
      <c r="M359" s="10">
        <v>266.22660000000002</v>
      </c>
      <c r="N359" s="10">
        <v>271.10399999999998</v>
      </c>
      <c r="O359" s="10">
        <v>261.3492</v>
      </c>
      <c r="P359" t="b">
        <v>0</v>
      </c>
    </row>
    <row r="360" spans="1:16" x14ac:dyDescent="0.25">
      <c r="A360" s="5">
        <v>358</v>
      </c>
      <c r="B360" s="2">
        <v>43257</v>
      </c>
      <c r="C360" s="1">
        <v>268.24</v>
      </c>
      <c r="D360" s="12">
        <f t="array" ref="D360">INDEX(LINEST($C341:$C360,$A341:$A360,TRUE,TRUE),1,1)</f>
        <v>0.16360150375939828</v>
      </c>
      <c r="E360" s="8">
        <f t="array" ref="E360">INDEX(LINEST($C341:$C360,$A341:$A360,TRUE,TRUE),1,2)</f>
        <v>206.57837593984965</v>
      </c>
      <c r="F360" s="8">
        <f t="array" ref="F360">INDEX(LINEST($C341:$C360,$A341:$A360,TRUE,TRUE),3,1)</f>
        <v>0.28387847392778354</v>
      </c>
      <c r="G360" s="8">
        <f t="shared" si="5"/>
        <v>1.770585425784363</v>
      </c>
      <c r="H360" s="10">
        <f>$D$363*testdata[[#This Row],[i]]+$E$363</f>
        <v>266.53181954887214</v>
      </c>
      <c r="I360" s="10">
        <f>testdata[[#This Row],[center]]+2*$G$363</f>
        <v>271.40921065478113</v>
      </c>
      <c r="J360" s="10">
        <f>testdata[[#This Row],[center]]-2*$G$363</f>
        <v>261.65442844296314</v>
      </c>
      <c r="L360" s="2">
        <v>43257</v>
      </c>
      <c r="M360" s="10">
        <v>266.53179999999998</v>
      </c>
      <c r="N360" s="10">
        <v>271.4092</v>
      </c>
      <c r="O360" s="10">
        <v>261.65440000000001</v>
      </c>
      <c r="P360" t="b">
        <v>0</v>
      </c>
    </row>
    <row r="361" spans="1:16" x14ac:dyDescent="0.25">
      <c r="A361" s="5">
        <v>359</v>
      </c>
      <c r="B361" s="2">
        <v>43258</v>
      </c>
      <c r="C361" s="1">
        <v>268.20999999999998</v>
      </c>
      <c r="D361" s="12">
        <f t="array" ref="D361">INDEX(LINEST($C342:$C361,$A342:$A361,TRUE,TRUE),1,1)</f>
        <v>0.18228571428571413</v>
      </c>
      <c r="E361" s="8">
        <f t="array" ref="E361">INDEX(LINEST($C342:$C361,$A342:$A361,TRUE,TRUE),1,2)</f>
        <v>200.26514285714285</v>
      </c>
      <c r="F361" s="8">
        <f t="array" ref="F361">INDEX(LINEST($C342:$C361,$A342:$A361,TRUE,TRUE),3,1)</f>
        <v>0.3062394987797678</v>
      </c>
      <c r="G361" s="8">
        <f t="shared" si="5"/>
        <v>1.899406223007599</v>
      </c>
      <c r="H361" s="10">
        <f>$D$363*testdata[[#This Row],[i]]+$E$363</f>
        <v>266.83702255639093</v>
      </c>
      <c r="I361" s="10">
        <f>testdata[[#This Row],[center]]+2*$G$363</f>
        <v>271.71441366229993</v>
      </c>
      <c r="J361" s="10">
        <f>testdata[[#This Row],[center]]-2*$G$363</f>
        <v>261.95963145048194</v>
      </c>
      <c r="L361" s="2">
        <v>43258</v>
      </c>
      <c r="M361" s="10">
        <v>266.83699999999999</v>
      </c>
      <c r="N361" s="10">
        <v>271.71440000000001</v>
      </c>
      <c r="O361" s="10">
        <v>261.95960000000002</v>
      </c>
      <c r="P361" t="b">
        <v>0</v>
      </c>
    </row>
    <row r="362" spans="1:16" x14ac:dyDescent="0.25">
      <c r="A362" s="5">
        <v>360</v>
      </c>
      <c r="B362" s="2">
        <v>43259</v>
      </c>
      <c r="C362" s="1">
        <v>269</v>
      </c>
      <c r="D362" s="12">
        <f t="array" ref="D362">INDEX(LINEST($C343:$C362,$A343:$A362,TRUE,TRUE),1,1)</f>
        <v>0.23933834586466185</v>
      </c>
      <c r="E362" s="8">
        <f t="array" ref="E362">INDEX(LINEST($C343:$C362,$A343:$A362,TRUE,TRUE),1,2)</f>
        <v>180.38390977443601</v>
      </c>
      <c r="F362" s="8">
        <f t="array" ref="F362">INDEX(LINEST($C343:$C362,$A343:$A362,TRUE,TRUE),3,1)</f>
        <v>0.40196527158174328</v>
      </c>
      <c r="G362" s="8">
        <f t="shared" si="5"/>
        <v>2.1767765158600909</v>
      </c>
      <c r="H362" s="10">
        <f>$D$363*testdata[[#This Row],[i]]+$E$363</f>
        <v>267.14222556390973</v>
      </c>
      <c r="I362" s="10">
        <f>testdata[[#This Row],[center]]+2*$G$363</f>
        <v>272.01961666981873</v>
      </c>
      <c r="J362" s="10">
        <f>testdata[[#This Row],[center]]-2*$G$363</f>
        <v>262.26483445800073</v>
      </c>
      <c r="L362" s="2">
        <v>43259</v>
      </c>
      <c r="M362" s="10">
        <v>267.1422</v>
      </c>
      <c r="N362" s="10">
        <v>272.01960000000003</v>
      </c>
      <c r="O362" s="10">
        <v>262.26479999999998</v>
      </c>
      <c r="P362" t="b">
        <v>0</v>
      </c>
    </row>
    <row r="363" spans="1:16" x14ac:dyDescent="0.25">
      <c r="A363" s="5">
        <v>361</v>
      </c>
      <c r="B363" s="2">
        <v>43262</v>
      </c>
      <c r="C363" s="1">
        <v>269.36</v>
      </c>
      <c r="D363" s="12">
        <f t="array" ref="D363">INDEX(LINEST($C344:$C363,$A344:$A363,TRUE,TRUE),1,1)</f>
        <v>0.30520300751879709</v>
      </c>
      <c r="E363" s="8">
        <f t="array" ref="E363">INDEX(LINEST($C344:$C363,$A344:$A363,TRUE,TRUE),1,2)</f>
        <v>157.26914285714275</v>
      </c>
      <c r="F363" s="8">
        <f t="array" ref="F363">INDEX(LINEST($C344:$C363,$A344:$A363,TRUE,TRUE),3,1)</f>
        <v>0.52077975723525216</v>
      </c>
      <c r="G363" s="8">
        <f t="shared" si="5"/>
        <v>2.4386955529544894</v>
      </c>
      <c r="H363" s="10">
        <f>$D$363*testdata[[#This Row],[i]]+$E$363</f>
        <v>267.44742857142853</v>
      </c>
      <c r="I363" s="10">
        <f>testdata[[#This Row],[center]]+2*$G$363</f>
        <v>272.32481967733753</v>
      </c>
      <c r="J363" s="10">
        <f>testdata[[#This Row],[center]]-2*$G$363</f>
        <v>262.57003746551953</v>
      </c>
      <c r="L363" s="2">
        <v>43262</v>
      </c>
      <c r="M363" s="10">
        <v>267.44740000000002</v>
      </c>
      <c r="N363" s="10">
        <v>272.32479999999998</v>
      </c>
      <c r="O363" s="10">
        <v>262.57</v>
      </c>
      <c r="P363" t="b">
        <v>0</v>
      </c>
    </row>
    <row r="364" spans="1:16" x14ac:dyDescent="0.25">
      <c r="A364" s="5">
        <v>362</v>
      </c>
      <c r="B364" s="2">
        <v>43263</v>
      </c>
      <c r="C364" s="1">
        <v>269.70999999999998</v>
      </c>
      <c r="D364" s="12">
        <f t="array" ref="D364">INDEX(LINEST($C345:$C364,$A345:$A364,TRUE,TRUE),1,1)</f>
        <v>0.36981954887218071</v>
      </c>
      <c r="E364" s="8">
        <f t="array" ref="E364">INDEX(LINEST($C345:$C364,$A345:$A364,TRUE,TRUE),1,2)</f>
        <v>134.47360902255627</v>
      </c>
      <c r="F364" s="8">
        <f t="array" ref="F364">INDEX(LINEST($C345:$C364,$A345:$A364,TRUE,TRUE),3,1)</f>
        <v>0.63331271019072921</v>
      </c>
      <c r="G364" s="8">
        <f t="shared" si="5"/>
        <v>2.679640834141769</v>
      </c>
      <c r="H364" s="14">
        <f>$D$383*testdata[[#This Row],[i]]+$E$383</f>
        <v>267.94242857142859</v>
      </c>
      <c r="I364" s="14">
        <f>testdata[[#This Row],[center]]+2*$G$383</f>
        <v>273.48332191095426</v>
      </c>
      <c r="J364" s="14">
        <f>testdata[[#This Row],[center]]-2*$G$383</f>
        <v>262.40153523190293</v>
      </c>
      <c r="L364" s="2">
        <v>43263</v>
      </c>
      <c r="M364" s="14">
        <v>267.94240000000002</v>
      </c>
      <c r="N364" s="14">
        <v>273.48329999999999</v>
      </c>
      <c r="O364" s="14">
        <v>262.4015</v>
      </c>
      <c r="P364" t="b">
        <v>1</v>
      </c>
    </row>
    <row r="365" spans="1:16" x14ac:dyDescent="0.25">
      <c r="A365" s="5">
        <v>363</v>
      </c>
      <c r="B365" s="2">
        <v>43264</v>
      </c>
      <c r="C365" s="1">
        <v>268.85000000000002</v>
      </c>
      <c r="D365" s="12">
        <f t="array" ref="D365">INDEX(LINEST($C346:$C365,$A346:$A365,TRUE,TRUE),1,1)</f>
        <v>0.38478195488721834</v>
      </c>
      <c r="E365" s="8">
        <f t="array" ref="E365">INDEX(LINEST($C346:$C365,$A346:$A365,TRUE,TRUE),1,2)</f>
        <v>129.14957894736833</v>
      </c>
      <c r="F365" s="8">
        <f t="array" ref="F365">INDEX(LINEST($C346:$C365,$A346:$A365,TRUE,TRUE),3,1)</f>
        <v>0.65518117741050808</v>
      </c>
      <c r="G365" s="8">
        <f t="shared" si="5"/>
        <v>2.7411311533744604</v>
      </c>
      <c r="H365" s="10">
        <f>$D$383*testdata[[#This Row],[i]]+$E$383</f>
        <v>267.79538345864665</v>
      </c>
      <c r="I365" s="10">
        <f>testdata[[#This Row],[center]]+2*$G$383</f>
        <v>273.33627679817232</v>
      </c>
      <c r="J365" s="10">
        <f>testdata[[#This Row],[center]]-2*$G$383</f>
        <v>262.25449011912099</v>
      </c>
      <c r="L365" s="2">
        <v>43264</v>
      </c>
      <c r="M365" s="10">
        <v>267.79539999999997</v>
      </c>
      <c r="N365" s="10">
        <v>273.33629999999999</v>
      </c>
      <c r="O365" s="10">
        <v>262.25450000000001</v>
      </c>
      <c r="P365" t="b">
        <v>0</v>
      </c>
    </row>
    <row r="366" spans="1:16" x14ac:dyDescent="0.25">
      <c r="A366" s="5">
        <v>364</v>
      </c>
      <c r="B366" s="2">
        <v>43265</v>
      </c>
      <c r="C366" s="1">
        <v>269.52999999999997</v>
      </c>
      <c r="D366" s="12">
        <f t="array" ref="D366">INDEX(LINEST($C347:$C366,$A347:$A366,TRUE,TRUE),1,1)</f>
        <v>0.4167518796992481</v>
      </c>
      <c r="E366" s="8">
        <f t="array" ref="E366">INDEX(LINEST($C347:$C366,$A347:$A366,TRUE,TRUE),1,2)</f>
        <v>117.74545864661658</v>
      </c>
      <c r="F366" s="8">
        <f t="array" ref="F366">INDEX(LINEST($C347:$C366,$A347:$A366,TRUE,TRUE),3,1)</f>
        <v>0.70586405848615064</v>
      </c>
      <c r="G366" s="8">
        <f t="shared" si="5"/>
        <v>2.8603083749833669</v>
      </c>
      <c r="H366" s="10">
        <f>$D$383*testdata[[#This Row],[i]]+$E$383</f>
        <v>267.64833834586472</v>
      </c>
      <c r="I366" s="10">
        <f>testdata[[#This Row],[center]]+2*$G$383</f>
        <v>273.18923168539038</v>
      </c>
      <c r="J366" s="10">
        <f>testdata[[#This Row],[center]]-2*$G$383</f>
        <v>262.10744500633905</v>
      </c>
      <c r="L366" s="2">
        <v>43265</v>
      </c>
      <c r="M366" s="10">
        <v>267.64830000000001</v>
      </c>
      <c r="N366" s="10">
        <v>273.18920000000003</v>
      </c>
      <c r="O366" s="10">
        <v>262.10739999999998</v>
      </c>
      <c r="P366" t="b">
        <v>0</v>
      </c>
    </row>
    <row r="367" spans="1:16" x14ac:dyDescent="0.25">
      <c r="A367" s="5">
        <v>365</v>
      </c>
      <c r="B367" s="2">
        <v>43266</v>
      </c>
      <c r="C367" s="1">
        <v>269.18</v>
      </c>
      <c r="D367" s="12">
        <f t="array" ref="D367">INDEX(LINEST($C348:$C367,$A348:$A367,TRUE,TRUE),1,1)</f>
        <v>0.43080451127819525</v>
      </c>
      <c r="E367" s="8">
        <f t="array" ref="E367">INDEX(LINEST($C348:$C367,$A348:$A367,TRUE,TRUE),1,2)</f>
        <v>112.64049624060164</v>
      </c>
      <c r="F367" s="8">
        <f t="array" ref="F367">INDEX(LINEST($C348:$C367,$A348:$A367,TRUE,TRUE),3,1)</f>
        <v>0.72867558696223633</v>
      </c>
      <c r="G367" s="8">
        <f t="shared" si="5"/>
        <v>2.9101069997510374</v>
      </c>
      <c r="H367" s="10">
        <f>$D$383*testdata[[#This Row],[i]]+$E$383</f>
        <v>267.50129323308272</v>
      </c>
      <c r="I367" s="10">
        <f>testdata[[#This Row],[center]]+2*$G$383</f>
        <v>273.04218657260839</v>
      </c>
      <c r="J367" s="10">
        <f>testdata[[#This Row],[center]]-2*$G$383</f>
        <v>261.96039989355705</v>
      </c>
      <c r="L367" s="2">
        <v>43266</v>
      </c>
      <c r="M367" s="10">
        <v>267.50130000000001</v>
      </c>
      <c r="N367" s="10">
        <v>273.04219999999998</v>
      </c>
      <c r="O367" s="10">
        <v>261.96039999999999</v>
      </c>
      <c r="P367" t="b">
        <v>0</v>
      </c>
    </row>
    <row r="368" spans="1:16" x14ac:dyDescent="0.25">
      <c r="A368" s="5">
        <v>366</v>
      </c>
      <c r="B368" s="2">
        <v>43269</v>
      </c>
      <c r="C368" s="1">
        <v>268.63</v>
      </c>
      <c r="D368" s="12">
        <f t="array" ref="D368">INDEX(LINEST($C349:$C368,$A349:$A368,TRUE,TRUE),1,1)</f>
        <v>0.41733082706766889</v>
      </c>
      <c r="E368" s="8">
        <f t="array" ref="E368">INDEX(LINEST($C349:$C368,$A349:$A368,TRUE,TRUE),1,2)</f>
        <v>117.32606015037607</v>
      </c>
      <c r="F368" s="8">
        <f t="array" ref="F368">INDEX(LINEST($C349:$C368,$A349:$A368,TRUE,TRUE),3,1)</f>
        <v>0.70722918635549537</v>
      </c>
      <c r="G368" s="8">
        <f t="shared" si="5"/>
        <v>2.8615161628060024</v>
      </c>
      <c r="H368" s="10">
        <f>$D$383*testdata[[#This Row],[i]]+$E$383</f>
        <v>267.35424812030078</v>
      </c>
      <c r="I368" s="10">
        <f>testdata[[#This Row],[center]]+2*$G$383</f>
        <v>272.89514145982645</v>
      </c>
      <c r="J368" s="10">
        <f>testdata[[#This Row],[center]]-2*$G$383</f>
        <v>261.81335478077511</v>
      </c>
      <c r="L368" s="2">
        <v>43269</v>
      </c>
      <c r="M368" s="10">
        <v>267.35419999999999</v>
      </c>
      <c r="N368" s="10">
        <v>272.89510000000001</v>
      </c>
      <c r="O368" s="10">
        <v>261.8134</v>
      </c>
      <c r="P368" t="b">
        <v>0</v>
      </c>
    </row>
    <row r="369" spans="1:16" x14ac:dyDescent="0.25">
      <c r="A369" s="5">
        <v>367</v>
      </c>
      <c r="B369" s="2">
        <v>43270</v>
      </c>
      <c r="C369" s="1">
        <v>267.60000000000002</v>
      </c>
      <c r="D369" s="12">
        <f t="array" ref="D369">INDEX(LINEST($C350:$C369,$A350:$A369,TRUE,TRUE),1,1)</f>
        <v>0.41083458646616505</v>
      </c>
      <c r="E369" s="8">
        <f t="array" ref="E369">INDEX(LINEST($C350:$C369,$A350:$A369,TRUE,TRUE),1,2)</f>
        <v>119.39413533834605</v>
      </c>
      <c r="F369" s="8">
        <f t="array" ref="F369">INDEX(LINEST($C350:$C369,$A350:$A369,TRUE,TRUE),3,1)</f>
        <v>0.69132801303969948</v>
      </c>
      <c r="G369" s="8">
        <f t="shared" si="5"/>
        <v>2.8491856292632085</v>
      </c>
      <c r="H369" s="10">
        <f>$D$383*testdata[[#This Row],[i]]+$E$383</f>
        <v>267.20720300751884</v>
      </c>
      <c r="I369" s="10">
        <f>testdata[[#This Row],[center]]+2*$G$383</f>
        <v>272.74809634704451</v>
      </c>
      <c r="J369" s="10">
        <f>testdata[[#This Row],[center]]-2*$G$383</f>
        <v>261.66630966799318</v>
      </c>
      <c r="L369" s="2">
        <v>43270</v>
      </c>
      <c r="M369" s="10">
        <v>267.2072</v>
      </c>
      <c r="N369" s="10">
        <v>272.74810000000002</v>
      </c>
      <c r="O369" s="10">
        <v>261.66629999999998</v>
      </c>
      <c r="P369" t="b">
        <v>0</v>
      </c>
    </row>
    <row r="370" spans="1:16" x14ac:dyDescent="0.25">
      <c r="A370" s="5">
        <v>368</v>
      </c>
      <c r="B370" s="2">
        <v>43271</v>
      </c>
      <c r="C370" s="1">
        <v>268.06</v>
      </c>
      <c r="D370" s="12">
        <f t="array" ref="D370">INDEX(LINEST($C351:$C370,$A351:$A370,TRUE,TRUE),1,1)</f>
        <v>0.39448120300751877</v>
      </c>
      <c r="E370" s="8">
        <f t="array" ref="E370">INDEX(LINEST($C351:$C370,$A351:$A370,TRUE,TRUE),1,2)</f>
        <v>125.06848872180458</v>
      </c>
      <c r="F370" s="8">
        <f t="array" ref="F370">INDEX(LINEST($C351:$C370,$A351:$A370,TRUE,TRUE),3,1)</f>
        <v>0.65696863456042753</v>
      </c>
      <c r="G370" s="8">
        <f t="shared" si="5"/>
        <v>2.8064016106038689</v>
      </c>
      <c r="H370" s="10">
        <f>$D$383*testdata[[#This Row],[i]]+$E$383</f>
        <v>267.0601578947369</v>
      </c>
      <c r="I370" s="10">
        <f>testdata[[#This Row],[center]]+2*$G$383</f>
        <v>272.60105123426257</v>
      </c>
      <c r="J370" s="10">
        <f>testdata[[#This Row],[center]]-2*$G$383</f>
        <v>261.51926455521124</v>
      </c>
      <c r="L370" s="2">
        <v>43271</v>
      </c>
      <c r="M370" s="10">
        <v>267.06020000000001</v>
      </c>
      <c r="N370" s="10">
        <v>272.60109999999997</v>
      </c>
      <c r="O370" s="10">
        <v>261.51929999999999</v>
      </c>
      <c r="P370" t="b">
        <v>0</v>
      </c>
    </row>
    <row r="371" spans="1:16" x14ac:dyDescent="0.25">
      <c r="A371" s="5">
        <v>369</v>
      </c>
      <c r="B371" s="2">
        <v>43272</v>
      </c>
      <c r="C371" s="1">
        <v>266.38</v>
      </c>
      <c r="D371" s="12">
        <f t="array" ref="D371">INDEX(LINEST($C352:$C371,$A352:$A371,TRUE,TRUE),1,1)</f>
        <v>0.35880451127819496</v>
      </c>
      <c r="E371" s="8">
        <f t="array" ref="E371">INDEX(LINEST($C352:$C371,$A352:$A371,TRUE,TRUE),1,2)</f>
        <v>137.60227819548899</v>
      </c>
      <c r="F371" s="8">
        <f t="array" ref="F371">INDEX(LINEST($C352:$C371,$A352:$A371,TRUE,TRUE),3,1)</f>
        <v>0.5608267865162142</v>
      </c>
      <c r="G371" s="8">
        <f t="shared" si="5"/>
        <v>2.7627357365481027</v>
      </c>
      <c r="H371" s="10">
        <f>$D$383*testdata[[#This Row],[i]]+$E$383</f>
        <v>266.91311278195491</v>
      </c>
      <c r="I371" s="10">
        <f>testdata[[#This Row],[center]]+2*$G$383</f>
        <v>272.45400612148057</v>
      </c>
      <c r="J371" s="10">
        <f>testdata[[#This Row],[center]]-2*$G$383</f>
        <v>261.37221944242924</v>
      </c>
      <c r="L371" s="2">
        <v>43272</v>
      </c>
      <c r="M371" s="10">
        <v>266.91309999999999</v>
      </c>
      <c r="N371" s="10">
        <v>272.45400000000001</v>
      </c>
      <c r="O371" s="10">
        <v>261.37220000000002</v>
      </c>
      <c r="P371" t="b">
        <v>0</v>
      </c>
    </row>
    <row r="372" spans="1:16" x14ac:dyDescent="0.25">
      <c r="A372" s="5">
        <v>370</v>
      </c>
      <c r="B372" s="2">
        <v>43273</v>
      </c>
      <c r="C372" s="1">
        <v>266.86</v>
      </c>
      <c r="D372" s="12">
        <f t="array" ref="D372">INDEX(LINEST($C353:$C372,$A353:$A372,TRUE,TRUE),1,1)</f>
        <v>0.31837593984962381</v>
      </c>
      <c r="E372" s="8">
        <f t="array" ref="E372">INDEX(LINEST($C353:$C372,$A353:$A372,TRUE,TRUE),1,2)</f>
        <v>151.97147368421059</v>
      </c>
      <c r="F372" s="8">
        <f t="array" ref="F372">INDEX(LINEST($C353:$C372,$A353:$A372,TRUE,TRUE),3,1)</f>
        <v>0.46680283877839285</v>
      </c>
      <c r="G372" s="8">
        <f t="shared" si="5"/>
        <v>2.6870102344427327</v>
      </c>
      <c r="H372" s="10">
        <f>$D$383*testdata[[#This Row],[i]]+$E$383</f>
        <v>266.76606766917297</v>
      </c>
      <c r="I372" s="10">
        <f>testdata[[#This Row],[center]]+2*$G$383</f>
        <v>272.30696100869864</v>
      </c>
      <c r="J372" s="10">
        <f>testdata[[#This Row],[center]]-2*$G$383</f>
        <v>261.2251743296473</v>
      </c>
      <c r="L372" s="2">
        <v>43273</v>
      </c>
      <c r="M372" s="10">
        <v>266.76609999999999</v>
      </c>
      <c r="N372" s="10">
        <v>272.30700000000002</v>
      </c>
      <c r="O372" s="10">
        <v>261.22519999999997</v>
      </c>
      <c r="P372" t="b">
        <v>0</v>
      </c>
    </row>
    <row r="373" spans="1:16" x14ac:dyDescent="0.25">
      <c r="A373" s="5">
        <v>371</v>
      </c>
      <c r="B373" s="2">
        <v>43276</v>
      </c>
      <c r="C373" s="1">
        <v>263.23</v>
      </c>
      <c r="D373" s="12">
        <f t="array" ref="D373">INDEX(LINEST($C354:$C373,$A354:$A373,TRUE,TRUE),1,1)</f>
        <v>0.21152631578947442</v>
      </c>
      <c r="E373" s="8">
        <f t="array" ref="E373">INDEX(LINEST($C354:$C373,$A354:$A373,TRUE,TRUE),1,2)</f>
        <v>190.28273684210501</v>
      </c>
      <c r="F373" s="8">
        <f t="array" ref="F373">INDEX(LINEST($C354:$C373,$A354:$A373,TRUE,TRUE),3,1)</f>
        <v>0.20676656892283346</v>
      </c>
      <c r="G373" s="8">
        <f t="shared" si="5"/>
        <v>2.6823785620228913</v>
      </c>
      <c r="H373" s="10">
        <f>$D$383*testdata[[#This Row],[i]]+$E$383</f>
        <v>266.61902255639103</v>
      </c>
      <c r="I373" s="10">
        <f>testdata[[#This Row],[center]]+2*$G$383</f>
        <v>272.1599158959167</v>
      </c>
      <c r="J373" s="10">
        <f>testdata[[#This Row],[center]]-2*$G$383</f>
        <v>261.07812921686536</v>
      </c>
      <c r="L373" s="2">
        <v>43276</v>
      </c>
      <c r="M373" s="10">
        <v>266.61900000000003</v>
      </c>
      <c r="N373" s="10">
        <v>272.15989999999999</v>
      </c>
      <c r="O373" s="10">
        <v>261.07810000000001</v>
      </c>
      <c r="P373" t="b">
        <v>0</v>
      </c>
    </row>
    <row r="374" spans="1:16" x14ac:dyDescent="0.25">
      <c r="A374" s="5">
        <v>372</v>
      </c>
      <c r="B374" s="2">
        <v>43277</v>
      </c>
      <c r="C374" s="1">
        <v>263.81</v>
      </c>
      <c r="D374" s="12">
        <f t="array" ref="D374">INDEX(LINEST($C355:$C374,$A355:$A374,TRUE,TRUE),1,1)</f>
        <v>6.5172932330827577E-2</v>
      </c>
      <c r="E374" s="8">
        <f t="array" ref="E374">INDEX(LINEST($C355:$C374,$A355:$A374,TRUE,TRUE),1,2)</f>
        <v>243.30781203007504</v>
      </c>
      <c r="F374" s="8">
        <f t="array" ref="F374">INDEX(LINEST($C355:$C374,$A355:$A374,TRUE,TRUE),3,1)</f>
        <v>2.6108976168912536E-2</v>
      </c>
      <c r="G374" s="8">
        <f t="shared" si="5"/>
        <v>2.3257775044057811</v>
      </c>
      <c r="H374" s="10">
        <f>$D$383*testdata[[#This Row],[i]]+$E$383</f>
        <v>266.47197744360903</v>
      </c>
      <c r="I374" s="10">
        <f>testdata[[#This Row],[center]]+2*$G$383</f>
        <v>272.0128707831347</v>
      </c>
      <c r="J374" s="10">
        <f>testdata[[#This Row],[center]]-2*$G$383</f>
        <v>260.93108410408337</v>
      </c>
      <c r="L374" s="2">
        <v>43277</v>
      </c>
      <c r="M374" s="10">
        <v>266.47199999999998</v>
      </c>
      <c r="N374" s="10">
        <v>272.0129</v>
      </c>
      <c r="O374" s="10">
        <v>260.93110000000001</v>
      </c>
      <c r="P374" t="b">
        <v>0</v>
      </c>
    </row>
    <row r="375" spans="1:16" x14ac:dyDescent="0.25">
      <c r="A375" s="5">
        <v>373</v>
      </c>
      <c r="B375" s="2">
        <v>43278</v>
      </c>
      <c r="C375" s="1">
        <v>261.63</v>
      </c>
      <c r="D375" s="12">
        <f t="array" ref="D375">INDEX(LINEST($C356:$C375,$A356:$A375,TRUE,TRUE),1,1)</f>
        <v>-6.3052631578946708E-2</v>
      </c>
      <c r="E375" s="8">
        <f t="array" ref="E375">INDEX(LINEST($C356:$C375,$A356:$A375,TRUE,TRUE),1,2)</f>
        <v>289.75363157894714</v>
      </c>
      <c r="F375" s="8">
        <f t="array" ref="F375">INDEX(LINEST($C356:$C375,$A356:$A375,TRUE,TRUE),3,1)</f>
        <v>2.1138827863509159E-2</v>
      </c>
      <c r="G375" s="8">
        <f t="shared" si="5"/>
        <v>2.5006827067822877</v>
      </c>
      <c r="H375" s="10">
        <f>$D$383*testdata[[#This Row],[i]]+$E$383</f>
        <v>266.3249323308271</v>
      </c>
      <c r="I375" s="10">
        <f>testdata[[#This Row],[center]]+2*$G$383</f>
        <v>271.86582567035276</v>
      </c>
      <c r="J375" s="10">
        <f>testdata[[#This Row],[center]]-2*$G$383</f>
        <v>260.78403899130143</v>
      </c>
      <c r="L375" s="2">
        <v>43278</v>
      </c>
      <c r="M375" s="10">
        <v>266.32490000000001</v>
      </c>
      <c r="N375" s="10">
        <v>271.86579999999998</v>
      </c>
      <c r="O375" s="10">
        <v>260.78399999999999</v>
      </c>
      <c r="P375" t="b">
        <v>0</v>
      </c>
    </row>
    <row r="376" spans="1:16" x14ac:dyDescent="0.25">
      <c r="A376" s="5">
        <v>374</v>
      </c>
      <c r="B376" s="2">
        <v>43279</v>
      </c>
      <c r="C376" s="1">
        <v>263.12</v>
      </c>
      <c r="D376" s="12">
        <f t="array" ref="D376">INDEX(LINEST($C357:$C376,$A357:$A376,TRUE,TRUE),1,1)</f>
        <v>-0.19259398496240518</v>
      </c>
      <c r="E376" s="8">
        <f t="array" ref="E376">INDEX(LINEST($C357:$C376,$A357:$A376,TRUE,TRUE),1,2)</f>
        <v>337.09100751879669</v>
      </c>
      <c r="F376" s="8">
        <f t="array" ref="F376">INDEX(LINEST($C357:$C376,$A357:$A376,TRUE,TRUE),3,1)</f>
        <v>0.21387012572548575</v>
      </c>
      <c r="G376" s="8">
        <f t="shared" si="5"/>
        <v>2.4013943345481588</v>
      </c>
      <c r="H376" s="10">
        <f>$D$383*testdata[[#This Row],[i]]+$E$383</f>
        <v>266.17788721804516</v>
      </c>
      <c r="I376" s="10">
        <f>testdata[[#This Row],[center]]+2*$G$383</f>
        <v>271.71878055757082</v>
      </c>
      <c r="J376" s="10">
        <f>testdata[[#This Row],[center]]-2*$G$383</f>
        <v>260.63699387851949</v>
      </c>
      <c r="L376" s="2">
        <v>43279</v>
      </c>
      <c r="M376" s="10">
        <v>266.17790000000002</v>
      </c>
      <c r="N376" s="10">
        <v>271.71879999999999</v>
      </c>
      <c r="O376" s="10">
        <v>260.637</v>
      </c>
      <c r="P376" t="b">
        <v>0</v>
      </c>
    </row>
    <row r="377" spans="1:16" x14ac:dyDescent="0.25">
      <c r="A377" s="5">
        <v>375</v>
      </c>
      <c r="B377" s="2">
        <v>43280</v>
      </c>
      <c r="C377" s="1">
        <v>263.5</v>
      </c>
      <c r="D377" s="12">
        <f t="array" ref="D377">INDEX(LINEST($C358:$C377,$A358:$A377,TRUE,TRUE),1,1)</f>
        <v>-0.27766917293233007</v>
      </c>
      <c r="E377" s="8">
        <f t="array" ref="E377">INDEX(LINEST($C358:$C377,$A358:$A377,TRUE,TRUE),1,2)</f>
        <v>368.32508270676669</v>
      </c>
      <c r="F377" s="8">
        <f t="array" ref="F377">INDEX(LINEST($C358:$C377,$A358:$A377,TRUE,TRUE),3,1)</f>
        <v>0.42237995322706967</v>
      </c>
      <c r="G377" s="8">
        <f t="shared" si="5"/>
        <v>2.4636093440316369</v>
      </c>
      <c r="H377" s="10">
        <f>$D$383*testdata[[#This Row],[i]]+$E$383</f>
        <v>266.03084210526316</v>
      </c>
      <c r="I377" s="10">
        <f>testdata[[#This Row],[center]]+2*$G$383</f>
        <v>271.57173544478883</v>
      </c>
      <c r="J377" s="10">
        <f>testdata[[#This Row],[center]]-2*$G$383</f>
        <v>260.48994876573749</v>
      </c>
      <c r="L377" s="2">
        <v>43280</v>
      </c>
      <c r="M377" s="10">
        <v>266.0308</v>
      </c>
      <c r="N377" s="10">
        <v>271.57170000000002</v>
      </c>
      <c r="O377" s="10">
        <v>260.48989999999998</v>
      </c>
      <c r="P377" t="b">
        <v>0</v>
      </c>
    </row>
    <row r="378" spans="1:16" x14ac:dyDescent="0.25">
      <c r="A378" s="5">
        <v>376</v>
      </c>
      <c r="B378" s="2">
        <v>43283</v>
      </c>
      <c r="C378" s="1">
        <v>264.06</v>
      </c>
      <c r="D378" s="12">
        <f t="array" ref="D378">INDEX(LINEST($C359:$C378,$A359:$A378,TRUE,TRUE),1,1)</f>
        <v>-0.33339849624060081</v>
      </c>
      <c r="E378" s="8">
        <f t="array" ref="E378">INDEX(LINEST($C359:$C378,$A359:$A378,TRUE,TRUE),1,2)</f>
        <v>388.93954887218024</v>
      </c>
      <c r="F378" s="8">
        <f t="array" ref="F378">INDEX(LINEST($C359:$C378,$A359:$A378,TRUE,TRUE),3,1)</f>
        <v>0.57788907950344126</v>
      </c>
      <c r="G378" s="8">
        <f t="shared" si="5"/>
        <v>2.5289323834377204</v>
      </c>
      <c r="H378" s="10">
        <f>$D$383*testdata[[#This Row],[i]]+$E$383</f>
        <v>265.88379699248122</v>
      </c>
      <c r="I378" s="10">
        <f>testdata[[#This Row],[center]]+2*$G$383</f>
        <v>271.42469033200689</v>
      </c>
      <c r="J378" s="10">
        <f>testdata[[#This Row],[center]]-2*$G$383</f>
        <v>260.34290365295556</v>
      </c>
      <c r="L378" s="2">
        <v>43283</v>
      </c>
      <c r="M378" s="10">
        <v>265.88380000000001</v>
      </c>
      <c r="N378" s="10">
        <v>271.42469999999997</v>
      </c>
      <c r="O378" s="10">
        <v>260.34289999999999</v>
      </c>
      <c r="P378" t="b">
        <v>0</v>
      </c>
    </row>
    <row r="379" spans="1:16" x14ac:dyDescent="0.25">
      <c r="A379" s="5">
        <v>377</v>
      </c>
      <c r="B379" s="2">
        <v>43284</v>
      </c>
      <c r="C379" s="1">
        <v>263.13</v>
      </c>
      <c r="D379" s="12">
        <f t="array" ref="D379">INDEX(LINEST($C360:$C379,$A360:$A379,TRUE,TRUE),1,1)</f>
        <v>-0.39660902255639069</v>
      </c>
      <c r="E379" s="8">
        <f t="array" ref="E379">INDEX(LINEST($C360:$C379,$A360:$A379,TRUE,TRUE),1,2)</f>
        <v>412.35831578947364</v>
      </c>
      <c r="F379" s="8">
        <f t="array" ref="F379">INDEX(LINEST($C360:$C379,$A360:$A379,TRUE,TRUE),3,1)</f>
        <v>0.74685898486721058</v>
      </c>
      <c r="G379" s="8">
        <f t="shared" si="5"/>
        <v>2.6463002002796268</v>
      </c>
      <c r="H379" s="10">
        <f>$D$383*testdata[[#This Row],[i]]+$E$383</f>
        <v>265.73675187969928</v>
      </c>
      <c r="I379" s="10">
        <f>testdata[[#This Row],[center]]+2*$G$383</f>
        <v>271.27764521922495</v>
      </c>
      <c r="J379" s="10">
        <f>testdata[[#This Row],[center]]-2*$G$383</f>
        <v>260.19585854017362</v>
      </c>
      <c r="L379" s="2">
        <v>43284</v>
      </c>
      <c r="M379" s="10">
        <v>265.73680000000002</v>
      </c>
      <c r="N379" s="10">
        <v>271.27760000000001</v>
      </c>
      <c r="O379" s="10">
        <v>260.19589999999999</v>
      </c>
      <c r="P379" t="b">
        <v>0</v>
      </c>
    </row>
    <row r="380" spans="1:16" x14ac:dyDescent="0.25">
      <c r="A380" s="5">
        <v>378</v>
      </c>
      <c r="B380" s="2">
        <v>43286</v>
      </c>
      <c r="C380" s="1">
        <v>265.27999999999997</v>
      </c>
      <c r="D380" s="12">
        <f t="array" ref="D380">INDEX(LINEST($C361:$C380,$A361:$A380,TRUE,TRUE),1,1)</f>
        <v>-0.38970676691729328</v>
      </c>
      <c r="E380" s="8">
        <f t="array" ref="E380">INDEX(LINEST($C361:$C380,$A361:$A380,TRUE,TRUE),1,2)</f>
        <v>410.06344360902267</v>
      </c>
      <c r="F380" s="8">
        <f t="array" ref="F380">INDEX(LINEST($C361:$C380,$A361:$A380,TRUE,TRUE),3,1)</f>
        <v>0.72815323737538284</v>
      </c>
      <c r="G380" s="8">
        <f t="shared" si="5"/>
        <v>2.6334336426042695</v>
      </c>
      <c r="H380" s="10">
        <f>$D$383*testdata[[#This Row],[i]]+$E$383</f>
        <v>265.58970676691729</v>
      </c>
      <c r="I380" s="10">
        <f>testdata[[#This Row],[center]]+2*$G$383</f>
        <v>271.13060010644296</v>
      </c>
      <c r="J380" s="10">
        <f>testdata[[#This Row],[center]]-2*$G$383</f>
        <v>260.04881342739162</v>
      </c>
      <c r="L380" s="2">
        <v>43286</v>
      </c>
      <c r="M380" s="10">
        <v>265.58969999999999</v>
      </c>
      <c r="N380" s="10">
        <v>271.13060000000002</v>
      </c>
      <c r="O380" s="10">
        <v>260.04880000000003</v>
      </c>
      <c r="P380" t="b">
        <v>0</v>
      </c>
    </row>
    <row r="381" spans="1:16" x14ac:dyDescent="0.25">
      <c r="A381" s="5">
        <v>379</v>
      </c>
      <c r="B381" s="2">
        <v>43287</v>
      </c>
      <c r="C381" s="1">
        <v>267.52</v>
      </c>
      <c r="D381" s="12">
        <f t="array" ref="D381">INDEX(LINEST($C362:$C381,$A362:$A381,TRUE,TRUE),1,1)</f>
        <v>-0.34682706766917354</v>
      </c>
      <c r="E381" s="8">
        <f t="array" ref="E381">INDEX(LINEST($C362:$C381,$A362:$A381,TRUE,TRUE),1,2)</f>
        <v>394.57460150375965</v>
      </c>
      <c r="F381" s="8">
        <f t="array" ref="F381">INDEX(LINEST($C362:$C381,$A362:$A381,TRUE,TRUE),3,1)</f>
        <v>0.58502941293604593</v>
      </c>
      <c r="G381" s="8">
        <f t="shared" si="5"/>
        <v>2.6146885091727459</v>
      </c>
      <c r="H381" s="10">
        <f>$D$383*testdata[[#This Row],[i]]+$E$383</f>
        <v>265.44266165413535</v>
      </c>
      <c r="I381" s="10">
        <f>testdata[[#This Row],[center]]+2*$G$383</f>
        <v>270.98355499366102</v>
      </c>
      <c r="J381" s="10">
        <f>testdata[[#This Row],[center]]-2*$G$383</f>
        <v>259.90176831460968</v>
      </c>
      <c r="L381" s="2">
        <v>43287</v>
      </c>
      <c r="M381" s="10">
        <v>265.4427</v>
      </c>
      <c r="N381" s="10">
        <v>270.98360000000002</v>
      </c>
      <c r="O381" s="10">
        <v>259.90179999999998</v>
      </c>
      <c r="P381" t="b">
        <v>0</v>
      </c>
    </row>
    <row r="382" spans="1:16" x14ac:dyDescent="0.25">
      <c r="A382" s="5">
        <v>380</v>
      </c>
      <c r="B382" s="2">
        <v>43290</v>
      </c>
      <c r="C382" s="1">
        <v>269.93</v>
      </c>
      <c r="D382" s="12">
        <f t="array" ref="D382">INDEX(LINEST($C363:$C382,$A363:$A382,TRUE,TRUE),1,1)</f>
        <v>-0.25600751879699302</v>
      </c>
      <c r="E382" s="8">
        <f t="array" ref="E382">INDEX(LINEST($C363:$C382,$A363:$A382,TRUE,TRUE),1,2)</f>
        <v>361.31928571428597</v>
      </c>
      <c r="F382" s="8">
        <f t="array" ref="F382">INDEX(LINEST($C363:$C382,$A363:$A382,TRUE,TRUE),3,1)</f>
        <v>0.30617781416757445</v>
      </c>
      <c r="G382" s="8">
        <f t="shared" si="5"/>
        <v>2.6678517106466013</v>
      </c>
      <c r="H382" s="10">
        <f>$D$383*testdata[[#This Row],[i]]+$E$383</f>
        <v>265.29561654135341</v>
      </c>
      <c r="I382" s="10">
        <f>testdata[[#This Row],[center]]+2*$G$383</f>
        <v>270.83650988087908</v>
      </c>
      <c r="J382" s="10">
        <f>testdata[[#This Row],[center]]-2*$G$383</f>
        <v>259.75472320182774</v>
      </c>
      <c r="L382" s="2">
        <v>43290</v>
      </c>
      <c r="M382" s="10">
        <v>265.29559999999998</v>
      </c>
      <c r="N382" s="10">
        <v>270.8365</v>
      </c>
      <c r="O382" s="10">
        <v>259.75470000000001</v>
      </c>
      <c r="P382" t="b">
        <v>0</v>
      </c>
    </row>
    <row r="383" spans="1:16" x14ac:dyDescent="0.25">
      <c r="A383" s="5">
        <v>381</v>
      </c>
      <c r="B383" s="2">
        <v>43291</v>
      </c>
      <c r="C383" s="1">
        <v>270.89999999999998</v>
      </c>
      <c r="D383" s="12">
        <f t="array" ref="D383">INDEX(LINEST($C364:$C383,$A364:$A383,TRUE,TRUE),1,1)</f>
        <v>-0.14704511278195553</v>
      </c>
      <c r="E383" s="8">
        <f t="array" ref="E383">INDEX(LINEST($C364:$C383,$A364:$A383,TRUE,TRUE),1,2)</f>
        <v>321.17275939849651</v>
      </c>
      <c r="F383" s="8">
        <f t="array" ref="F383">INDEX(LINEST($C364:$C383,$A364:$A383,TRUE,TRUE),3,1)</f>
        <v>9.3668431977107031E-2</v>
      </c>
      <c r="G383" s="8">
        <f t="shared" si="5"/>
        <v>2.7704466697628352</v>
      </c>
      <c r="H383" s="10">
        <f>$D$383*testdata[[#This Row],[i]]+$E$383</f>
        <v>265.14857142857147</v>
      </c>
      <c r="I383" s="10">
        <f>testdata[[#This Row],[center]]+2*$G$383</f>
        <v>270.68946476809714</v>
      </c>
      <c r="J383" s="10">
        <f>testdata[[#This Row],[center]]-2*$G$383</f>
        <v>259.60767808904581</v>
      </c>
      <c r="L383" s="2">
        <v>43291</v>
      </c>
      <c r="M383" s="10">
        <v>265.14859999999999</v>
      </c>
      <c r="N383" s="10">
        <v>270.68950000000001</v>
      </c>
      <c r="O383" s="10">
        <v>259.60770000000002</v>
      </c>
      <c r="P383" t="b">
        <v>0</v>
      </c>
    </row>
    <row r="384" spans="1:16" x14ac:dyDescent="0.25">
      <c r="A384" s="5">
        <v>382</v>
      </c>
      <c r="B384" s="2">
        <v>43292</v>
      </c>
      <c r="C384" s="1">
        <v>268.92</v>
      </c>
      <c r="D384" s="12">
        <f t="array" ref="D384">INDEX(LINEST($C365:$C384,$A365:$A384,TRUE,TRUE),1,1)</f>
        <v>-6.3157894736842829E-2</v>
      </c>
      <c r="E384" s="8">
        <f t="array" ref="E384">INDEX(LINEST($C365:$C384,$A365:$A384,TRUE,TRUE),1,2)</f>
        <v>290.03231578947396</v>
      </c>
      <c r="F384" s="8">
        <f t="array" ref="F384">INDEX(LINEST($C365:$C384,$A365:$A384,TRUE,TRUE),3,1)</f>
        <v>1.7790898989375643E-2</v>
      </c>
      <c r="G384" s="8">
        <f t="shared" si="5"/>
        <v>2.7303889832769235</v>
      </c>
      <c r="H384" s="14">
        <f>$D$403*testdata[[#This Row],[i]]+$E$403</f>
        <v>270.54857142857145</v>
      </c>
      <c r="I384" s="14">
        <f>testdata[[#This Row],[center]]+2*$G$403</f>
        <v>274.57862800385669</v>
      </c>
      <c r="J384" s="14">
        <f>testdata[[#This Row],[center]]-2*$G$403</f>
        <v>266.51851485328621</v>
      </c>
      <c r="L384" s="2">
        <v>43292</v>
      </c>
      <c r="M384" s="14">
        <v>270.54860000000002</v>
      </c>
      <c r="N384" s="14">
        <v>274.57859999999999</v>
      </c>
      <c r="O384" s="14">
        <v>266.51850000000002</v>
      </c>
      <c r="P384" t="b">
        <v>1</v>
      </c>
    </row>
    <row r="385" spans="1:16" x14ac:dyDescent="0.25">
      <c r="A385" s="5">
        <v>383</v>
      </c>
      <c r="B385" s="2">
        <v>43293</v>
      </c>
      <c r="C385" s="1">
        <v>271.36</v>
      </c>
      <c r="D385" s="12">
        <f t="array" ref="D385">INDEX(LINEST($C366:$C385,$A366:$A385,TRUE,TRUE),1,1)</f>
        <v>4.3195488721804412E-2</v>
      </c>
      <c r="E385" s="8">
        <f t="array" ref="E385">INDEX(LINEST($C366:$C385,$A366:$A385,TRUE,TRUE),1,2)</f>
        <v>250.49798496240606</v>
      </c>
      <c r="F385" s="8">
        <f t="array" ref="F385">INDEX(LINEST($C366:$C385,$A366:$A385,TRUE,TRUE),3,1)</f>
        <v>7.4364528441240533E-3</v>
      </c>
      <c r="G385" s="8">
        <f t="shared" si="5"/>
        <v>2.8883598719688646</v>
      </c>
      <c r="H385" s="10">
        <f>$D$403*testdata[[#This Row],[i]]+$E$403</f>
        <v>270.82756390977443</v>
      </c>
      <c r="I385" s="10">
        <f>testdata[[#This Row],[center]]+2*$G$403</f>
        <v>274.85762048505967</v>
      </c>
      <c r="J385" s="10">
        <f>testdata[[#This Row],[center]]-2*$G$403</f>
        <v>266.79750733448918</v>
      </c>
      <c r="L385" s="2">
        <v>43293</v>
      </c>
      <c r="M385" s="10">
        <v>270.82760000000002</v>
      </c>
      <c r="N385" s="10">
        <v>274.85759999999999</v>
      </c>
      <c r="O385" s="10">
        <v>266.79750000000001</v>
      </c>
      <c r="P385" t="b">
        <v>0</v>
      </c>
    </row>
    <row r="386" spans="1:16" x14ac:dyDescent="0.25">
      <c r="A386" s="5">
        <v>384</v>
      </c>
      <c r="B386" s="2">
        <v>43294</v>
      </c>
      <c r="C386" s="1">
        <v>271.57</v>
      </c>
      <c r="D386" s="12">
        <f t="array" ref="D386">INDEX(LINEST($C367:$C386,$A367:$A386,TRUE,TRUE),1,1)</f>
        <v>0.15951127819548802</v>
      </c>
      <c r="E386" s="8">
        <f t="array" ref="E386">INDEX(LINEST($C367:$C386,$A367:$A386,TRUE,TRUE),1,2)</f>
        <v>206.99652631578968</v>
      </c>
      <c r="F386" s="8">
        <f t="array" ref="F386">INDEX(LINEST($C367:$C386,$A367:$A386,TRUE,TRUE),3,1)</f>
        <v>9.2646262803311868E-2</v>
      </c>
      <c r="G386" s="8">
        <f t="shared" si="5"/>
        <v>3.0218525361109201</v>
      </c>
      <c r="H386" s="10">
        <f>$D$403*testdata[[#This Row],[i]]+$E$403</f>
        <v>271.10655639097746</v>
      </c>
      <c r="I386" s="10">
        <f>testdata[[#This Row],[center]]+2*$G$403</f>
        <v>275.1366129662627</v>
      </c>
      <c r="J386" s="10">
        <f>testdata[[#This Row],[center]]-2*$G$403</f>
        <v>267.07649981569222</v>
      </c>
      <c r="L386" s="2">
        <v>43294</v>
      </c>
      <c r="M386" s="10">
        <v>271.10660000000001</v>
      </c>
      <c r="N386" s="10">
        <v>275.13659999999999</v>
      </c>
      <c r="O386" s="10">
        <v>267.07650000000001</v>
      </c>
      <c r="P386" t="b">
        <v>0</v>
      </c>
    </row>
    <row r="387" spans="1:16" x14ac:dyDescent="0.25">
      <c r="A387" s="5">
        <v>385</v>
      </c>
      <c r="B387" s="2">
        <v>43297</v>
      </c>
      <c r="C387" s="1">
        <v>271.33</v>
      </c>
      <c r="D387" s="12">
        <f t="array" ref="D387">INDEX(LINEST($C368:$C387,$A368:$A387,TRUE,TRUE),1,1)</f>
        <v>0.26380451127819465</v>
      </c>
      <c r="E387" s="8">
        <f t="array" ref="E387">INDEX(LINEST($C368:$C387,$A368:$A387,TRUE,TRUE),1,2)</f>
        <v>167.78240601503785</v>
      </c>
      <c r="F387" s="8">
        <f t="array" ref="F387">INDEX(LINEST($C368:$C387,$A368:$A387,TRUE,TRUE),3,1)</f>
        <v>0.2342739719667041</v>
      </c>
      <c r="G387" s="8">
        <f t="shared" si="5"/>
        <v>3.1427947753552075</v>
      </c>
      <c r="H387" s="10">
        <f>$D$403*testdata[[#This Row],[i]]+$E$403</f>
        <v>271.38554887218049</v>
      </c>
      <c r="I387" s="10">
        <f>testdata[[#This Row],[center]]+2*$G$403</f>
        <v>275.41560544746574</v>
      </c>
      <c r="J387" s="10">
        <f>testdata[[#This Row],[center]]-2*$G$403</f>
        <v>267.35549229689525</v>
      </c>
      <c r="L387" s="2">
        <v>43297</v>
      </c>
      <c r="M387" s="10">
        <v>271.38549999999998</v>
      </c>
      <c r="N387" s="10">
        <v>275.41559999999998</v>
      </c>
      <c r="O387" s="10">
        <v>267.35550000000001</v>
      </c>
      <c r="P387" t="b">
        <v>0</v>
      </c>
    </row>
    <row r="388" spans="1:16" x14ac:dyDescent="0.25">
      <c r="A388" s="5">
        <v>386</v>
      </c>
      <c r="B388" s="2">
        <v>43298</v>
      </c>
      <c r="C388" s="1">
        <v>272.43</v>
      </c>
      <c r="D388" s="12">
        <f t="array" ref="D388">INDEX(LINEST($C369:$C388,$A369:$A388,TRUE,TRUE),1,1)</f>
        <v>0.37189473684210456</v>
      </c>
      <c r="E388" s="8">
        <f t="array" ref="E388">INDEX(LINEST($C369:$C388,$A369:$A388,TRUE,TRUE),1,2)</f>
        <v>127.01263157894758</v>
      </c>
      <c r="F388" s="8">
        <f t="array" ref="F388">INDEX(LINEST($C369:$C388,$A369:$A388,TRUE,TRUE),3,1)</f>
        <v>0.40902907239516101</v>
      </c>
      <c r="G388" s="8">
        <f t="shared" si="5"/>
        <v>3.3530402622098046</v>
      </c>
      <c r="H388" s="10">
        <f>$D$403*testdata[[#This Row],[i]]+$E$403</f>
        <v>271.66454135338347</v>
      </c>
      <c r="I388" s="10">
        <f>testdata[[#This Row],[center]]+2*$G$403</f>
        <v>275.69459792866871</v>
      </c>
      <c r="J388" s="10">
        <f>testdata[[#This Row],[center]]-2*$G$403</f>
        <v>267.63448477809823</v>
      </c>
      <c r="L388" s="2">
        <v>43298</v>
      </c>
      <c r="M388" s="10">
        <v>271.66449999999998</v>
      </c>
      <c r="N388" s="10">
        <v>275.69459999999998</v>
      </c>
      <c r="O388" s="10">
        <v>267.6345</v>
      </c>
      <c r="P388" t="b">
        <v>0</v>
      </c>
    </row>
    <row r="389" spans="1:16" x14ac:dyDescent="0.25">
      <c r="A389" s="5">
        <v>387</v>
      </c>
      <c r="B389" s="2">
        <v>43299</v>
      </c>
      <c r="C389" s="1">
        <v>273</v>
      </c>
      <c r="D389" s="12">
        <f t="array" ref="D389">INDEX(LINEST($C370:$C389,$A370:$A389,TRUE,TRUE),1,1)</f>
        <v>0.4661503759398492</v>
      </c>
      <c r="E389" s="8">
        <f t="array" ref="E389">INDEX(LINEST($C370:$C389,$A370:$A389,TRUE,TRUE),1,2)</f>
        <v>91.329233082706963</v>
      </c>
      <c r="F389" s="8">
        <f t="array" ref="F389">INDEX(LINEST($C370:$C389,$A370:$A389,TRUE,TRUE),3,1)</f>
        <v>0.55855927763527913</v>
      </c>
      <c r="G389" s="8">
        <f t="shared" si="5"/>
        <v>3.5965593280244934</v>
      </c>
      <c r="H389" s="10">
        <f>$D$403*testdata[[#This Row],[i]]+$E$403</f>
        <v>271.9435338345865</v>
      </c>
      <c r="I389" s="10">
        <f>testdata[[#This Row],[center]]+2*$G$403</f>
        <v>275.97359040987175</v>
      </c>
      <c r="J389" s="10">
        <f>testdata[[#This Row],[center]]-2*$G$403</f>
        <v>267.91347725930126</v>
      </c>
      <c r="L389" s="2">
        <v>43299</v>
      </c>
      <c r="M389" s="10">
        <v>271.94349999999997</v>
      </c>
      <c r="N389" s="10">
        <v>275.97359999999998</v>
      </c>
      <c r="O389" s="10">
        <v>267.9135</v>
      </c>
      <c r="P389" t="b">
        <v>0</v>
      </c>
    </row>
    <row r="390" spans="1:16" x14ac:dyDescent="0.25">
      <c r="A390" s="5">
        <v>388</v>
      </c>
      <c r="B390" s="2">
        <v>43300</v>
      </c>
      <c r="C390" s="1">
        <v>271.97000000000003</v>
      </c>
      <c r="D390" s="12">
        <f t="array" ref="D390">INDEX(LINEST($C371:$C390,$A371:$A390,TRUE,TRUE),1,1)</f>
        <v>0.54483458646616556</v>
      </c>
      <c r="E390" s="8">
        <f t="array" ref="E390">INDEX(LINEST($C371:$C390,$A371:$A390,TRUE,TRUE),1,2)</f>
        <v>61.276609022556357</v>
      </c>
      <c r="F390" s="8">
        <f t="array" ref="F390">INDEX(LINEST($C371:$C390,$A371:$A390,TRUE,TRUE),3,1)</f>
        <v>0.70711784373191389</v>
      </c>
      <c r="G390" s="8">
        <f t="shared" si="5"/>
        <v>3.736066480939547</v>
      </c>
      <c r="H390" s="10">
        <f>$D$403*testdata[[#This Row],[i]]+$E$403</f>
        <v>272.22252631578948</v>
      </c>
      <c r="I390" s="10">
        <f>testdata[[#This Row],[center]]+2*$G$403</f>
        <v>276.25258289107472</v>
      </c>
      <c r="J390" s="10">
        <f>testdata[[#This Row],[center]]-2*$G$403</f>
        <v>268.19246974050424</v>
      </c>
      <c r="L390" s="2">
        <v>43300</v>
      </c>
      <c r="M390" s="10">
        <v>272.22250000000003</v>
      </c>
      <c r="N390" s="10">
        <v>276.25259999999997</v>
      </c>
      <c r="O390" s="10">
        <v>268.1925</v>
      </c>
      <c r="P390" t="b">
        <v>0</v>
      </c>
    </row>
    <row r="391" spans="1:16" x14ac:dyDescent="0.25">
      <c r="A391" s="5">
        <v>389</v>
      </c>
      <c r="B391" s="2">
        <v>43301</v>
      </c>
      <c r="C391" s="1">
        <v>271.66000000000003</v>
      </c>
      <c r="D391" s="12">
        <f t="array" ref="D391">INDEX(LINEST($C372:$C391,$A372:$A391,TRUE,TRUE),1,1)</f>
        <v>0.58668421052631603</v>
      </c>
      <c r="E391" s="8">
        <f t="array" ref="E391">INDEX(LINEST($C372:$C391,$A372:$A391,TRUE,TRUE),1,2)</f>
        <v>45.113842105263103</v>
      </c>
      <c r="F391" s="8">
        <f t="array" ref="F391">INDEX(LINEST($C372:$C391,$A372:$A391,TRUE,TRUE),3,1)</f>
        <v>0.77891987735028856</v>
      </c>
      <c r="G391" s="8">
        <f t="shared" si="5"/>
        <v>3.8331324983621444</v>
      </c>
      <c r="H391" s="10">
        <f>$D$403*testdata[[#This Row],[i]]+$E$403</f>
        <v>272.50151879699251</v>
      </c>
      <c r="I391" s="10">
        <f>testdata[[#This Row],[center]]+2*$G$403</f>
        <v>276.53157537227776</v>
      </c>
      <c r="J391" s="10">
        <f>testdata[[#This Row],[center]]-2*$G$403</f>
        <v>268.47146222170727</v>
      </c>
      <c r="L391" s="2">
        <v>43301</v>
      </c>
      <c r="M391" s="10">
        <v>272.50150000000002</v>
      </c>
      <c r="N391" s="10">
        <v>276.53160000000003</v>
      </c>
      <c r="O391" s="10">
        <v>268.47149999999999</v>
      </c>
      <c r="P391" t="b">
        <v>0</v>
      </c>
    </row>
    <row r="392" spans="1:16" x14ac:dyDescent="0.25">
      <c r="A392" s="5">
        <v>390</v>
      </c>
      <c r="B392" s="2">
        <v>43304</v>
      </c>
      <c r="C392" s="1">
        <v>272.16000000000003</v>
      </c>
      <c r="D392" s="12">
        <f t="array" ref="D392">INDEX(LINEST($C373:$C392,$A373:$A392,TRUE,TRUE),1,1)</f>
        <v>0.63531578947368506</v>
      </c>
      <c r="E392" s="8">
        <f t="array" ref="E392">INDEX(LINEST($C373:$C392,$A373:$A392,TRUE,TRUE),1,2)</f>
        <v>26.287842105262854</v>
      </c>
      <c r="F392" s="8">
        <f t="array" ref="F392">INDEX(LINEST($C373:$C392,$A373:$A392,TRUE,TRUE),3,1)</f>
        <v>0.86306386765171716</v>
      </c>
      <c r="G392" s="8">
        <f t="shared" si="5"/>
        <v>3.9433380212708151</v>
      </c>
      <c r="H392" s="10">
        <f>$D$403*testdata[[#This Row],[i]]+$E$403</f>
        <v>272.78051127819549</v>
      </c>
      <c r="I392" s="10">
        <f>testdata[[#This Row],[center]]+2*$G$403</f>
        <v>276.81056785348073</v>
      </c>
      <c r="J392" s="10">
        <f>testdata[[#This Row],[center]]-2*$G$403</f>
        <v>268.75045470291025</v>
      </c>
      <c r="L392" s="2">
        <v>43304</v>
      </c>
      <c r="M392" s="10">
        <v>272.78050000000002</v>
      </c>
      <c r="N392" s="10">
        <v>276.81060000000002</v>
      </c>
      <c r="O392" s="10">
        <v>268.75049999999999</v>
      </c>
      <c r="P392" t="b">
        <v>0</v>
      </c>
    </row>
    <row r="393" spans="1:16" x14ac:dyDescent="0.25">
      <c r="A393" s="5">
        <v>391</v>
      </c>
      <c r="B393" s="2">
        <v>43305</v>
      </c>
      <c r="C393" s="1">
        <v>273.52999999999997</v>
      </c>
      <c r="D393" s="12">
        <f t="array" ref="D393">INDEX(LINEST($C374:$C393,$A374:$A393,TRUE,TRUE),1,1)</f>
        <v>0.6382330827067676</v>
      </c>
      <c r="E393" s="8">
        <f t="array" ref="E393">INDEX(LINEST($C374:$C393,$A374:$A393,TRUE,TRUE),1,2)</f>
        <v>25.0545789473681</v>
      </c>
      <c r="F393" s="8">
        <f t="array" ref="F393">INDEX(LINEST($C374:$C393,$A374:$A393,TRUE,TRUE),3,1)</f>
        <v>0.86544763425488114</v>
      </c>
      <c r="G393" s="8">
        <f t="shared" si="5"/>
        <v>3.9559859390548922</v>
      </c>
      <c r="H393" s="10">
        <f>$D$403*testdata[[#This Row],[i]]+$E$403</f>
        <v>273.05950375939852</v>
      </c>
      <c r="I393" s="10">
        <f>testdata[[#This Row],[center]]+2*$G$403</f>
        <v>277.08956033468377</v>
      </c>
      <c r="J393" s="10">
        <f>testdata[[#This Row],[center]]-2*$G$403</f>
        <v>269.02944718411328</v>
      </c>
      <c r="L393" s="2">
        <v>43305</v>
      </c>
      <c r="M393" s="10">
        <v>273.05950000000001</v>
      </c>
      <c r="N393" s="10">
        <v>277.08960000000002</v>
      </c>
      <c r="O393" s="10">
        <v>269.02940000000001</v>
      </c>
      <c r="P393" t="b">
        <v>0</v>
      </c>
    </row>
    <row r="394" spans="1:16" x14ac:dyDescent="0.25">
      <c r="A394" s="5">
        <v>392</v>
      </c>
      <c r="B394" s="2">
        <v>43306</v>
      </c>
      <c r="C394" s="1">
        <v>275.87</v>
      </c>
      <c r="D394" s="12">
        <f t="array" ref="D394">INDEX(LINEST($C375:$C394,$A375:$A394,TRUE,TRUE),1,1)</f>
        <v>0.66824812030075265</v>
      </c>
      <c r="E394" s="8">
        <f t="array" ref="E394">INDEX(LINEST($C375:$C394,$A375:$A394,TRUE,TRUE),1,2)</f>
        <v>13.53859398496212</v>
      </c>
      <c r="F394" s="8">
        <f t="array" ref="F394">INDEX(LINEST($C375:$C394,$A375:$A394,TRUE,TRUE),3,1)</f>
        <v>0.88100684812294128</v>
      </c>
      <c r="G394" s="8">
        <f t="shared" si="5"/>
        <v>4.1052908240464552</v>
      </c>
      <c r="H394" s="10">
        <f>$D$403*testdata[[#This Row],[i]]+$E$403</f>
        <v>273.3384962406015</v>
      </c>
      <c r="I394" s="10">
        <f>testdata[[#This Row],[center]]+2*$G$403</f>
        <v>277.36855281588674</v>
      </c>
      <c r="J394" s="10">
        <f>testdata[[#This Row],[center]]-2*$G$403</f>
        <v>269.30843966531626</v>
      </c>
      <c r="L394" s="2">
        <v>43306</v>
      </c>
      <c r="M394" s="10">
        <v>273.33850000000001</v>
      </c>
      <c r="N394" s="10">
        <v>277.36860000000001</v>
      </c>
      <c r="O394" s="10">
        <v>269.30840000000001</v>
      </c>
      <c r="P394" t="b">
        <v>0</v>
      </c>
    </row>
    <row r="395" spans="1:16" x14ac:dyDescent="0.25">
      <c r="A395" s="5">
        <v>393</v>
      </c>
      <c r="B395" s="2">
        <v>43307</v>
      </c>
      <c r="C395" s="1">
        <v>275.20999999999998</v>
      </c>
      <c r="D395" s="12">
        <f t="array" ref="D395">INDEX(LINEST($C376:$C395,$A376:$A395,TRUE,TRUE),1,1)</f>
        <v>0.63627819548872233</v>
      </c>
      <c r="E395" s="8">
        <f t="array" ref="E395">INDEX(LINEST($C376:$C395,$A376:$A395,TRUE,TRUE),1,2)</f>
        <v>25.809812030074966</v>
      </c>
      <c r="F395" s="8">
        <f t="array" ref="F395">INDEX(LINEST($C376:$C395,$A376:$A395,TRUE,TRUE),3,1)</f>
        <v>0.87354860233928344</v>
      </c>
      <c r="G395" s="8">
        <f t="shared" si="5"/>
        <v>3.9255392941607417</v>
      </c>
      <c r="H395" s="10">
        <f>$D$403*testdata[[#This Row],[i]]+$E$403</f>
        <v>273.61748872180453</v>
      </c>
      <c r="I395" s="10">
        <f>testdata[[#This Row],[center]]+2*$G$403</f>
        <v>277.64754529708978</v>
      </c>
      <c r="J395" s="10">
        <f>testdata[[#This Row],[center]]-2*$G$403</f>
        <v>269.58743214651929</v>
      </c>
      <c r="L395" s="2">
        <v>43307</v>
      </c>
      <c r="M395" s="10">
        <v>273.61750000000001</v>
      </c>
      <c r="N395" s="10">
        <v>277.64749999999998</v>
      </c>
      <c r="O395" s="10">
        <v>269.5874</v>
      </c>
      <c r="P395" t="b">
        <v>0</v>
      </c>
    </row>
    <row r="396" spans="1:16" x14ac:dyDescent="0.25">
      <c r="A396" s="5">
        <v>394</v>
      </c>
      <c r="B396" s="2">
        <v>43308</v>
      </c>
      <c r="C396" s="1">
        <v>273.35000000000002</v>
      </c>
      <c r="D396" s="12">
        <f t="array" ref="D396">INDEX(LINEST($C377:$C396,$A377:$A396,TRUE,TRUE),1,1)</f>
        <v>0.58084210526315849</v>
      </c>
      <c r="E396" s="8">
        <f t="array" ref="E396">INDEX(LINEST($C377:$C396,$A377:$A396,TRUE,TRUE),1,2)</f>
        <v>47.000210526315499</v>
      </c>
      <c r="F396" s="8">
        <f t="array" ref="F396">INDEX(LINEST($C377:$C396,$A377:$A396,TRUE,TRUE),3,1)</f>
        <v>0.82946066802458041</v>
      </c>
      <c r="G396" s="8">
        <f t="shared" si="5"/>
        <v>3.6775282459826215</v>
      </c>
      <c r="H396" s="10">
        <f>$D$403*testdata[[#This Row],[i]]+$E$403</f>
        <v>273.89648120300751</v>
      </c>
      <c r="I396" s="10">
        <f>testdata[[#This Row],[center]]+2*$G$403</f>
        <v>277.92653777829275</v>
      </c>
      <c r="J396" s="10">
        <f>testdata[[#This Row],[center]]-2*$G$403</f>
        <v>269.86642462772227</v>
      </c>
      <c r="L396" s="2">
        <v>43308</v>
      </c>
      <c r="M396" s="10">
        <v>273.8965</v>
      </c>
      <c r="N396" s="10">
        <v>277.92649999999998</v>
      </c>
      <c r="O396" s="10">
        <v>269.8664</v>
      </c>
      <c r="P396" t="b">
        <v>0</v>
      </c>
    </row>
    <row r="397" spans="1:16" x14ac:dyDescent="0.25">
      <c r="A397" s="5">
        <v>395</v>
      </c>
      <c r="B397" s="2">
        <v>43311</v>
      </c>
      <c r="C397" s="1">
        <v>271.92</v>
      </c>
      <c r="D397" s="12">
        <f t="array" ref="D397">INDEX(LINEST($C378:$C397,$A378:$A397,TRUE,TRUE),1,1)</f>
        <v>0.49559398496240703</v>
      </c>
      <c r="E397" s="8">
        <f t="array" ref="E397">INDEX(LINEST($C378:$C397,$A378:$A397,TRUE,TRUE),1,2)</f>
        <v>79.703518796992086</v>
      </c>
      <c r="F397" s="8">
        <f t="array" ref="F397">INDEX(LINEST($C378:$C397,$A378:$A397,TRUE,TRUE),3,1)</f>
        <v>0.73325232949958341</v>
      </c>
      <c r="G397" s="8">
        <f t="shared" si="5"/>
        <v>3.3372990576213013</v>
      </c>
      <c r="H397" s="10">
        <f>$D$403*testdata[[#This Row],[i]]+$E$403</f>
        <v>274.17547368421054</v>
      </c>
      <c r="I397" s="10">
        <f>testdata[[#This Row],[center]]+2*$G$403</f>
        <v>278.20553025949579</v>
      </c>
      <c r="J397" s="10">
        <f>testdata[[#This Row],[center]]-2*$G$403</f>
        <v>270.1454171089253</v>
      </c>
      <c r="L397" s="2">
        <v>43311</v>
      </c>
      <c r="M397" s="10">
        <v>274.1755</v>
      </c>
      <c r="N397" s="10">
        <v>278.20549999999997</v>
      </c>
      <c r="O397" s="10">
        <v>270.1454</v>
      </c>
      <c r="P397" t="b">
        <v>0</v>
      </c>
    </row>
    <row r="398" spans="1:16" x14ac:dyDescent="0.25">
      <c r="A398" s="5">
        <v>396</v>
      </c>
      <c r="B398" s="2">
        <v>43312</v>
      </c>
      <c r="C398" s="1">
        <v>273.26</v>
      </c>
      <c r="D398" s="12">
        <f t="array" ref="D398">INDEX(LINEST($C379:$C398,$A379:$A398,TRUE,TRUE),1,1)</f>
        <v>0.42566917293233181</v>
      </c>
      <c r="E398" s="8">
        <f t="array" ref="E398">INDEX(LINEST($C379:$C398,$A379:$A398,TRUE,TRUE),1,2)</f>
        <v>106.69386466165378</v>
      </c>
      <c r="F398" s="8">
        <f t="array" ref="F398">INDEX(LINEST($C379:$C398,$A379:$A398,TRUE,TRUE),3,1)</f>
        <v>0.66951882206749125</v>
      </c>
      <c r="G398" s="8">
        <f t="shared" si="5"/>
        <v>2.9997608237991278</v>
      </c>
      <c r="H398" s="10">
        <f>$D$403*testdata[[#This Row],[i]]+$E$403</f>
        <v>274.45446616541358</v>
      </c>
      <c r="I398" s="10">
        <f>testdata[[#This Row],[center]]+2*$G$403</f>
        <v>278.48452274069882</v>
      </c>
      <c r="J398" s="10">
        <f>testdata[[#This Row],[center]]-2*$G$403</f>
        <v>270.42440959012833</v>
      </c>
      <c r="L398" s="2">
        <v>43312</v>
      </c>
      <c r="M398" s="10">
        <v>274.4545</v>
      </c>
      <c r="N398" s="10">
        <v>278.48450000000003</v>
      </c>
      <c r="O398" s="10">
        <v>270.42439999999999</v>
      </c>
      <c r="P398" t="b">
        <v>0</v>
      </c>
    </row>
    <row r="399" spans="1:16" x14ac:dyDescent="0.25">
      <c r="A399" s="5">
        <v>397</v>
      </c>
      <c r="B399" s="2">
        <v>43313</v>
      </c>
      <c r="C399" s="1">
        <v>272.81</v>
      </c>
      <c r="D399" s="12">
        <f t="array" ref="D399">INDEX(LINEST($C380:$C399,$A380:$A399,TRUE,TRUE),1,1)</f>
        <v>0.3207969924812038</v>
      </c>
      <c r="E399" s="8">
        <f t="array" ref="E399">INDEX(LINEST($C380:$C399,$A380:$A399,TRUE,TRUE),1,2)</f>
        <v>147.39016541353354</v>
      </c>
      <c r="F399" s="8">
        <f t="array" ref="F399">INDEX(LINEST($C380:$C399,$A380:$A399,TRUE,TRUE),3,1)</f>
        <v>0.60851688623238676</v>
      </c>
      <c r="G399" s="8">
        <f t="shared" si="5"/>
        <v>2.3713179879552246</v>
      </c>
      <c r="H399" s="10">
        <f>$D$403*testdata[[#This Row],[i]]+$E$403</f>
        <v>274.73345864661655</v>
      </c>
      <c r="I399" s="10">
        <f>testdata[[#This Row],[center]]+2*$G$403</f>
        <v>278.7635152219018</v>
      </c>
      <c r="J399" s="10">
        <f>testdata[[#This Row],[center]]-2*$G$403</f>
        <v>270.70340207133131</v>
      </c>
      <c r="L399" s="2">
        <v>43313</v>
      </c>
      <c r="M399" s="10">
        <v>274.73349999999999</v>
      </c>
      <c r="N399" s="10">
        <v>278.76350000000002</v>
      </c>
      <c r="O399" s="10">
        <v>270.70339999999999</v>
      </c>
      <c r="P399" t="b">
        <v>0</v>
      </c>
    </row>
    <row r="400" spans="1:16" x14ac:dyDescent="0.25">
      <c r="A400" s="5">
        <v>398</v>
      </c>
      <c r="B400" s="2">
        <v>43314</v>
      </c>
      <c r="C400" s="1">
        <v>274.29000000000002</v>
      </c>
      <c r="D400" s="12">
        <f t="array" ref="D400">INDEX(LINEST($C381:$C400,$A381:$A400,TRUE,TRUE),1,1)</f>
        <v>0.25645864661654205</v>
      </c>
      <c r="E400" s="8">
        <f t="array" ref="E400">INDEX(LINEST($C381:$C400,$A381:$A400,TRUE,TRUE),1,2)</f>
        <v>172.51531578947345</v>
      </c>
      <c r="F400" s="8">
        <f t="array" ref="F400">INDEX(LINEST($C381:$C400,$A381:$A400,TRUE,TRUE),3,1)</f>
        <v>0.59174067657175378</v>
      </c>
      <c r="G400" s="8">
        <f t="shared" si="5"/>
        <v>1.9224163830970653</v>
      </c>
      <c r="H400" s="10">
        <f>$D$403*testdata[[#This Row],[i]]+$E$403</f>
        <v>275.01245112781953</v>
      </c>
      <c r="I400" s="10">
        <f>testdata[[#This Row],[center]]+2*$G$403</f>
        <v>279.04250770310477</v>
      </c>
      <c r="J400" s="10">
        <f>testdata[[#This Row],[center]]-2*$G$403</f>
        <v>270.98239455253429</v>
      </c>
      <c r="L400" s="2">
        <v>43314</v>
      </c>
      <c r="M400" s="10">
        <v>275.01249999999999</v>
      </c>
      <c r="N400" s="10">
        <v>279.04250000000002</v>
      </c>
      <c r="O400" s="10">
        <v>270.98239999999998</v>
      </c>
      <c r="P400" t="b">
        <v>0</v>
      </c>
    </row>
    <row r="401" spans="1:16" x14ac:dyDescent="0.25">
      <c r="A401" s="5">
        <v>399</v>
      </c>
      <c r="B401" s="2">
        <v>43315</v>
      </c>
      <c r="C401" s="1">
        <v>275.47000000000003</v>
      </c>
      <c r="D401" s="12">
        <f t="array" ref="D401">INDEX(LINEST($C382:$C401,$A382:$A401,TRUE,TRUE),1,1)</f>
        <v>0.23079699248120364</v>
      </c>
      <c r="E401" s="8">
        <f t="array" ref="E401">INDEX(LINEST($C382:$C401,$A382:$A401,TRUE,TRUE),1,2)</f>
        <v>182.65157142857115</v>
      </c>
      <c r="F401" s="8">
        <f t="array" ref="F401">INDEX(LINEST($C382:$C401,$A382:$A401,TRUE,TRUE),3,1)</f>
        <v>0.58698378819725106</v>
      </c>
      <c r="G401" s="8">
        <f t="shared" si="5"/>
        <v>1.7370523883867168</v>
      </c>
      <c r="H401" s="10">
        <f>$D$403*testdata[[#This Row],[i]]+$E$403</f>
        <v>275.29144360902256</v>
      </c>
      <c r="I401" s="10">
        <f>testdata[[#This Row],[center]]+2*$G$403</f>
        <v>279.32150018430781</v>
      </c>
      <c r="J401" s="10">
        <f>testdata[[#This Row],[center]]-2*$G$403</f>
        <v>271.26138703373732</v>
      </c>
      <c r="L401" s="2">
        <v>43315</v>
      </c>
      <c r="M401" s="10">
        <v>275.29140000000001</v>
      </c>
      <c r="N401" s="10">
        <v>279.32150000000001</v>
      </c>
      <c r="O401" s="10">
        <v>271.26139999999998</v>
      </c>
      <c r="P401" t="b">
        <v>0</v>
      </c>
    </row>
    <row r="402" spans="1:16" x14ac:dyDescent="0.25">
      <c r="A402" s="5">
        <v>400</v>
      </c>
      <c r="B402" s="2">
        <v>43318</v>
      </c>
      <c r="C402" s="1">
        <v>276.48</v>
      </c>
      <c r="D402" s="12">
        <f t="array" ref="D402">INDEX(LINEST($C383:$C402,$A383:$A402,TRUE,TRUE),1,1)</f>
        <v>0.24566165413533927</v>
      </c>
      <c r="E402" s="8">
        <f t="array" ref="E402">INDEX(LINEST($C383:$C402,$A383:$A402,TRUE,TRUE),1,2)</f>
        <v>176.94362406015003</v>
      </c>
      <c r="F402" s="8">
        <f t="array" ref="F402">INDEX(LINEST($C383:$C402,$A383:$A402,TRUE,TRUE),3,1)</f>
        <v>0.60059111232990714</v>
      </c>
      <c r="G402" s="8">
        <f t="shared" si="5"/>
        <v>1.8278634385533297</v>
      </c>
      <c r="H402" s="10">
        <f>$D$403*testdata[[#This Row],[i]]+$E$403</f>
        <v>275.5704360902256</v>
      </c>
      <c r="I402" s="10">
        <f>testdata[[#This Row],[center]]+2*$G$403</f>
        <v>279.60049266551084</v>
      </c>
      <c r="J402" s="10">
        <f>testdata[[#This Row],[center]]-2*$G$403</f>
        <v>271.54037951494035</v>
      </c>
      <c r="L402" s="2">
        <v>43318</v>
      </c>
      <c r="M402" s="10">
        <v>275.57040000000001</v>
      </c>
      <c r="N402" s="10">
        <v>279.60050000000001</v>
      </c>
      <c r="O402" s="10">
        <v>271.54039999999998</v>
      </c>
      <c r="P402" t="b">
        <v>0</v>
      </c>
    </row>
    <row r="403" spans="1:16" x14ac:dyDescent="0.25">
      <c r="A403" s="5">
        <v>401</v>
      </c>
      <c r="B403" s="2">
        <v>43319</v>
      </c>
      <c r="C403" s="1">
        <v>277.39</v>
      </c>
      <c r="D403" s="12">
        <f t="array" ref="D403">INDEX(LINEST($C384:$C403,$A384:$A403,TRUE,TRUE),1,1)</f>
        <v>0.27899248120300757</v>
      </c>
      <c r="E403" s="8">
        <f t="array" ref="E403">INDEX(LINEST($C384:$C403,$A384:$A403,TRUE,TRUE),1,2)</f>
        <v>163.97344360902255</v>
      </c>
      <c r="F403" s="8">
        <f t="array" ref="F403">INDEX(LINEST($C384:$C403,$A384:$A403,TRUE,TRUE),3,1)</f>
        <v>0.63740336752170446</v>
      </c>
      <c r="G403" s="8">
        <f t="shared" si="5"/>
        <v>2.0150282876426298</v>
      </c>
      <c r="H403" s="10">
        <f>$D$403*testdata[[#This Row],[i]]+$E$403</f>
        <v>275.84942857142858</v>
      </c>
      <c r="I403" s="10">
        <f>testdata[[#This Row],[center]]+2*$G$403</f>
        <v>279.87948514671382</v>
      </c>
      <c r="J403" s="10">
        <f>testdata[[#This Row],[center]]-2*$G$403</f>
        <v>271.81937199614333</v>
      </c>
      <c r="L403" s="2">
        <v>43319</v>
      </c>
      <c r="M403" s="10">
        <v>275.8494</v>
      </c>
      <c r="N403" s="10">
        <v>279.87950000000001</v>
      </c>
      <c r="O403" s="10">
        <v>271.81939999999997</v>
      </c>
      <c r="P403" t="b">
        <v>0</v>
      </c>
    </row>
    <row r="404" spans="1:16" x14ac:dyDescent="0.25">
      <c r="A404" s="5">
        <v>402</v>
      </c>
      <c r="B404" s="2">
        <v>43320</v>
      </c>
      <c r="C404" s="1">
        <v>277.27</v>
      </c>
      <c r="D404" s="12">
        <f t="array" ref="D404">INDEX(LINEST($C385:$C404,$A385:$A404,TRUE,TRUE),1,1)</f>
        <v>0.26958646616541343</v>
      </c>
      <c r="E404" s="8">
        <f t="array" ref="E404">INDEX(LINEST($C385:$C404,$A385:$A404,TRUE,TRUE),1,2)</f>
        <v>167.80381203007522</v>
      </c>
      <c r="F404" s="8">
        <f t="array" ref="F404">INDEX(LINEST($C385:$C404,$A385:$A404,TRUE,TRUE),3,1)</f>
        <v>0.63605766937995845</v>
      </c>
      <c r="G404" s="8">
        <f t="shared" si="5"/>
        <v>1.949151802708035</v>
      </c>
      <c r="H404" s="14">
        <f>$D$423*testdata[[#This Row],[i]]+$E$423</f>
        <v>274.45142857142849</v>
      </c>
      <c r="I404" s="14">
        <f>testdata[[#This Row],[center]]+2*$G$423</f>
        <v>280.05277296362578</v>
      </c>
      <c r="J404" s="14">
        <f>testdata[[#This Row],[center]]-2*$G$423</f>
        <v>268.8500841792312</v>
      </c>
      <c r="L404" s="2">
        <v>43320</v>
      </c>
      <c r="M404" s="14">
        <v>274.45139999999998</v>
      </c>
      <c r="N404" s="14">
        <v>280.05279999999999</v>
      </c>
      <c r="O404" s="14">
        <v>268.8501</v>
      </c>
      <c r="P404" t="b">
        <v>1</v>
      </c>
    </row>
    <row r="405" spans="1:16" x14ac:dyDescent="0.25">
      <c r="A405" s="5">
        <v>403</v>
      </c>
      <c r="B405" s="2">
        <v>43321</v>
      </c>
      <c r="C405" s="1">
        <v>276.89999999999998</v>
      </c>
      <c r="D405" s="12">
        <f t="array" ref="D405">INDEX(LINEST($C386:$C405,$A386:$A405,TRUE,TRUE),1,1)</f>
        <v>0.28086466165413498</v>
      </c>
      <c r="E405" s="8">
        <f t="array" ref="E405">INDEX(LINEST($C386:$C405,$A386:$A405,TRUE,TRUE),1,2)</f>
        <v>163.37325563909786</v>
      </c>
      <c r="F405" s="8">
        <f t="array" ref="F405">INDEX(LINEST($C386:$C405,$A386:$A405,TRUE,TRUE),3,1)</f>
        <v>0.65459504232311905</v>
      </c>
      <c r="G405" s="8">
        <f t="shared" si="5"/>
        <v>2.0017349350001306</v>
      </c>
      <c r="H405" s="10">
        <f>$D$423*testdata[[#This Row],[i]]+$E$423</f>
        <v>274.86869924812027</v>
      </c>
      <c r="I405" s="10">
        <f>testdata[[#This Row],[center]]+2*$G$423</f>
        <v>280.47004364031756</v>
      </c>
      <c r="J405" s="10">
        <f>testdata[[#This Row],[center]]-2*$G$423</f>
        <v>269.26735485592297</v>
      </c>
      <c r="L405" s="2">
        <v>43321</v>
      </c>
      <c r="M405" s="10">
        <v>274.86869999999999</v>
      </c>
      <c r="N405" s="10">
        <v>280.47000000000003</v>
      </c>
      <c r="O405" s="10">
        <v>269.26740000000001</v>
      </c>
      <c r="P405" t="b">
        <v>0</v>
      </c>
    </row>
    <row r="406" spans="1:16" x14ac:dyDescent="0.25">
      <c r="A406" s="5">
        <v>404</v>
      </c>
      <c r="B406" s="2">
        <v>43322</v>
      </c>
      <c r="C406" s="1">
        <v>275.04000000000002</v>
      </c>
      <c r="D406" s="12">
        <f t="array" ref="D406">INDEX(LINEST($C387:$C406,$A387:$A406,TRUE,TRUE),1,1)</f>
        <v>0.26055639097744338</v>
      </c>
      <c r="E406" s="8">
        <f t="array" ref="E406">INDEX(LINEST($C387:$C406,$A387:$A406,TRUE,TRUE),1,2)</f>
        <v>171.27750375939854</v>
      </c>
      <c r="F406" s="8">
        <f t="array" ref="F406">INDEX(LINEST($C387:$C406,$A387:$A406,TRUE,TRUE),3,1)</f>
        <v>0.59834378003920685</v>
      </c>
      <c r="G406" s="8">
        <f t="shared" ref="G406:G469" si="6">_xlfn.STDEV.P(C387:C406)</f>
        <v>1.9423261826994909</v>
      </c>
      <c r="H406" s="10">
        <f>$D$423*testdata[[#This Row],[i]]+$E$423</f>
        <v>275.28596992481198</v>
      </c>
      <c r="I406" s="10">
        <f>testdata[[#This Row],[center]]+2*$G$423</f>
        <v>280.88731431700927</v>
      </c>
      <c r="J406" s="10">
        <f>testdata[[#This Row],[center]]-2*$G$423</f>
        <v>269.68462553261469</v>
      </c>
      <c r="L406" s="2">
        <v>43322</v>
      </c>
      <c r="M406" s="10">
        <v>275.286</v>
      </c>
      <c r="N406" s="10">
        <v>280.88729999999998</v>
      </c>
      <c r="O406" s="10">
        <v>269.68459999999999</v>
      </c>
      <c r="P406" t="b">
        <v>0</v>
      </c>
    </row>
    <row r="407" spans="1:16" x14ac:dyDescent="0.25">
      <c r="A407" s="5">
        <v>405</v>
      </c>
      <c r="B407" s="2">
        <v>43325</v>
      </c>
      <c r="C407" s="1">
        <v>274.01</v>
      </c>
      <c r="D407" s="12">
        <f t="array" ref="D407">INDEX(LINEST($C388:$C407,$A388:$A407,TRUE,TRUE),1,1)</f>
        <v>0.21652631578947296</v>
      </c>
      <c r="E407" s="8">
        <f t="array" ref="E407">INDEX(LINEST($C388:$C407,$A388:$A407,TRUE,TRUE),1,2)</f>
        <v>188.56484210526341</v>
      </c>
      <c r="F407" s="8">
        <f t="array" ref="F407">INDEX(LINEST($C388:$C407,$A388:$A407,TRUE,TRUE),3,1)</f>
        <v>0.46116939179467709</v>
      </c>
      <c r="G407" s="8">
        <f t="shared" si="6"/>
        <v>1.838553507516159</v>
      </c>
      <c r="H407" s="10">
        <f>$D$423*testdata[[#This Row],[i]]+$E$423</f>
        <v>275.70324060150369</v>
      </c>
      <c r="I407" s="10">
        <f>testdata[[#This Row],[center]]+2*$G$423</f>
        <v>281.30458499370098</v>
      </c>
      <c r="J407" s="10">
        <f>testdata[[#This Row],[center]]-2*$G$423</f>
        <v>270.1018962093064</v>
      </c>
      <c r="L407" s="2">
        <v>43325</v>
      </c>
      <c r="M407" s="10">
        <v>275.70319999999998</v>
      </c>
      <c r="N407" s="10">
        <v>281.30459999999999</v>
      </c>
      <c r="O407" s="10">
        <v>270.1019</v>
      </c>
      <c r="P407" t="b">
        <v>0</v>
      </c>
    </row>
    <row r="408" spans="1:16" x14ac:dyDescent="0.25">
      <c r="A408" s="5">
        <v>406</v>
      </c>
      <c r="B408" s="2">
        <v>43326</v>
      </c>
      <c r="C408" s="1">
        <v>275.76</v>
      </c>
      <c r="D408" s="12">
        <f t="array" ref="D408">INDEX(LINEST($C389:$C408,$A389:$A408,TRUE,TRUE),1,1)</f>
        <v>0.21083458646616449</v>
      </c>
      <c r="E408" s="8">
        <f t="array" ref="E408">INDEX(LINEST($C389:$C408,$A389:$A408,TRUE,TRUE),1,2)</f>
        <v>190.77158646616573</v>
      </c>
      <c r="F408" s="8">
        <f t="array" ref="F408">INDEX(LINEST($C389:$C408,$A389:$A408,TRUE,TRUE),3,1)</f>
        <v>0.44554955496746745</v>
      </c>
      <c r="G408" s="8">
        <f t="shared" si="6"/>
        <v>1.8213343322959596</v>
      </c>
      <c r="H408" s="10">
        <f>$D$423*testdata[[#This Row],[i]]+$E$423</f>
        <v>276.12051127819541</v>
      </c>
      <c r="I408" s="10">
        <f>testdata[[#This Row],[center]]+2*$G$423</f>
        <v>281.7218556703927</v>
      </c>
      <c r="J408" s="10">
        <f>testdata[[#This Row],[center]]-2*$G$423</f>
        <v>270.51916688599812</v>
      </c>
      <c r="L408" s="2">
        <v>43326</v>
      </c>
      <c r="M408" s="10">
        <v>276.12049999999999</v>
      </c>
      <c r="N408" s="10">
        <v>281.72190000000001</v>
      </c>
      <c r="O408" s="10">
        <v>270.51920000000001</v>
      </c>
      <c r="P408" t="b">
        <v>0</v>
      </c>
    </row>
    <row r="409" spans="1:16" x14ac:dyDescent="0.25">
      <c r="A409" s="5">
        <v>407</v>
      </c>
      <c r="B409" s="2">
        <v>43327</v>
      </c>
      <c r="C409" s="1">
        <v>273.7</v>
      </c>
      <c r="D409" s="12">
        <f t="array" ref="D409">INDEX(LINEST($C390:$C409,$A390:$A409,TRUE,TRUE),1,1)</f>
        <v>0.17970676691729209</v>
      </c>
      <c r="E409" s="8">
        <f t="array" ref="E409">INDEX(LINEST($C390:$C409,$A390:$A409,TRUE,TRUE),1,2)</f>
        <v>202.96906015037638</v>
      </c>
      <c r="F409" s="8">
        <f t="array" ref="F409">INDEX(LINEST($C390:$C409,$A390:$A409,TRUE,TRUE),3,1)</f>
        <v>0.33092639405097513</v>
      </c>
      <c r="G409" s="8">
        <f t="shared" si="6"/>
        <v>1.8013352686271287</v>
      </c>
      <c r="H409" s="10">
        <f>$D$423*testdata[[#This Row],[i]]+$E$423</f>
        <v>276.53778195488712</v>
      </c>
      <c r="I409" s="10">
        <f>testdata[[#This Row],[center]]+2*$G$423</f>
        <v>282.13912634708441</v>
      </c>
      <c r="J409" s="10">
        <f>testdata[[#This Row],[center]]-2*$G$423</f>
        <v>270.93643756268983</v>
      </c>
      <c r="L409" s="2">
        <v>43327</v>
      </c>
      <c r="M409" s="10">
        <v>276.5378</v>
      </c>
      <c r="N409" s="10">
        <v>282.13909999999998</v>
      </c>
      <c r="O409" s="10">
        <v>270.93639999999999</v>
      </c>
      <c r="P409" t="b">
        <v>0</v>
      </c>
    </row>
    <row r="410" spans="1:16" x14ac:dyDescent="0.25">
      <c r="A410" s="5">
        <v>408</v>
      </c>
      <c r="B410" s="2">
        <v>43328</v>
      </c>
      <c r="C410" s="1">
        <v>275.91000000000003</v>
      </c>
      <c r="D410" s="12">
        <f t="array" ref="D410">INDEX(LINEST($C391:$C410,$A391:$A410,TRUE,TRUE),1,1)</f>
        <v>0.16283458646616486</v>
      </c>
      <c r="E410" s="8">
        <f t="array" ref="E410">INDEX(LINEST($C391:$C410,$A391:$A410,TRUE,TRUE),1,2)</f>
        <v>209.70991729323327</v>
      </c>
      <c r="F410" s="8">
        <f t="array" ref="F410">INDEX(LINEST($C391:$C410,$A391:$A410,TRUE,TRUE),3,1)</f>
        <v>0.29156509087670535</v>
      </c>
      <c r="G410" s="8">
        <f t="shared" si="6"/>
        <v>1.7389004428086097</v>
      </c>
      <c r="H410" s="10">
        <f>$D$423*testdata[[#This Row],[i]]+$E$423</f>
        <v>276.95505263157889</v>
      </c>
      <c r="I410" s="10">
        <f>testdata[[#This Row],[center]]+2*$G$423</f>
        <v>282.55639702377619</v>
      </c>
      <c r="J410" s="10">
        <f>testdata[[#This Row],[center]]-2*$G$423</f>
        <v>271.3537082393816</v>
      </c>
      <c r="L410" s="2">
        <v>43328</v>
      </c>
      <c r="M410" s="10">
        <v>276.95510000000002</v>
      </c>
      <c r="N410" s="10">
        <v>282.5564</v>
      </c>
      <c r="O410" s="10">
        <v>271.3537</v>
      </c>
      <c r="P410" t="b">
        <v>0</v>
      </c>
    </row>
    <row r="411" spans="1:16" x14ac:dyDescent="0.25">
      <c r="A411" s="5">
        <v>409</v>
      </c>
      <c r="B411" s="2">
        <v>43329</v>
      </c>
      <c r="C411" s="1">
        <v>276.89</v>
      </c>
      <c r="D411" s="12">
        <f t="array" ref="D411">INDEX(LINEST($C392:$C411,$A392:$A411,TRUE,TRUE),1,1)</f>
        <v>0.14914285714285677</v>
      </c>
      <c r="E411" s="8">
        <f t="array" ref="E411">INDEX(LINEST($C392:$C411,$A392:$A411,TRUE,TRUE),1,2)</f>
        <v>215.27842857142872</v>
      </c>
      <c r="F411" s="8">
        <f t="array" ref="F411">INDEX(LINEST($C392:$C411,$A392:$A411,TRUE,TRUE),3,1)</f>
        <v>0.26550059377675211</v>
      </c>
      <c r="G411" s="8">
        <f t="shared" si="6"/>
        <v>1.6690353501349162</v>
      </c>
      <c r="H411" s="10">
        <f>$D$423*testdata[[#This Row],[i]]+$E$423</f>
        <v>277.37232330827061</v>
      </c>
      <c r="I411" s="10">
        <f>testdata[[#This Row],[center]]+2*$G$423</f>
        <v>282.9736677004679</v>
      </c>
      <c r="J411" s="10">
        <f>testdata[[#This Row],[center]]-2*$G$423</f>
        <v>271.77097891607332</v>
      </c>
      <c r="L411" s="2">
        <v>43329</v>
      </c>
      <c r="M411" s="10">
        <v>277.3723</v>
      </c>
      <c r="N411" s="10">
        <v>282.97370000000001</v>
      </c>
      <c r="O411" s="10">
        <v>271.77100000000002</v>
      </c>
      <c r="P411" t="b">
        <v>0</v>
      </c>
    </row>
    <row r="412" spans="1:16" x14ac:dyDescent="0.25">
      <c r="A412" s="5">
        <v>410</v>
      </c>
      <c r="B412" s="2">
        <v>43332</v>
      </c>
      <c r="C412" s="1">
        <v>277.48</v>
      </c>
      <c r="D412" s="12">
        <f t="array" ref="D412">INDEX(LINEST($C393:$C412,$A393:$A412,TRUE,TRUE),1,1)</f>
        <v>0.1439097744360904</v>
      </c>
      <c r="E412" s="8">
        <f t="array" ref="E412">INDEX(LINEST($C393:$C412,$A393:$A412,TRUE,TRUE),1,2)</f>
        <v>217.49113533834586</v>
      </c>
      <c r="F412" s="8">
        <f t="array" ref="F412">INDEX(LINEST($C393:$C412,$A393:$A412,TRUE,TRUE),3,1)</f>
        <v>0.25569249491636098</v>
      </c>
      <c r="G412" s="8">
        <f t="shared" si="6"/>
        <v>1.6410700777236766</v>
      </c>
      <c r="H412" s="10">
        <f>$D$423*testdata[[#This Row],[i]]+$E$423</f>
        <v>277.78959398496238</v>
      </c>
      <c r="I412" s="10">
        <f>testdata[[#This Row],[center]]+2*$G$423</f>
        <v>283.39093837715967</v>
      </c>
      <c r="J412" s="10">
        <f>testdata[[#This Row],[center]]-2*$G$423</f>
        <v>272.18824959276509</v>
      </c>
      <c r="L412" s="2">
        <v>43332</v>
      </c>
      <c r="M412" s="10">
        <v>277.78960000000001</v>
      </c>
      <c r="N412" s="10">
        <v>283.39089999999999</v>
      </c>
      <c r="O412" s="10">
        <v>272.18819999999999</v>
      </c>
      <c r="P412" t="b">
        <v>0</v>
      </c>
    </row>
    <row r="413" spans="1:16" x14ac:dyDescent="0.25">
      <c r="A413" s="5">
        <v>411</v>
      </c>
      <c r="B413" s="2">
        <v>43333</v>
      </c>
      <c r="C413" s="1">
        <v>278.13</v>
      </c>
      <c r="D413" s="12">
        <f t="array" ref="D413">INDEX(LINEST($C394:$C413,$A394:$A413,TRUE,TRUE),1,1)</f>
        <v>0.16159398496240568</v>
      </c>
      <c r="E413" s="8">
        <f t="array" ref="E413">INDEX(LINEST($C394:$C413,$A394:$A413,TRUE,TRUE),1,2)</f>
        <v>210.47701503759413</v>
      </c>
      <c r="F413" s="8">
        <f t="array" ref="F413">INDEX(LINEST($C394:$C413,$A394:$A413,TRUE,TRUE),3,1)</f>
        <v>0.29297041366470855</v>
      </c>
      <c r="G413" s="8">
        <f t="shared" si="6"/>
        <v>1.7215083502556663</v>
      </c>
      <c r="H413" s="10">
        <f>$D$423*testdata[[#This Row],[i]]+$E$423</f>
        <v>278.20686466165409</v>
      </c>
      <c r="I413" s="10">
        <f>testdata[[#This Row],[center]]+2*$G$423</f>
        <v>283.80820905385139</v>
      </c>
      <c r="J413" s="10">
        <f>testdata[[#This Row],[center]]-2*$G$423</f>
        <v>272.6055202694568</v>
      </c>
      <c r="L413" s="2">
        <v>43333</v>
      </c>
      <c r="M413" s="10">
        <v>278.20690000000002</v>
      </c>
      <c r="N413" s="10">
        <v>283.8082</v>
      </c>
      <c r="O413" s="10">
        <v>272.60550000000001</v>
      </c>
      <c r="P413" t="b">
        <v>0</v>
      </c>
    </row>
    <row r="414" spans="1:16" x14ac:dyDescent="0.25">
      <c r="A414" s="5">
        <v>412</v>
      </c>
      <c r="B414" s="2">
        <v>43334</v>
      </c>
      <c r="C414" s="1">
        <v>277.95999999999998</v>
      </c>
      <c r="D414" s="12">
        <f t="array" ref="D414">INDEX(LINEST($C395:$C414,$A395:$A414,TRUE,TRUE),1,1)</f>
        <v>0.20687969924811966</v>
      </c>
      <c r="E414" s="8">
        <f t="array" ref="E414">INDEX(LINEST($C395:$C414,$A395:$A414,TRUE,TRUE),1,2)</f>
        <v>192.19242105263183</v>
      </c>
      <c r="F414" s="8">
        <f t="array" ref="F414">INDEX(LINEST($C395:$C414,$A395:$A414,TRUE,TRUE),3,1)</f>
        <v>0.43408988754985567</v>
      </c>
      <c r="G414" s="8">
        <f t="shared" si="6"/>
        <v>1.8106056307213838</v>
      </c>
      <c r="H414" s="10">
        <f>$D$423*testdata[[#This Row],[i]]+$E$423</f>
        <v>278.62413533834581</v>
      </c>
      <c r="I414" s="10">
        <f>testdata[[#This Row],[center]]+2*$G$423</f>
        <v>284.2254797305431</v>
      </c>
      <c r="J414" s="10">
        <f>testdata[[#This Row],[center]]-2*$G$423</f>
        <v>273.02279094614852</v>
      </c>
      <c r="L414" s="2">
        <v>43334</v>
      </c>
      <c r="M414" s="10">
        <v>278.6241</v>
      </c>
      <c r="N414" s="10">
        <v>284.22550000000001</v>
      </c>
      <c r="O414" s="10">
        <v>273.02280000000002</v>
      </c>
      <c r="P414" t="b">
        <v>0</v>
      </c>
    </row>
    <row r="415" spans="1:16" x14ac:dyDescent="0.25">
      <c r="A415" s="5">
        <v>413</v>
      </c>
      <c r="B415" s="2">
        <v>43335</v>
      </c>
      <c r="C415" s="1">
        <v>277.58999999999997</v>
      </c>
      <c r="D415" s="12">
        <f t="array" ref="D415">INDEX(LINEST($C396:$C415,$A396:$A415,TRUE,TRUE),1,1)</f>
        <v>0.23331578947368289</v>
      </c>
      <c r="E415" s="8">
        <f t="array" ref="E415">INDEX(LINEST($C396:$C415,$A396:$A415,TRUE,TRUE),1,2)</f>
        <v>181.43757894736899</v>
      </c>
      <c r="F415" s="8">
        <f t="array" ref="F415">INDEX(LINEST($C396:$C415,$A396:$A415,TRUE,TRUE),3,1)</f>
        <v>0.51899879298440987</v>
      </c>
      <c r="G415" s="8">
        <f t="shared" si="6"/>
        <v>1.8674835340639484</v>
      </c>
      <c r="H415" s="10">
        <f>$D$423*testdata[[#This Row],[i]]+$E$423</f>
        <v>279.04140601503752</v>
      </c>
      <c r="I415" s="10">
        <f>testdata[[#This Row],[center]]+2*$G$423</f>
        <v>284.64275040723481</v>
      </c>
      <c r="J415" s="10">
        <f>testdata[[#This Row],[center]]-2*$G$423</f>
        <v>273.44006162284023</v>
      </c>
      <c r="L415" s="2">
        <v>43335</v>
      </c>
      <c r="M415" s="10">
        <v>279.04140000000001</v>
      </c>
      <c r="N415" s="10">
        <v>284.64280000000002</v>
      </c>
      <c r="O415" s="10">
        <v>273.44009999999997</v>
      </c>
      <c r="P415" t="b">
        <v>0</v>
      </c>
    </row>
    <row r="416" spans="1:16" x14ac:dyDescent="0.25">
      <c r="A416" s="5">
        <v>414</v>
      </c>
      <c r="B416" s="2">
        <v>43336</v>
      </c>
      <c r="C416" s="1">
        <v>279.27</v>
      </c>
      <c r="D416" s="12">
        <f t="array" ref="D416">INDEX(LINEST($C397:$C416,$A397:$A416,TRUE,TRUE),1,1)</f>
        <v>0.25080451127819414</v>
      </c>
      <c r="E416" s="8">
        <f t="array" ref="E416">INDEX(LINEST($C397:$C416,$A397:$A416,TRUE,TRUE),1,2)</f>
        <v>174.4260751879705</v>
      </c>
      <c r="F416" s="8">
        <f t="array" ref="F416">INDEX(LINEST($C397:$C416,$A397:$A416,TRUE,TRUE),3,1)</f>
        <v>0.54584079807463204</v>
      </c>
      <c r="G416" s="8">
        <f t="shared" si="6"/>
        <v>1.9574837802648517</v>
      </c>
      <c r="H416" s="10">
        <f>$D$423*testdata[[#This Row],[i]]+$E$423</f>
        <v>279.45867669172924</v>
      </c>
      <c r="I416" s="10">
        <f>testdata[[#This Row],[center]]+2*$G$423</f>
        <v>285.06002108392653</v>
      </c>
      <c r="J416" s="10">
        <f>testdata[[#This Row],[center]]-2*$G$423</f>
        <v>273.85733229953195</v>
      </c>
      <c r="L416" s="2">
        <v>43336</v>
      </c>
      <c r="M416" s="10">
        <v>279.45870000000002</v>
      </c>
      <c r="N416" s="10">
        <v>285.06</v>
      </c>
      <c r="O416" s="10">
        <v>273.85730000000001</v>
      </c>
      <c r="P416" t="b">
        <v>0</v>
      </c>
    </row>
    <row r="417" spans="1:16" x14ac:dyDescent="0.25">
      <c r="A417" s="5">
        <v>415</v>
      </c>
      <c r="B417" s="2">
        <v>43339</v>
      </c>
      <c r="C417" s="1">
        <v>281.47000000000003</v>
      </c>
      <c r="D417" s="12">
        <f t="array" ref="D417">INDEX(LINEST($C398:$C417,$A398:$A417,TRUE,TRUE),1,1)</f>
        <v>0.26824060150375884</v>
      </c>
      <c r="E417" s="8">
        <f t="array" ref="E417">INDEX(LINEST($C398:$C417,$A398:$A417,TRUE,TRUE),1,2)</f>
        <v>167.58243609022583</v>
      </c>
      <c r="F417" s="8">
        <f t="array" ref="F417">INDEX(LINEST($C398:$C417,$A398:$A417,TRUE,TRUE),3,1)</f>
        <v>0.54554561559482806</v>
      </c>
      <c r="G417" s="8">
        <f t="shared" si="6"/>
        <v>2.0941356212050821</v>
      </c>
      <c r="H417" s="10">
        <f>$D$423*testdata[[#This Row],[i]]+$E$423</f>
        <v>279.87594736842101</v>
      </c>
      <c r="I417" s="10">
        <f>testdata[[#This Row],[center]]+2*$G$423</f>
        <v>285.4772917606183</v>
      </c>
      <c r="J417" s="10">
        <f>testdata[[#This Row],[center]]-2*$G$423</f>
        <v>274.27460297622372</v>
      </c>
      <c r="L417" s="2">
        <v>43339</v>
      </c>
      <c r="M417" s="10">
        <v>279.8759</v>
      </c>
      <c r="N417" s="10">
        <v>285.47730000000001</v>
      </c>
      <c r="O417" s="10">
        <v>274.27460000000002</v>
      </c>
      <c r="P417" t="b">
        <v>0</v>
      </c>
    </row>
    <row r="418" spans="1:16" x14ac:dyDescent="0.25">
      <c r="A418" s="5">
        <v>416</v>
      </c>
      <c r="B418" s="2">
        <v>43340</v>
      </c>
      <c r="C418" s="1">
        <v>281.61</v>
      </c>
      <c r="D418" s="12">
        <f t="array" ref="D418">INDEX(LINEST($C399:$C418,$A399:$A418,TRUE,TRUE),1,1)</f>
        <v>0.29447368421052578</v>
      </c>
      <c r="E418" s="8">
        <f t="array" ref="E418">INDEX(LINEST($C399:$C418,$A399:$A418,TRUE,TRUE),1,2)</f>
        <v>157.06794736842127</v>
      </c>
      <c r="F418" s="8">
        <f t="array" ref="F418">INDEX(LINEST($C399:$C418,$A399:$A418,TRUE,TRUE),3,1)</f>
        <v>0.56382795141695796</v>
      </c>
      <c r="G418" s="8">
        <f t="shared" si="6"/>
        <v>2.261356396059675</v>
      </c>
      <c r="H418" s="10">
        <f>$D$423*testdata[[#This Row],[i]]+$E$423</f>
        <v>280.29321804511272</v>
      </c>
      <c r="I418" s="10">
        <f>testdata[[#This Row],[center]]+2*$G$423</f>
        <v>285.89456243731001</v>
      </c>
      <c r="J418" s="10">
        <f>testdata[[#This Row],[center]]-2*$G$423</f>
        <v>274.69187365291543</v>
      </c>
      <c r="L418" s="2">
        <v>43340</v>
      </c>
      <c r="M418" s="10">
        <v>280.29320000000001</v>
      </c>
      <c r="N418" s="10">
        <v>285.89460000000003</v>
      </c>
      <c r="O418" s="10">
        <v>274.69189999999998</v>
      </c>
      <c r="P418" t="b">
        <v>0</v>
      </c>
    </row>
    <row r="419" spans="1:16" x14ac:dyDescent="0.25">
      <c r="A419" s="5">
        <v>417</v>
      </c>
      <c r="B419" s="2">
        <v>43341</v>
      </c>
      <c r="C419" s="1">
        <v>283.12</v>
      </c>
      <c r="D419" s="12">
        <f t="array" ref="D419">INDEX(LINEST($C400:$C419,$A400:$A419,TRUE,TRUE),1,1)</f>
        <v>0.32261654135338313</v>
      </c>
      <c r="E419" s="8">
        <f t="array" ref="E419">INDEX(LINEST($C400:$C419,$A400:$A419,TRUE,TRUE),1,2)</f>
        <v>145.82075939849642</v>
      </c>
      <c r="F419" s="8">
        <f t="array" ref="F419">INDEX(LINEST($C400:$C419,$A400:$A419,TRUE,TRUE),3,1)</f>
        <v>0.56933663948794733</v>
      </c>
      <c r="G419" s="8">
        <f t="shared" si="6"/>
        <v>2.4654595920436422</v>
      </c>
      <c r="H419" s="10">
        <f>$D$423*testdata[[#This Row],[i]]+$E$423</f>
        <v>280.7104887218045</v>
      </c>
      <c r="I419" s="10">
        <f>testdata[[#This Row],[center]]+2*$G$423</f>
        <v>286.31183311400179</v>
      </c>
      <c r="J419" s="10">
        <f>testdata[[#This Row],[center]]-2*$G$423</f>
        <v>275.1091443296072</v>
      </c>
      <c r="L419" s="2">
        <v>43341</v>
      </c>
      <c r="M419" s="10">
        <v>280.71050000000002</v>
      </c>
      <c r="N419" s="10">
        <v>286.31180000000001</v>
      </c>
      <c r="O419" s="10">
        <v>275.10910000000001</v>
      </c>
      <c r="P419" t="b">
        <v>0</v>
      </c>
    </row>
    <row r="420" spans="1:16" x14ac:dyDescent="0.25">
      <c r="A420" s="5">
        <v>418</v>
      </c>
      <c r="B420" s="2">
        <v>43342</v>
      </c>
      <c r="C420" s="1">
        <v>281.98</v>
      </c>
      <c r="D420" s="12">
        <f t="array" ref="D420">INDEX(LINEST($C401:$C420,$A401:$A420,TRUE,TRUE),1,1)</f>
        <v>0.34233834586466189</v>
      </c>
      <c r="E420" s="8">
        <f t="array" ref="E420">INDEX(LINEST($C401:$C420,$A401:$A420,TRUE,TRUE),1,2)</f>
        <v>137.82628571428566</v>
      </c>
      <c r="F420" s="8">
        <f t="array" ref="F420">INDEX(LINEST($C401:$C420,$A401:$A420,TRUE,TRUE),3,1)</f>
        <v>0.5919629727489375</v>
      </c>
      <c r="G420" s="8">
        <f t="shared" si="6"/>
        <v>2.5656895272031681</v>
      </c>
      <c r="H420" s="10">
        <f>$D$423*testdata[[#This Row],[i]]+$E$423</f>
        <v>281.12775939849621</v>
      </c>
      <c r="I420" s="10">
        <f>testdata[[#This Row],[center]]+2*$G$423</f>
        <v>286.7291037906935</v>
      </c>
      <c r="J420" s="10">
        <f>testdata[[#This Row],[center]]-2*$G$423</f>
        <v>275.52641500629892</v>
      </c>
      <c r="L420" s="2">
        <v>43342</v>
      </c>
      <c r="M420" s="10">
        <v>281.12779999999998</v>
      </c>
      <c r="N420" s="10">
        <v>286.72910000000002</v>
      </c>
      <c r="O420" s="10">
        <v>275.52640000000002</v>
      </c>
      <c r="P420" t="b">
        <v>0</v>
      </c>
    </row>
    <row r="421" spans="1:16" x14ac:dyDescent="0.25">
      <c r="A421" s="5">
        <v>419</v>
      </c>
      <c r="B421" s="2">
        <v>43343</v>
      </c>
      <c r="C421" s="1">
        <v>281.98</v>
      </c>
      <c r="D421" s="12">
        <f t="array" ref="D421">INDEX(LINEST($C402:$C421,$A402:$A421,TRUE,TRUE),1,1)</f>
        <v>0.36912781954887303</v>
      </c>
      <c r="E421" s="8">
        <f t="array" ref="E421">INDEX(LINEST($C402:$C421,$A402:$A421,TRUE,TRUE),1,2)</f>
        <v>126.83915789473645</v>
      </c>
      <c r="F421" s="8">
        <f t="array" ref="F421">INDEX(LINEST($C402:$C421,$A402:$A421,TRUE,TRUE),3,1)</f>
        <v>0.63251673415337784</v>
      </c>
      <c r="G421" s="8">
        <f t="shared" si="6"/>
        <v>2.6763110805734134</v>
      </c>
      <c r="H421" s="10">
        <f>$D$423*testdata[[#This Row],[i]]+$E$423</f>
        <v>281.54503007518792</v>
      </c>
      <c r="I421" s="10">
        <f>testdata[[#This Row],[center]]+2*$G$423</f>
        <v>287.14637446738521</v>
      </c>
      <c r="J421" s="10">
        <f>testdata[[#This Row],[center]]-2*$G$423</f>
        <v>275.94368568299063</v>
      </c>
      <c r="L421" s="2">
        <v>43343</v>
      </c>
      <c r="M421" s="10">
        <v>281.54500000000002</v>
      </c>
      <c r="N421" s="10">
        <v>287.14640000000003</v>
      </c>
      <c r="O421" s="10">
        <v>275.94369999999998</v>
      </c>
      <c r="P421" t="b">
        <v>0</v>
      </c>
    </row>
    <row r="422" spans="1:16" x14ac:dyDescent="0.25">
      <c r="A422" s="5">
        <v>420</v>
      </c>
      <c r="B422" s="2">
        <v>43347</v>
      </c>
      <c r="C422" s="1">
        <v>281.5</v>
      </c>
      <c r="D422" s="12">
        <f t="array" ref="D422">INDEX(LINEST($C403:$C422,$A403:$A422,TRUE,TRUE),1,1)</f>
        <v>0.39521804511278319</v>
      </c>
      <c r="E422" s="8">
        <f t="array" ref="E422">INDEX(LINEST($C403:$C422,$A403:$A422,TRUE,TRUE),1,2)</f>
        <v>116.01099248120244</v>
      </c>
      <c r="F422" s="8">
        <f t="array" ref="F422">INDEX(LINEST($C403:$C422,$A403:$A422,TRUE,TRUE),3,1)</f>
        <v>0.68353174596302735</v>
      </c>
      <c r="G422" s="8">
        <f t="shared" si="6"/>
        <v>2.7564698438401307</v>
      </c>
      <c r="H422" s="10">
        <f>$D$423*testdata[[#This Row],[i]]+$E$423</f>
        <v>281.96230075187964</v>
      </c>
      <c r="I422" s="10">
        <f>testdata[[#This Row],[center]]+2*$G$423</f>
        <v>287.56364514407693</v>
      </c>
      <c r="J422" s="10">
        <f>testdata[[#This Row],[center]]-2*$G$423</f>
        <v>276.36095635968235</v>
      </c>
      <c r="L422" s="2">
        <v>43347</v>
      </c>
      <c r="M422" s="10">
        <v>281.96230000000003</v>
      </c>
      <c r="N422" s="10">
        <v>287.56360000000001</v>
      </c>
      <c r="O422" s="10">
        <v>276.36099999999999</v>
      </c>
      <c r="P422" t="b">
        <v>0</v>
      </c>
    </row>
    <row r="423" spans="1:16" x14ac:dyDescent="0.25">
      <c r="A423" s="5">
        <v>421</v>
      </c>
      <c r="B423" s="2">
        <v>43348</v>
      </c>
      <c r="C423" s="1">
        <v>280.74</v>
      </c>
      <c r="D423" s="12">
        <f t="array" ref="D423">INDEX(LINEST($C404:$C423,$A404:$A423,TRUE,TRUE),1,1)</f>
        <v>0.4172706766917304</v>
      </c>
      <c r="E423" s="8">
        <f t="array" ref="E423">INDEX(LINEST($C404:$C423,$A404:$A423,TRUE,TRUE),1,2)</f>
        <v>106.70861654135288</v>
      </c>
      <c r="F423" s="8">
        <f t="array" ref="F423">INDEX(LINEST($C404:$C423,$A404:$A423,TRUE,TRUE),3,1)</f>
        <v>0.73807895450844951</v>
      </c>
      <c r="G423" s="8">
        <f t="shared" si="6"/>
        <v>2.8006721960986503</v>
      </c>
      <c r="H423" s="10">
        <f>$D$423*testdata[[#This Row],[i]]+$E$423</f>
        <v>282.37957142857135</v>
      </c>
      <c r="I423" s="10">
        <f>testdata[[#This Row],[center]]+2*$G$423</f>
        <v>287.98091582076864</v>
      </c>
      <c r="J423" s="10">
        <f>testdata[[#This Row],[center]]-2*$G$423</f>
        <v>276.77822703637406</v>
      </c>
      <c r="L423" s="2">
        <v>43348</v>
      </c>
      <c r="M423" s="10">
        <v>282.37959999999998</v>
      </c>
      <c r="N423" s="10">
        <v>287.98090000000002</v>
      </c>
      <c r="O423" s="10">
        <v>276.77820000000003</v>
      </c>
      <c r="P423" t="b">
        <v>0</v>
      </c>
    </row>
    <row r="424" spans="1:16" x14ac:dyDescent="0.25">
      <c r="A424" s="5">
        <v>422</v>
      </c>
      <c r="B424" s="2">
        <v>43349</v>
      </c>
      <c r="C424" s="1">
        <v>279.89999999999998</v>
      </c>
      <c r="D424" s="12">
        <f t="array" ref="D424">INDEX(LINEST($C405:$C424,$A405:$A424,TRUE,TRUE),1,1)</f>
        <v>0.42039097744360948</v>
      </c>
      <c r="E424" s="8">
        <f t="array" ref="E424">INDEX(LINEST($C405:$C424,$A405:$A424,TRUE,TRUE),1,2)</f>
        <v>105.13572180451112</v>
      </c>
      <c r="F424" s="8">
        <f t="array" ref="F424">INDEX(LINEST($C405:$C424,$A405:$A424,TRUE,TRUE),3,1)</f>
        <v>0.74656168314838223</v>
      </c>
      <c r="G424" s="8">
        <f t="shared" si="6"/>
        <v>2.8055393420873695</v>
      </c>
      <c r="H424" s="14">
        <f>$D$443*testdata[[#This Row],[i]]+$E$443</f>
        <v>280.16842857142859</v>
      </c>
      <c r="I424" s="14">
        <f>testdata[[#This Row],[center]]+2*$G$443</f>
        <v>283.7278188282001</v>
      </c>
      <c r="J424" s="14">
        <f>testdata[[#This Row],[center]]-2*$G$443</f>
        <v>276.60903831465708</v>
      </c>
      <c r="L424" s="2">
        <v>43349</v>
      </c>
      <c r="M424" s="14">
        <v>280.16840000000002</v>
      </c>
      <c r="N424" s="14">
        <v>283.7278</v>
      </c>
      <c r="O424" s="14">
        <v>276.60899999999998</v>
      </c>
      <c r="P424" t="b">
        <v>1</v>
      </c>
    </row>
    <row r="425" spans="1:16" x14ac:dyDescent="0.25">
      <c r="A425" s="5">
        <v>423</v>
      </c>
      <c r="B425" s="2">
        <v>43350</v>
      </c>
      <c r="C425" s="1">
        <v>279.35000000000002</v>
      </c>
      <c r="D425" s="12">
        <f t="array" ref="D425">INDEX(LINEST($C406:$C425,$A406:$A425,TRUE,TRUE),1,1)</f>
        <v>0.40585714285714314</v>
      </c>
      <c r="E425" s="8">
        <f t="array" ref="E425">INDEX(LINEST($C406:$C425,$A406:$A425,TRUE,TRUE),1,2)</f>
        <v>110.84757142857129</v>
      </c>
      <c r="F425" s="8">
        <f t="array" ref="F425">INDEX(LINEST($C406:$C425,$A406:$A425,TRUE,TRUE),3,1)</f>
        <v>0.70646002629891669</v>
      </c>
      <c r="G425" s="8">
        <f t="shared" si="6"/>
        <v>2.7843589477651816</v>
      </c>
      <c r="H425" s="10">
        <f>$D$443*testdata[[#This Row],[i]]+$E$443</f>
        <v>280.4338045112782</v>
      </c>
      <c r="I425" s="10">
        <f>testdata[[#This Row],[center]]+2*$G$443</f>
        <v>283.9931947680497</v>
      </c>
      <c r="J425" s="10">
        <f>testdata[[#This Row],[center]]-2*$G$443</f>
        <v>276.87441425450669</v>
      </c>
      <c r="L425" s="2">
        <v>43350</v>
      </c>
      <c r="M425" s="10">
        <v>280.43380000000002</v>
      </c>
      <c r="N425" s="10">
        <v>283.9932</v>
      </c>
      <c r="O425" s="10">
        <v>276.87439999999998</v>
      </c>
      <c r="P425" t="b">
        <v>0</v>
      </c>
    </row>
    <row r="426" spans="1:16" x14ac:dyDescent="0.25">
      <c r="A426" s="5">
        <v>424</v>
      </c>
      <c r="B426" s="2">
        <v>43353</v>
      </c>
      <c r="C426" s="1">
        <v>279.83999999999997</v>
      </c>
      <c r="D426" s="12">
        <f t="array" ref="D426">INDEX(LINEST($C407:$C426,$A407:$A426,TRUE,TRUE),1,1)</f>
        <v>0.36527067669172958</v>
      </c>
      <c r="E426" s="8">
        <f t="array" ref="E426">INDEX(LINEST($C407:$C426,$A407:$A426,TRUE,TRUE),1,2)</f>
        <v>127.50480451127814</v>
      </c>
      <c r="F426" s="8">
        <f t="array" ref="F426">INDEX(LINEST($C407:$C426,$A407:$A426,TRUE,TRUE),3,1)</f>
        <v>0.62440104212524938</v>
      </c>
      <c r="G426" s="8">
        <f t="shared" si="6"/>
        <v>2.6655008441191748</v>
      </c>
      <c r="H426" s="10">
        <f>$D$443*testdata[[#This Row],[i]]+$E$443</f>
        <v>280.6991804511278</v>
      </c>
      <c r="I426" s="10">
        <f>testdata[[#This Row],[center]]+2*$G$443</f>
        <v>284.25857070789931</v>
      </c>
      <c r="J426" s="10">
        <f>testdata[[#This Row],[center]]-2*$G$443</f>
        <v>277.13979019435629</v>
      </c>
      <c r="L426" s="2">
        <v>43353</v>
      </c>
      <c r="M426" s="10">
        <v>280.69920000000002</v>
      </c>
      <c r="N426" s="10">
        <v>284.2586</v>
      </c>
      <c r="O426" s="10">
        <v>277.13979999999998</v>
      </c>
      <c r="P426" t="b">
        <v>0</v>
      </c>
    </row>
    <row r="427" spans="1:16" x14ac:dyDescent="0.25">
      <c r="A427" s="5">
        <v>425</v>
      </c>
      <c r="B427" s="2">
        <v>43354</v>
      </c>
      <c r="C427" s="1">
        <v>280.76</v>
      </c>
      <c r="D427" s="12">
        <f t="array" ref="D427">INDEX(LINEST($C408:$C427,$A408:$A427,TRUE,TRUE),1,1)</f>
        <v>0.31434586466165415</v>
      </c>
      <c r="E427" s="8">
        <f t="array" ref="E427">INDEX(LINEST($C408:$C427,$A408:$A427,TRUE,TRUE),1,2)</f>
        <v>148.63629323308271</v>
      </c>
      <c r="F427" s="8">
        <f t="array" ref="F427">INDEX(LINEST($C408:$C427,$A408:$A427,TRUE,TRUE),3,1)</f>
        <v>0.55108520305577768</v>
      </c>
      <c r="G427" s="8">
        <f t="shared" si="6"/>
        <v>2.4417106708207723</v>
      </c>
      <c r="H427" s="10">
        <f>$D$443*testdata[[#This Row],[i]]+$E$443</f>
        <v>280.96455639097746</v>
      </c>
      <c r="I427" s="10">
        <f>testdata[[#This Row],[center]]+2*$G$443</f>
        <v>284.52394664774897</v>
      </c>
      <c r="J427" s="10">
        <f>testdata[[#This Row],[center]]-2*$G$443</f>
        <v>277.40516613420596</v>
      </c>
      <c r="L427" s="2">
        <v>43354</v>
      </c>
      <c r="M427" s="10">
        <v>280.96460000000002</v>
      </c>
      <c r="N427" s="10">
        <v>284.52390000000003</v>
      </c>
      <c r="O427" s="10">
        <v>277.40519999999998</v>
      </c>
      <c r="P427" t="b">
        <v>0</v>
      </c>
    </row>
    <row r="428" spans="1:16" x14ac:dyDescent="0.25">
      <c r="A428" s="5">
        <v>426</v>
      </c>
      <c r="B428" s="2">
        <v>43355</v>
      </c>
      <c r="C428" s="1">
        <v>280.83</v>
      </c>
      <c r="D428" s="12">
        <f t="array" ref="D428">INDEX(LINEST($C409:$C428,$A409:$A428,TRUE,TRUE),1,1)</f>
        <v>0.28190225563909749</v>
      </c>
      <c r="E428" s="8">
        <f t="array" ref="E428">INDEX(LINEST($C409:$C428,$A409:$A428,TRUE,TRUE),1,2)</f>
        <v>162.08821052631595</v>
      </c>
      <c r="F428" s="8">
        <f t="array" ref="F428">INDEX(LINEST($C409:$C428,$A409:$A428,TRUE,TRUE),3,1)</f>
        <v>0.48796458735837861</v>
      </c>
      <c r="G428" s="8">
        <f t="shared" si="6"/>
        <v>2.327020573609099</v>
      </c>
      <c r="H428" s="10">
        <f>$D$443*testdata[[#This Row],[i]]+$E$443</f>
        <v>281.22993233082707</v>
      </c>
      <c r="I428" s="10">
        <f>testdata[[#This Row],[center]]+2*$G$443</f>
        <v>284.78932258759858</v>
      </c>
      <c r="J428" s="10">
        <f>testdata[[#This Row],[center]]-2*$G$443</f>
        <v>277.67054207405556</v>
      </c>
      <c r="L428" s="2">
        <v>43355</v>
      </c>
      <c r="M428" s="10">
        <v>281.22989999999999</v>
      </c>
      <c r="N428" s="10">
        <v>284.78930000000003</v>
      </c>
      <c r="O428" s="10">
        <v>277.6705</v>
      </c>
      <c r="P428" t="b">
        <v>0</v>
      </c>
    </row>
    <row r="429" spans="1:16" x14ac:dyDescent="0.25">
      <c r="A429" s="5">
        <v>427</v>
      </c>
      <c r="B429" s="2">
        <v>43356</v>
      </c>
      <c r="C429" s="1">
        <v>282.49</v>
      </c>
      <c r="D429" s="12">
        <f t="array" ref="D429">INDEX(LINEST($C410:$C429,$A410:$A429,TRUE,TRUE),1,1)</f>
        <v>0.23302255639097719</v>
      </c>
      <c r="E429" s="8">
        <f t="array" ref="E429">INDEX(LINEST($C410:$C429,$A410:$A429,TRUE,TRUE),1,2)</f>
        <v>182.65308270676701</v>
      </c>
      <c r="F429" s="8">
        <f t="array" ref="F429">INDEX(LINEST($C410:$C429,$A410:$A429,TRUE,TRUE),3,1)</f>
        <v>0.45290115891092553</v>
      </c>
      <c r="G429" s="8">
        <f t="shared" si="6"/>
        <v>1.9966046178450094</v>
      </c>
      <c r="H429" s="10">
        <f>$D$443*testdata[[#This Row],[i]]+$E$443</f>
        <v>281.49530827067667</v>
      </c>
      <c r="I429" s="10">
        <f>testdata[[#This Row],[center]]+2*$G$443</f>
        <v>285.05469852744818</v>
      </c>
      <c r="J429" s="10">
        <f>testdata[[#This Row],[center]]-2*$G$443</f>
        <v>277.93591801390517</v>
      </c>
      <c r="L429" s="2">
        <v>43356</v>
      </c>
      <c r="M429" s="10">
        <v>281.49529999999999</v>
      </c>
      <c r="N429" s="10">
        <v>285.05470000000003</v>
      </c>
      <c r="O429" s="10">
        <v>277.9359</v>
      </c>
      <c r="P429" t="b">
        <v>0</v>
      </c>
    </row>
    <row r="430" spans="1:16" x14ac:dyDescent="0.25">
      <c r="A430" s="5">
        <v>428</v>
      </c>
      <c r="B430" s="2">
        <v>43357</v>
      </c>
      <c r="C430" s="1">
        <v>282.54000000000002</v>
      </c>
      <c r="D430" s="12">
        <f t="array" ref="D430">INDEX(LINEST($C411:$C430,$A411:$A430,TRUE,TRUE),1,1)</f>
        <v>0.20653383458646654</v>
      </c>
      <c r="E430" s="8">
        <f t="array" ref="E430">INDEX(LINEST($C411:$C430,$A411:$A430,TRUE,TRUE),1,2)</f>
        <v>193.83709022556377</v>
      </c>
      <c r="F430" s="8">
        <f t="array" ref="F430">INDEX(LINEST($C411:$C430,$A411:$A430,TRUE,TRUE),3,1)</f>
        <v>0.41684717052340564</v>
      </c>
      <c r="G430" s="8">
        <f t="shared" si="6"/>
        <v>1.8445847093587304</v>
      </c>
      <c r="H430" s="10">
        <f>$D$443*testdata[[#This Row],[i]]+$E$443</f>
        <v>281.76068421052634</v>
      </c>
      <c r="I430" s="10">
        <f>testdata[[#This Row],[center]]+2*$G$443</f>
        <v>285.32007446729784</v>
      </c>
      <c r="J430" s="10">
        <f>testdata[[#This Row],[center]]-2*$G$443</f>
        <v>278.20129395375483</v>
      </c>
      <c r="L430" s="2">
        <v>43357</v>
      </c>
      <c r="M430" s="10">
        <v>281.76069999999999</v>
      </c>
      <c r="N430" s="10">
        <v>285.32010000000002</v>
      </c>
      <c r="O430" s="10">
        <v>278.2013</v>
      </c>
      <c r="P430" t="b">
        <v>0</v>
      </c>
    </row>
    <row r="431" spans="1:16" x14ac:dyDescent="0.25">
      <c r="A431" s="5">
        <v>429</v>
      </c>
      <c r="B431" s="2">
        <v>43360</v>
      </c>
      <c r="C431" s="1">
        <v>281.04000000000002</v>
      </c>
      <c r="D431" s="12">
        <f t="array" ref="D431">INDEX(LINEST($C412:$C431,$A412:$A431,TRUE,TRUE),1,1)</f>
        <v>0.16412030075188017</v>
      </c>
      <c r="E431" s="8">
        <f t="array" ref="E431">INDEX(LINEST($C412:$C431,$A412:$A431,TRUE,TRUE),1,2)</f>
        <v>211.63053383458626</v>
      </c>
      <c r="F431" s="8">
        <f t="array" ref="F431">INDEX(LINEST($C412:$C431,$A412:$A431,TRUE,TRUE),3,1)</f>
        <v>0.31790149192276684</v>
      </c>
      <c r="G431" s="8">
        <f t="shared" si="6"/>
        <v>1.6784632852701988</v>
      </c>
      <c r="H431" s="10">
        <f>$D$443*testdata[[#This Row],[i]]+$E$443</f>
        <v>282.02606015037594</v>
      </c>
      <c r="I431" s="10">
        <f>testdata[[#This Row],[center]]+2*$G$443</f>
        <v>285.58545040714745</v>
      </c>
      <c r="J431" s="10">
        <f>testdata[[#This Row],[center]]-2*$G$443</f>
        <v>278.46666989360443</v>
      </c>
      <c r="L431" s="2">
        <v>43360</v>
      </c>
      <c r="M431" s="10">
        <v>282.02609999999999</v>
      </c>
      <c r="N431" s="10">
        <v>285.58550000000002</v>
      </c>
      <c r="O431" s="10">
        <v>278.4667</v>
      </c>
      <c r="P431" t="b">
        <v>0</v>
      </c>
    </row>
    <row r="432" spans="1:16" x14ac:dyDescent="0.25">
      <c r="A432" s="5">
        <v>430</v>
      </c>
      <c r="B432" s="2">
        <v>43361</v>
      </c>
      <c r="C432" s="1">
        <v>282.57</v>
      </c>
      <c r="D432" s="12">
        <f t="array" ref="D432">INDEX(LINEST($C413:$C432,$A413:$A432,TRUE,TRUE),1,1)</f>
        <v>0.14663909774436143</v>
      </c>
      <c r="E432" s="8">
        <f t="array" ref="E432">INDEX(LINEST($C413:$C432,$A413:$A432,TRUE,TRUE),1,2)</f>
        <v>219.07175939849594</v>
      </c>
      <c r="F432" s="8">
        <f t="array" ref="F432">INDEX(LINEST($C413:$C432,$A413:$A432,TRUE,TRUE),3,1)</f>
        <v>0.28356487361034882</v>
      </c>
      <c r="G432" s="8">
        <f t="shared" si="6"/>
        <v>1.5878862522233863</v>
      </c>
      <c r="H432" s="10">
        <f>$D$443*testdata[[#This Row],[i]]+$E$443</f>
        <v>282.29143609022555</v>
      </c>
      <c r="I432" s="10">
        <f>testdata[[#This Row],[center]]+2*$G$443</f>
        <v>285.85082634699705</v>
      </c>
      <c r="J432" s="10">
        <f>testdata[[#This Row],[center]]-2*$G$443</f>
        <v>278.73204583345404</v>
      </c>
      <c r="L432" s="2">
        <v>43361</v>
      </c>
      <c r="M432" s="10">
        <v>282.29140000000001</v>
      </c>
      <c r="N432" s="10">
        <v>285.85079999999999</v>
      </c>
      <c r="O432" s="10">
        <v>278.73200000000003</v>
      </c>
      <c r="P432" t="b">
        <v>0</v>
      </c>
    </row>
    <row r="433" spans="1:16" x14ac:dyDescent="0.25">
      <c r="A433" s="5">
        <v>431</v>
      </c>
      <c r="B433" s="2">
        <v>43362</v>
      </c>
      <c r="C433" s="1">
        <v>282.87</v>
      </c>
      <c r="D433" s="12">
        <f t="array" ref="D433">INDEX(LINEST($C414:$C433,$A414:$A433,TRUE,TRUE),1,1)</f>
        <v>0.13605263157894781</v>
      </c>
      <c r="E433" s="8">
        <f t="array" ref="E433">INDEX(LINEST($C414:$C433,$A414:$A433,TRUE,TRUE),1,2)</f>
        <v>223.62431578947351</v>
      </c>
      <c r="F433" s="8">
        <f t="array" ref="F433">INDEX(LINEST($C414:$C433,$A414:$A433,TRUE,TRUE),3,1)</f>
        <v>0.26139690319085729</v>
      </c>
      <c r="G433" s="8">
        <f t="shared" si="6"/>
        <v>1.5344493311934513</v>
      </c>
      <c r="H433" s="10">
        <f>$D$443*testdata[[#This Row],[i]]+$E$443</f>
        <v>282.55681203007521</v>
      </c>
      <c r="I433" s="10">
        <f>testdata[[#This Row],[center]]+2*$G$443</f>
        <v>286.11620228684671</v>
      </c>
      <c r="J433" s="10">
        <f>testdata[[#This Row],[center]]-2*$G$443</f>
        <v>278.9974217733037</v>
      </c>
      <c r="L433" s="2">
        <v>43362</v>
      </c>
      <c r="M433" s="10">
        <v>282.55680000000001</v>
      </c>
      <c r="N433" s="10">
        <v>286.11619999999999</v>
      </c>
      <c r="O433" s="10">
        <v>278.99740000000003</v>
      </c>
      <c r="P433" t="b">
        <v>0</v>
      </c>
    </row>
    <row r="434" spans="1:16" x14ac:dyDescent="0.25">
      <c r="A434" s="5">
        <v>432</v>
      </c>
      <c r="B434" s="2">
        <v>43363</v>
      </c>
      <c r="C434" s="1">
        <v>285.16000000000003</v>
      </c>
      <c r="D434" s="12">
        <f t="array" ref="D434">INDEX(LINEST($C415:$C434,$A415:$A434,TRUE,TRUE),1,1)</f>
        <v>0.14836842105263212</v>
      </c>
      <c r="E434" s="8">
        <f t="array" ref="E434">INDEX(LINEST($C415:$C434,$A415:$A434,TRUE,TRUE),1,2)</f>
        <v>218.64484210526291</v>
      </c>
      <c r="F434" s="8">
        <f t="array" ref="F434">INDEX(LINEST($C415:$C434,$A415:$A434,TRUE,TRUE),3,1)</f>
        <v>0.27626839621608484</v>
      </c>
      <c r="G434" s="8">
        <f t="shared" si="6"/>
        <v>1.6276900042698648</v>
      </c>
      <c r="H434" s="10">
        <f>$D$443*testdata[[#This Row],[i]]+$E$443</f>
        <v>282.82218796992481</v>
      </c>
      <c r="I434" s="10">
        <f>testdata[[#This Row],[center]]+2*$G$443</f>
        <v>286.38157822669632</v>
      </c>
      <c r="J434" s="10">
        <f>testdata[[#This Row],[center]]-2*$G$443</f>
        <v>279.2627977131533</v>
      </c>
      <c r="L434" s="2">
        <v>43363</v>
      </c>
      <c r="M434" s="10">
        <v>282.82220000000001</v>
      </c>
      <c r="N434" s="10">
        <v>286.38159999999999</v>
      </c>
      <c r="O434" s="10">
        <v>279.26280000000003</v>
      </c>
      <c r="P434" t="b">
        <v>0</v>
      </c>
    </row>
    <row r="435" spans="1:16" x14ac:dyDescent="0.25">
      <c r="A435" s="5">
        <v>433</v>
      </c>
      <c r="B435" s="2">
        <v>43364</v>
      </c>
      <c r="C435" s="1">
        <v>284.89999999999998</v>
      </c>
      <c r="D435" s="12">
        <f t="array" ref="D435">INDEX(LINEST($C416:$C435,$A416:$A435,TRUE,TRUE),1,1)</f>
        <v>0.14030075187969893</v>
      </c>
      <c r="E435" s="8">
        <f t="array" ref="E435">INDEX(LINEST($C416:$C435,$A416:$A435,TRUE,TRUE),1,2)</f>
        <v>222.27863157894748</v>
      </c>
      <c r="F435" s="8">
        <f t="array" ref="F435">INDEX(LINEST($C416:$C435,$A416:$A435,TRUE,TRUE),3,1)</f>
        <v>0.26678648192332838</v>
      </c>
      <c r="G435" s="8">
        <f t="shared" si="6"/>
        <v>1.5662962682711126</v>
      </c>
      <c r="H435" s="10">
        <f>$D$443*testdata[[#This Row],[i]]+$E$443</f>
        <v>283.08756390977442</v>
      </c>
      <c r="I435" s="10">
        <f>testdata[[#This Row],[center]]+2*$G$443</f>
        <v>286.64695416654592</v>
      </c>
      <c r="J435" s="10">
        <f>testdata[[#This Row],[center]]-2*$G$443</f>
        <v>279.52817365300291</v>
      </c>
      <c r="L435" s="2">
        <v>43364</v>
      </c>
      <c r="M435" s="10">
        <v>283.08760000000001</v>
      </c>
      <c r="N435" s="10">
        <v>286.64699999999999</v>
      </c>
      <c r="O435" s="10">
        <v>279.52820000000003</v>
      </c>
      <c r="P435" t="b">
        <v>0</v>
      </c>
    </row>
    <row r="436" spans="1:16" x14ac:dyDescent="0.25">
      <c r="A436" s="5">
        <v>434</v>
      </c>
      <c r="B436" s="2">
        <v>43367</v>
      </c>
      <c r="C436" s="1">
        <v>283.95</v>
      </c>
      <c r="D436" s="12">
        <f t="array" ref="D436">INDEX(LINEST($C417:$C436,$A417:$A436,TRUE,TRUE),1,1)</f>
        <v>0.13419548872180365</v>
      </c>
      <c r="E436" s="8">
        <f t="array" ref="E436">INDEX(LINEST($C417:$C436,$A417:$A436,TRUE,TRUE),1,2)</f>
        <v>224.96401503759429</v>
      </c>
      <c r="F436" s="8">
        <f t="array" ref="F436">INDEX(LINEST($C417:$C436,$A417:$A436,TRUE,TRUE),3,1)</f>
        <v>0.25390550345026147</v>
      </c>
      <c r="G436" s="8">
        <f t="shared" si="6"/>
        <v>1.5356692352196171</v>
      </c>
      <c r="H436" s="10">
        <f>$D$443*testdata[[#This Row],[i]]+$E$443</f>
        <v>283.35293984962408</v>
      </c>
      <c r="I436" s="10">
        <f>testdata[[#This Row],[center]]+2*$G$443</f>
        <v>286.91233010639559</v>
      </c>
      <c r="J436" s="10">
        <f>testdata[[#This Row],[center]]-2*$G$443</f>
        <v>279.79354959285257</v>
      </c>
      <c r="L436" s="2">
        <v>43367</v>
      </c>
      <c r="M436" s="10">
        <v>283.35289999999998</v>
      </c>
      <c r="N436" s="10">
        <v>286.91230000000002</v>
      </c>
      <c r="O436" s="10">
        <v>279.79349999999999</v>
      </c>
      <c r="P436" t="b">
        <v>0</v>
      </c>
    </row>
    <row r="437" spans="1:16" x14ac:dyDescent="0.25">
      <c r="A437" s="5">
        <v>435</v>
      </c>
      <c r="B437" s="2">
        <v>43368</v>
      </c>
      <c r="C437" s="1">
        <v>283.69</v>
      </c>
      <c r="D437" s="12">
        <f t="array" ref="D437">INDEX(LINEST($C418:$C437,$A418:$A437,TRUE,TRUE),1,1)</f>
        <v>0.15207518796992417</v>
      </c>
      <c r="E437" s="8">
        <f t="array" ref="E437">INDEX(LINEST($C418:$C437,$A418:$A437,TRUE,TRUE),1,2)</f>
        <v>217.33300751879716</v>
      </c>
      <c r="F437" s="8">
        <f t="array" ref="F437">INDEX(LINEST($C418:$C437,$A418:$A437,TRUE,TRUE),3,1)</f>
        <v>0.30879044628286334</v>
      </c>
      <c r="G437" s="8">
        <f t="shared" si="6"/>
        <v>1.5780554489624261</v>
      </c>
      <c r="H437" s="10">
        <f>$D$443*testdata[[#This Row],[i]]+$E$443</f>
        <v>283.61831578947368</v>
      </c>
      <c r="I437" s="10">
        <f>testdata[[#This Row],[center]]+2*$G$443</f>
        <v>287.17770604624519</v>
      </c>
      <c r="J437" s="10">
        <f>testdata[[#This Row],[center]]-2*$G$443</f>
        <v>280.05892553270218</v>
      </c>
      <c r="L437" s="2">
        <v>43368</v>
      </c>
      <c r="M437" s="10">
        <v>283.61829999999998</v>
      </c>
      <c r="N437" s="10">
        <v>287.17770000000002</v>
      </c>
      <c r="O437" s="10">
        <v>280.05889999999999</v>
      </c>
      <c r="P437" t="b">
        <v>0</v>
      </c>
    </row>
    <row r="438" spans="1:16" x14ac:dyDescent="0.25">
      <c r="A438" s="5">
        <v>436</v>
      </c>
      <c r="B438" s="2">
        <v>43369</v>
      </c>
      <c r="C438" s="1">
        <v>282.83999999999997</v>
      </c>
      <c r="D438" s="12">
        <f t="array" ref="D438">INDEX(LINEST($C419:$C438,$A419:$A438,TRUE,TRUE),1,1)</f>
        <v>0.15668421052631495</v>
      </c>
      <c r="E438" s="8">
        <f t="array" ref="E438">INDEX(LINEST($C419:$C438,$A419:$A438,TRUE,TRUE),1,2)</f>
        <v>215.27668421052664</v>
      </c>
      <c r="F438" s="8">
        <f t="array" ref="F438">INDEX(LINEST($C419:$C438,$A419:$A438,TRUE,TRUE),3,1)</f>
        <v>0.32532889050323699</v>
      </c>
      <c r="G438" s="8">
        <f t="shared" si="6"/>
        <v>1.5840166507963236</v>
      </c>
      <c r="H438" s="10">
        <f>$D$443*testdata[[#This Row],[i]]+$E$443</f>
        <v>283.88369172932335</v>
      </c>
      <c r="I438" s="10">
        <f>testdata[[#This Row],[center]]+2*$G$443</f>
        <v>287.44308198609485</v>
      </c>
      <c r="J438" s="10">
        <f>testdata[[#This Row],[center]]-2*$G$443</f>
        <v>280.32430147255184</v>
      </c>
      <c r="L438" s="2">
        <v>43369</v>
      </c>
      <c r="M438" s="10">
        <v>283.88369999999998</v>
      </c>
      <c r="N438" s="10">
        <v>287.44310000000002</v>
      </c>
      <c r="O438" s="10">
        <v>280.32429999999999</v>
      </c>
      <c r="P438" t="b">
        <v>0</v>
      </c>
    </row>
    <row r="439" spans="1:16" x14ac:dyDescent="0.25">
      <c r="A439" s="5">
        <v>437</v>
      </c>
      <c r="B439" s="2">
        <v>43370</v>
      </c>
      <c r="C439" s="1">
        <v>283.63</v>
      </c>
      <c r="D439" s="12">
        <f t="array" ref="D439">INDEX(LINEST($C420:$C439,$A420:$A439,TRUE,TRUE),1,1)</f>
        <v>0.19457142857142773</v>
      </c>
      <c r="E439" s="8">
        <f t="array" ref="E439">INDEX(LINEST($C420:$C439,$A420:$A439,TRUE,TRUE),1,2)</f>
        <v>198.94871428571463</v>
      </c>
      <c r="F439" s="8">
        <f t="array" ref="F439">INDEX(LINEST($C420:$C439,$A420:$A439,TRUE,TRUE),3,1)</f>
        <v>0.48915884826772726</v>
      </c>
      <c r="G439" s="8">
        <f t="shared" si="6"/>
        <v>1.6041683203454684</v>
      </c>
      <c r="H439" s="10">
        <f>$D$443*testdata[[#This Row],[i]]+$E$443</f>
        <v>284.14906766917295</v>
      </c>
      <c r="I439" s="10">
        <f>testdata[[#This Row],[center]]+2*$G$443</f>
        <v>287.70845792594446</v>
      </c>
      <c r="J439" s="10">
        <f>testdata[[#This Row],[center]]-2*$G$443</f>
        <v>280.58967741240144</v>
      </c>
      <c r="L439" s="2">
        <v>43370</v>
      </c>
      <c r="M439" s="10">
        <v>284.14909999999998</v>
      </c>
      <c r="N439" s="10">
        <v>287.70850000000002</v>
      </c>
      <c r="O439" s="10">
        <v>280.58969999999999</v>
      </c>
      <c r="P439" t="b">
        <v>0</v>
      </c>
    </row>
    <row r="440" spans="1:16" x14ac:dyDescent="0.25">
      <c r="A440" s="5">
        <v>438</v>
      </c>
      <c r="B440" s="2">
        <v>43371</v>
      </c>
      <c r="C440" s="1">
        <v>283.66000000000003</v>
      </c>
      <c r="D440" s="12">
        <f t="array" ref="D440">INDEX(LINEST($C421:$C440,$A421:$A440,TRUE,TRUE),1,1)</f>
        <v>0.21412030075187952</v>
      </c>
      <c r="E440" s="8">
        <f t="array" ref="E440">INDEX(LINEST($C421:$C440,$A421:$A440,TRUE,TRUE),1,2)</f>
        <v>190.46145112781954</v>
      </c>
      <c r="F440" s="8">
        <f t="array" ref="F440">INDEX(LINEST($C421:$C440,$A421:$A440,TRUE,TRUE),3,1)</f>
        <v>0.56827498892958861</v>
      </c>
      <c r="G440" s="8">
        <f t="shared" si="6"/>
        <v>1.637851031077004</v>
      </c>
      <c r="H440" s="10">
        <f>$D$443*testdata[[#This Row],[i]]+$E$443</f>
        <v>284.41444360902256</v>
      </c>
      <c r="I440" s="10">
        <f>testdata[[#This Row],[center]]+2*$G$443</f>
        <v>287.97383386579406</v>
      </c>
      <c r="J440" s="10">
        <f>testdata[[#This Row],[center]]-2*$G$443</f>
        <v>280.85505335225105</v>
      </c>
      <c r="L440" s="2">
        <v>43371</v>
      </c>
      <c r="M440" s="10">
        <v>284.4144</v>
      </c>
      <c r="N440" s="10">
        <v>287.97379999999998</v>
      </c>
      <c r="O440" s="10">
        <v>280.85509999999999</v>
      </c>
      <c r="P440" t="b">
        <v>0</v>
      </c>
    </row>
    <row r="441" spans="1:16" x14ac:dyDescent="0.25">
      <c r="A441" s="5">
        <v>439</v>
      </c>
      <c r="B441" s="2">
        <v>43374</v>
      </c>
      <c r="C441" s="1">
        <v>284.64999999999998</v>
      </c>
      <c r="D441" s="12">
        <f t="array" ref="D441">INDEX(LINEST($C422:$C441,$A422:$A441,TRUE,TRUE),1,1)</f>
        <v>0.24528571428571397</v>
      </c>
      <c r="E441" s="8">
        <f t="array" ref="E441">INDEX(LINEST($C422:$C441,$A422:$A441,TRUE,TRUE),1,2)</f>
        <v>176.99528571428581</v>
      </c>
      <c r="F441" s="8">
        <f t="array" ref="F441">INDEX(LINEST($C422:$C441,$A422:$A441,TRUE,TRUE),3,1)</f>
        <v>0.67601563690941047</v>
      </c>
      <c r="G441" s="8">
        <f t="shared" si="6"/>
        <v>1.7202426427687465</v>
      </c>
      <c r="H441" s="10">
        <f>$D$443*testdata[[#This Row],[i]]+$E$443</f>
        <v>284.67981954887216</v>
      </c>
      <c r="I441" s="10">
        <f>testdata[[#This Row],[center]]+2*$G$443</f>
        <v>288.23920980564367</v>
      </c>
      <c r="J441" s="10">
        <f>testdata[[#This Row],[center]]-2*$G$443</f>
        <v>281.12042929210065</v>
      </c>
      <c r="L441" s="2">
        <v>43374</v>
      </c>
      <c r="M441" s="10">
        <v>284.6798</v>
      </c>
      <c r="N441" s="10">
        <v>288.23919999999998</v>
      </c>
      <c r="O441" s="10">
        <v>281.12040000000002</v>
      </c>
      <c r="P441" t="b">
        <v>0</v>
      </c>
    </row>
    <row r="442" spans="1:16" x14ac:dyDescent="0.25">
      <c r="A442" s="5">
        <v>440</v>
      </c>
      <c r="B442" s="2">
        <v>43375</v>
      </c>
      <c r="C442" s="1">
        <v>284.48</v>
      </c>
      <c r="D442" s="12">
        <f t="array" ref="D442">INDEX(LINEST($C423:$C442,$A423:$A442,TRUE,TRUE),1,1)</f>
        <v>0.26242857142857151</v>
      </c>
      <c r="E442" s="8">
        <f t="array" ref="E442">INDEX(LINEST($C423:$C442,$A423:$A442,TRUE,TRUE),1,2)</f>
        <v>169.51899999999992</v>
      </c>
      <c r="F442" s="8">
        <f t="array" ref="F442">INDEX(LINEST($C423:$C442,$A423:$A442,TRUE,TRUE),3,1)</f>
        <v>0.73180465600885203</v>
      </c>
      <c r="G442" s="8">
        <f t="shared" si="6"/>
        <v>1.7689247440182425</v>
      </c>
      <c r="H442" s="10">
        <f>$D$443*testdata[[#This Row],[i]]+$E$443</f>
        <v>284.94519548872182</v>
      </c>
      <c r="I442" s="10">
        <f>testdata[[#This Row],[center]]+2*$G$443</f>
        <v>288.50458574549333</v>
      </c>
      <c r="J442" s="10">
        <f>testdata[[#This Row],[center]]-2*$G$443</f>
        <v>281.38580523195031</v>
      </c>
      <c r="L442" s="2">
        <v>43375</v>
      </c>
      <c r="M442" s="10">
        <v>284.9452</v>
      </c>
      <c r="N442" s="10">
        <v>288.50459999999998</v>
      </c>
      <c r="O442" s="10">
        <v>281.38580000000002</v>
      </c>
      <c r="P442" t="b">
        <v>0</v>
      </c>
    </row>
    <row r="443" spans="1:16" x14ac:dyDescent="0.25">
      <c r="A443" s="5">
        <v>441</v>
      </c>
      <c r="B443" s="2">
        <v>43376</v>
      </c>
      <c r="C443" s="1">
        <v>284.64</v>
      </c>
      <c r="D443" s="12">
        <f t="array" ref="D443">INDEX(LINEST($C424:$C443,$A424:$A443,TRUE,TRUE),1,1)</f>
        <v>0.2653759398496241</v>
      </c>
      <c r="E443" s="8">
        <f t="array" ref="E443">INDEX(LINEST($C424:$C443,$A424:$A443,TRUE,TRUE),1,2)</f>
        <v>168.1797819548872</v>
      </c>
      <c r="F443" s="8">
        <f t="array" ref="F443">INDEX(LINEST($C424:$C443,$A424:$A443,TRUE,TRUE),3,1)</f>
        <v>0.73930478467544702</v>
      </c>
      <c r="G443" s="8">
        <f t="shared" si="6"/>
        <v>1.7796951283857592</v>
      </c>
      <c r="H443" s="10">
        <f>$D$443*testdata[[#This Row],[i]]+$E$443</f>
        <v>285.21057142857143</v>
      </c>
      <c r="I443" s="10">
        <f>testdata[[#This Row],[center]]+2*$G$443</f>
        <v>288.76996168534293</v>
      </c>
      <c r="J443" s="10">
        <f>testdata[[#This Row],[center]]-2*$G$443</f>
        <v>281.65118117179992</v>
      </c>
      <c r="L443" s="2">
        <v>43376</v>
      </c>
      <c r="M443" s="10">
        <v>285.2106</v>
      </c>
      <c r="N443" s="10">
        <v>288.77</v>
      </c>
      <c r="O443" s="10">
        <v>281.65120000000002</v>
      </c>
      <c r="P443" t="b">
        <v>0</v>
      </c>
    </row>
    <row r="444" spans="1:16" x14ac:dyDescent="0.25">
      <c r="A444" s="5">
        <v>442</v>
      </c>
      <c r="B444" s="2">
        <v>43377</v>
      </c>
      <c r="C444" s="1">
        <v>282.41000000000003</v>
      </c>
      <c r="D444" s="12">
        <f t="array" ref="D444">INDEX(LINEST($C425:$C444,$A425:$A444,TRUE,TRUE),1,1)</f>
        <v>0.21733834586466169</v>
      </c>
      <c r="E444" s="8">
        <f t="array" ref="E444">INDEX(LINEST($C425:$C444,$A425:$A444,TRUE,TRUE),1,2)</f>
        <v>188.81616541353381</v>
      </c>
      <c r="F444" s="8">
        <f t="array" ref="F444">INDEX(LINEST($C425:$C444,$A425:$A444,TRUE,TRUE),3,1)</f>
        <v>0.56773883664574831</v>
      </c>
      <c r="G444" s="8">
        <f t="shared" si="6"/>
        <v>1.6632513339841331</v>
      </c>
      <c r="H444" s="14">
        <f>$D$463*testdata[[#This Row],[i]]+$E$463</f>
        <v>279.85771428571439</v>
      </c>
      <c r="I444" s="14">
        <f>testdata[[#This Row],[center]]+2*$G$463</f>
        <v>294.75238645397644</v>
      </c>
      <c r="J444" s="14">
        <f>testdata[[#This Row],[center]]-2*$G$463</f>
        <v>264.96304211745235</v>
      </c>
      <c r="L444" s="2">
        <v>43377</v>
      </c>
      <c r="M444" s="14">
        <v>279.85770000000002</v>
      </c>
      <c r="N444" s="14">
        <v>294.75240000000002</v>
      </c>
      <c r="O444" s="14">
        <v>264.96300000000002</v>
      </c>
      <c r="P444" t="b">
        <v>1</v>
      </c>
    </row>
    <row r="445" spans="1:16" x14ac:dyDescent="0.25">
      <c r="A445" s="5">
        <v>443</v>
      </c>
      <c r="B445" s="2">
        <v>43378</v>
      </c>
      <c r="C445" s="1">
        <v>280.83</v>
      </c>
      <c r="D445" s="12">
        <f t="array" ref="D445">INDEX(LINEST($C426:$C445,$A426:$A445,TRUE,TRUE),1,1)</f>
        <v>0.13427067669172948</v>
      </c>
      <c r="E445" s="8">
        <f t="array" ref="E445">INDEX(LINEST($C426:$C445,$A426:$A445,TRUE,TRUE),1,2)</f>
        <v>224.68266165413527</v>
      </c>
      <c r="F445" s="8">
        <f t="array" ref="F445">INDEX(LINEST($C426:$C445,$A426:$A445,TRUE,TRUE),3,1)</f>
        <v>0.25426029120367361</v>
      </c>
      <c r="G445" s="8">
        <f t="shared" si="6"/>
        <v>1.5354572608835482</v>
      </c>
      <c r="H445" s="10">
        <f>$D$463*testdata[[#This Row],[i]]+$E$463</f>
        <v>278.73800751879708</v>
      </c>
      <c r="I445" s="10">
        <f>testdata[[#This Row],[center]]+2*$G$463</f>
        <v>293.63267968705912</v>
      </c>
      <c r="J445" s="10">
        <f>testdata[[#This Row],[center]]-2*$G$463</f>
        <v>263.84333535053503</v>
      </c>
      <c r="L445" s="2">
        <v>43378</v>
      </c>
      <c r="M445" s="10">
        <v>278.738</v>
      </c>
      <c r="N445" s="10">
        <v>293.6327</v>
      </c>
      <c r="O445" s="10">
        <v>263.8433</v>
      </c>
      <c r="P445" t="b">
        <v>0</v>
      </c>
    </row>
    <row r="446" spans="1:16" x14ac:dyDescent="0.25">
      <c r="A446" s="5">
        <v>444</v>
      </c>
      <c r="B446" s="2">
        <v>43381</v>
      </c>
      <c r="C446" s="1">
        <v>280.83</v>
      </c>
      <c r="D446" s="12">
        <f t="array" ref="D446">INDEX(LINEST($C427:$C446,$A427:$A446,TRUE,TRUE),1,1)</f>
        <v>5.6714285714285342E-2</v>
      </c>
      <c r="E446" s="8">
        <f t="array" ref="E446">INDEX(LINEST($C427:$C446,$A427:$A446,TRUE,TRUE),1,2)</f>
        <v>258.29614285714297</v>
      </c>
      <c r="F446" s="8">
        <f t="array" ref="F446">INDEX(LINEST($C427:$C446,$A427:$A446,TRUE,TRUE),3,1)</f>
        <v>5.0871568397396788E-2</v>
      </c>
      <c r="G446" s="8">
        <f t="shared" si="6"/>
        <v>1.449942326439229</v>
      </c>
      <c r="H446" s="10">
        <f>$D$463*testdata[[#This Row],[i]]+$E$463</f>
        <v>277.61830075187981</v>
      </c>
      <c r="I446" s="10">
        <f>testdata[[#This Row],[center]]+2*$G$463</f>
        <v>292.51297292014186</v>
      </c>
      <c r="J446" s="10">
        <f>testdata[[#This Row],[center]]-2*$G$463</f>
        <v>262.72362858361777</v>
      </c>
      <c r="L446" s="2">
        <v>43381</v>
      </c>
      <c r="M446" s="10">
        <v>277.61829999999998</v>
      </c>
      <c r="N446" s="10">
        <v>292.51299999999998</v>
      </c>
      <c r="O446" s="10">
        <v>262.72359999999998</v>
      </c>
      <c r="P446" t="b">
        <v>0</v>
      </c>
    </row>
    <row r="447" spans="1:16" x14ac:dyDescent="0.25">
      <c r="A447" s="5">
        <v>445</v>
      </c>
      <c r="B447" s="2">
        <v>43382</v>
      </c>
      <c r="C447" s="1">
        <v>280.42</v>
      </c>
      <c r="D447" s="12">
        <f t="array" ref="D447">INDEX(LINEST($C428:$C447,$A428:$A447,TRUE,TRUE),1,1)</f>
        <v>-1.3661654135338602E-2</v>
      </c>
      <c r="E447" s="8">
        <f t="array" ref="E447">INDEX(LINEST($C428:$C447,$A428:$A447,TRUE,TRUE),1,2)</f>
        <v>288.87115037593992</v>
      </c>
      <c r="F447" s="8">
        <f t="array" ref="F447">INDEX(LINEST($C428:$C447,$A428:$A447,TRUE,TRUE),3,1)</f>
        <v>2.8442307216880649E-3</v>
      </c>
      <c r="G447" s="8">
        <f t="shared" si="6"/>
        <v>1.477123132985195</v>
      </c>
      <c r="H447" s="10">
        <f>$D$463*testdata[[#This Row],[i]]+$E$463</f>
        <v>276.4985939849625</v>
      </c>
      <c r="I447" s="10">
        <f>testdata[[#This Row],[center]]+2*$G$463</f>
        <v>291.39326615322454</v>
      </c>
      <c r="J447" s="10">
        <f>testdata[[#This Row],[center]]-2*$G$463</f>
        <v>261.60392181670045</v>
      </c>
      <c r="L447" s="2">
        <v>43382</v>
      </c>
      <c r="M447" s="10">
        <v>276.49860000000001</v>
      </c>
      <c r="N447" s="10">
        <v>291.39330000000001</v>
      </c>
      <c r="O447" s="10">
        <v>261.60390000000001</v>
      </c>
      <c r="P447" t="b">
        <v>0</v>
      </c>
    </row>
    <row r="448" spans="1:16" x14ac:dyDescent="0.25">
      <c r="A448" s="5">
        <v>446</v>
      </c>
      <c r="B448" s="2">
        <v>43383</v>
      </c>
      <c r="C448" s="1">
        <v>271.54000000000002</v>
      </c>
      <c r="D448" s="12">
        <f t="array" ref="D448">INDEX(LINEST($C429:$C448,$A429:$A448,TRUE,TRUE),1,1)</f>
        <v>-0.20927819548872204</v>
      </c>
      <c r="E448" s="8">
        <f t="array" ref="E448">INDEX(LINEST($C429:$C448,$A429:$A448,TRUE,TRUE),1,2)</f>
        <v>373.80693233082718</v>
      </c>
      <c r="F448" s="8">
        <f t="array" ref="F448">INDEX(LINEST($C429:$C448,$A429:$A448,TRUE,TRUE),3,1)</f>
        <v>0.17706735692358549</v>
      </c>
      <c r="G448" s="8">
        <f t="shared" si="6"/>
        <v>2.8678111862533719</v>
      </c>
      <c r="H448" s="10">
        <f>$D$463*testdata[[#This Row],[i]]+$E$463</f>
        <v>275.37888721804524</v>
      </c>
      <c r="I448" s="10">
        <f>testdata[[#This Row],[center]]+2*$G$463</f>
        <v>290.27355938630728</v>
      </c>
      <c r="J448" s="10">
        <f>testdata[[#This Row],[center]]-2*$G$463</f>
        <v>260.48421504978319</v>
      </c>
      <c r="L448" s="2">
        <v>43383</v>
      </c>
      <c r="M448" s="10">
        <v>275.37889999999999</v>
      </c>
      <c r="N448" s="10">
        <v>290.27359999999999</v>
      </c>
      <c r="O448" s="10">
        <v>260.48419999999999</v>
      </c>
      <c r="P448" t="b">
        <v>0</v>
      </c>
    </row>
    <row r="449" spans="1:16" x14ac:dyDescent="0.25">
      <c r="A449" s="5">
        <v>447</v>
      </c>
      <c r="B449" s="2">
        <v>43384</v>
      </c>
      <c r="C449" s="1">
        <v>265.56</v>
      </c>
      <c r="D449" s="12">
        <f t="array" ref="D449">INDEX(LINEST($C430:$C449,$A430:$A449,TRUE,TRUE),1,1)</f>
        <v>-0.45014285714285723</v>
      </c>
      <c r="E449" s="8">
        <f t="array" ref="E449">INDEX(LINEST($C430:$C449,$A430:$A449,TRUE,TRUE),1,2)</f>
        <v>478.548</v>
      </c>
      <c r="F449" s="8">
        <f t="array" ref="F449">INDEX(LINEST($C430:$C449,$A430:$A449,TRUE,TRUE),3,1)</f>
        <v>0.30929407406296089</v>
      </c>
      <c r="G449" s="8">
        <f t="shared" si="6"/>
        <v>4.6672427352774326</v>
      </c>
      <c r="H449" s="10">
        <f>$D$463*testdata[[#This Row],[i]]+$E$463</f>
        <v>274.25918045112792</v>
      </c>
      <c r="I449" s="10">
        <f>testdata[[#This Row],[center]]+2*$G$463</f>
        <v>289.15385261938997</v>
      </c>
      <c r="J449" s="10">
        <f>testdata[[#This Row],[center]]-2*$G$463</f>
        <v>259.36450828286587</v>
      </c>
      <c r="L449" s="2">
        <v>43384</v>
      </c>
      <c r="M449" s="10">
        <v>274.25920000000002</v>
      </c>
      <c r="N449" s="10">
        <v>289.15390000000002</v>
      </c>
      <c r="O449" s="10">
        <v>259.36450000000002</v>
      </c>
      <c r="P449" t="b">
        <v>0</v>
      </c>
    </row>
    <row r="450" spans="1:16" x14ac:dyDescent="0.25">
      <c r="A450" s="5">
        <v>448</v>
      </c>
      <c r="B450" s="2">
        <v>43385</v>
      </c>
      <c r="C450" s="1">
        <v>269.25</v>
      </c>
      <c r="D450" s="12">
        <f t="array" ref="D450">INDEX(LINEST($C431:$C450,$A431:$A450,TRUE,TRUE),1,1)</f>
        <v>-0.61204511278195461</v>
      </c>
      <c r="E450" s="8">
        <f t="array" ref="E450">INDEX(LINEST($C431:$C450,$A431:$A450,TRUE,TRUE),1,2)</f>
        <v>549.32778195488709</v>
      </c>
      <c r="F450" s="8">
        <f t="array" ref="F450">INDEX(LINEST($C431:$C450,$A431:$A450,TRUE,TRUE),3,1)</f>
        <v>0.43042511102271591</v>
      </c>
      <c r="G450" s="8">
        <f t="shared" si="6"/>
        <v>5.3793581401501767</v>
      </c>
      <c r="H450" s="10">
        <f>$D$463*testdata[[#This Row],[i]]+$E$463</f>
        <v>273.13947368421066</v>
      </c>
      <c r="I450" s="10">
        <f>testdata[[#This Row],[center]]+2*$G$463</f>
        <v>288.0341458524727</v>
      </c>
      <c r="J450" s="10">
        <f>testdata[[#This Row],[center]]-2*$G$463</f>
        <v>258.24480151594861</v>
      </c>
      <c r="L450" s="2">
        <v>43385</v>
      </c>
      <c r="M450" s="10">
        <v>273.1395</v>
      </c>
      <c r="N450" s="10">
        <v>288.03410000000002</v>
      </c>
      <c r="O450" s="10">
        <v>258.2448</v>
      </c>
      <c r="P450" t="b">
        <v>0</v>
      </c>
    </row>
    <row r="451" spans="1:16" x14ac:dyDescent="0.25">
      <c r="A451" s="5">
        <v>449</v>
      </c>
      <c r="B451" s="2">
        <v>43388</v>
      </c>
      <c r="C451" s="1">
        <v>267.74</v>
      </c>
      <c r="D451" s="12">
        <f t="array" ref="D451">INDEX(LINEST($C432:$C451,$A432:$A451,TRUE,TRUE),1,1)</f>
        <v>-0.79921804511278161</v>
      </c>
      <c r="E451" s="8">
        <f t="array" ref="E451">INDEX(LINEST($C432:$C451,$A432:$A451,TRUE,TRUE),1,2)</f>
        <v>631.53733082706754</v>
      </c>
      <c r="F451" s="8">
        <f t="array" ref="F451">INDEX(LINEST($C432:$C451,$A432:$A451,TRUE,TRUE),3,1)</f>
        <v>0.57069900782689842</v>
      </c>
      <c r="G451" s="8">
        <f t="shared" si="6"/>
        <v>6.1003892498757777</v>
      </c>
      <c r="H451" s="10">
        <f>$D$463*testdata[[#This Row],[i]]+$E$463</f>
        <v>272.01976691729334</v>
      </c>
      <c r="I451" s="10">
        <f>testdata[[#This Row],[center]]+2*$G$463</f>
        <v>286.91443908555539</v>
      </c>
      <c r="J451" s="10">
        <f>testdata[[#This Row],[center]]-2*$G$463</f>
        <v>257.12509474903129</v>
      </c>
      <c r="L451" s="2">
        <v>43388</v>
      </c>
      <c r="M451" s="10">
        <v>272.01979999999998</v>
      </c>
      <c r="N451" s="10">
        <v>286.9144</v>
      </c>
      <c r="O451" s="10">
        <v>257.12509999999997</v>
      </c>
      <c r="P451" t="b">
        <v>0</v>
      </c>
    </row>
    <row r="452" spans="1:16" x14ac:dyDescent="0.25">
      <c r="A452" s="5">
        <v>450</v>
      </c>
      <c r="B452" s="2">
        <v>43389</v>
      </c>
      <c r="C452" s="1">
        <v>273.58999999999997</v>
      </c>
      <c r="D452" s="12">
        <f t="array" ref="D452">INDEX(LINEST($C433:$C452,$A433:$A452,TRUE,TRUE),1,1)</f>
        <v>-0.85866165413533835</v>
      </c>
      <c r="E452" s="8">
        <f t="array" ref="E452">INDEX(LINEST($C433:$C452,$A433:$A452,TRUE,TRUE),1,2)</f>
        <v>658.0724586466165</v>
      </c>
      <c r="F452" s="8">
        <f t="array" ref="F452">INDEX(LINEST($C433:$C452,$A433:$A452,TRUE,TRUE),3,1)</f>
        <v>0.62876230157080637</v>
      </c>
      <c r="G452" s="8">
        <f t="shared" si="6"/>
        <v>6.2441689599177232</v>
      </c>
      <c r="H452" s="10">
        <f>$D$463*testdata[[#This Row],[i]]+$E$463</f>
        <v>270.90006015037602</v>
      </c>
      <c r="I452" s="10">
        <f>testdata[[#This Row],[center]]+2*$G$463</f>
        <v>285.79473231863807</v>
      </c>
      <c r="J452" s="10">
        <f>testdata[[#This Row],[center]]-2*$G$463</f>
        <v>256.00538798211397</v>
      </c>
      <c r="L452" s="2">
        <v>43389</v>
      </c>
      <c r="M452" s="10">
        <v>270.90010000000001</v>
      </c>
      <c r="N452" s="10">
        <v>285.79469999999998</v>
      </c>
      <c r="O452" s="10">
        <v>256.00540000000001</v>
      </c>
      <c r="P452" t="b">
        <v>0</v>
      </c>
    </row>
    <row r="453" spans="1:16" x14ac:dyDescent="0.25">
      <c r="A453" s="5">
        <v>451</v>
      </c>
      <c r="B453" s="2">
        <v>43390</v>
      </c>
      <c r="C453" s="1">
        <v>273.64</v>
      </c>
      <c r="D453" s="12">
        <f t="array" ref="D453">INDEX(LINEST($C434:$C453,$A434:$A453,TRUE,TRUE),1,1)</f>
        <v>-0.89915037593984959</v>
      </c>
      <c r="E453" s="8">
        <f t="array" ref="E453">INDEX(LINEST($C434:$C453,$A434:$A453,TRUE,TRUE),1,2)</f>
        <v>676.34539097744369</v>
      </c>
      <c r="F453" s="8">
        <f t="array" ref="F453">INDEX(LINEST($C434:$C453,$A434:$A453,TRUE,TRUE),3,1)</f>
        <v>0.66816258577034948</v>
      </c>
      <c r="G453" s="8">
        <f t="shared" si="6"/>
        <v>6.342888517859981</v>
      </c>
      <c r="H453" s="10">
        <f>$D$463*testdata[[#This Row],[i]]+$E$463</f>
        <v>269.78035338345876</v>
      </c>
      <c r="I453" s="10">
        <f>testdata[[#This Row],[center]]+2*$G$463</f>
        <v>284.67502555172081</v>
      </c>
      <c r="J453" s="10">
        <f>testdata[[#This Row],[center]]-2*$G$463</f>
        <v>254.88568121519671</v>
      </c>
      <c r="L453" s="2">
        <v>43390</v>
      </c>
      <c r="M453" s="10">
        <v>269.78039999999999</v>
      </c>
      <c r="N453" s="10">
        <v>284.67500000000001</v>
      </c>
      <c r="O453" s="10">
        <v>254.88570000000001</v>
      </c>
      <c r="P453" t="b">
        <v>0</v>
      </c>
    </row>
    <row r="454" spans="1:16" x14ac:dyDescent="0.25">
      <c r="A454" s="5">
        <v>452</v>
      </c>
      <c r="B454" s="2">
        <v>43391</v>
      </c>
      <c r="C454" s="1">
        <v>269.69</v>
      </c>
      <c r="D454" s="12">
        <f t="array" ref="D454">INDEX(LINEST($C435:$C454,$A435:$A454,TRUE,TRUE),1,1)</f>
        <v>-0.94603007518796944</v>
      </c>
      <c r="E454" s="8">
        <f t="array" ref="E454">INDEX(LINEST($C435:$C454,$A435:$A454,TRUE,TRUE),1,2)</f>
        <v>697.21530827067647</v>
      </c>
      <c r="F454" s="8">
        <f t="array" ref="F454">INDEX(LINEST($C435:$C454,$A435:$A454,TRUE,TRUE),3,1)</f>
        <v>0.69782650563551307</v>
      </c>
      <c r="G454" s="8">
        <f t="shared" si="6"/>
        <v>6.5302083427713056</v>
      </c>
      <c r="H454" s="10">
        <f>$D$463*testdata[[#This Row],[i]]+$E$463</f>
        <v>268.66064661654144</v>
      </c>
      <c r="I454" s="10">
        <f>testdata[[#This Row],[center]]+2*$G$463</f>
        <v>283.55531878480349</v>
      </c>
      <c r="J454" s="10">
        <f>testdata[[#This Row],[center]]-2*$G$463</f>
        <v>253.76597444827939</v>
      </c>
      <c r="L454" s="2">
        <v>43391</v>
      </c>
      <c r="M454" s="10">
        <v>268.66059999999999</v>
      </c>
      <c r="N454" s="10">
        <v>283.55529999999999</v>
      </c>
      <c r="O454" s="10">
        <v>253.76599999999999</v>
      </c>
      <c r="P454" t="b">
        <v>0</v>
      </c>
    </row>
    <row r="455" spans="1:16" x14ac:dyDescent="0.25">
      <c r="A455" s="5">
        <v>453</v>
      </c>
      <c r="B455" s="2">
        <v>43392</v>
      </c>
      <c r="C455" s="1">
        <v>269.54000000000002</v>
      </c>
      <c r="D455" s="12">
        <f t="array" ref="D455">INDEX(LINEST($C436:$C455,$A436:$A455,TRUE,TRUE),1,1)</f>
        <v>-0.97589473684210493</v>
      </c>
      <c r="E455" s="8">
        <f t="array" ref="E455">INDEX(LINEST($C436:$C455,$A436:$A455,TRUE,TRUE),1,2)</f>
        <v>710.63831578947349</v>
      </c>
      <c r="F455" s="8">
        <f t="array" ref="F455">INDEX(LINEST($C436:$C455,$A436:$A455,TRUE,TRUE),3,1)</f>
        <v>0.71693754187867131</v>
      </c>
      <c r="G455" s="8">
        <f t="shared" si="6"/>
        <v>6.6459663706642358</v>
      </c>
      <c r="H455" s="10">
        <f>$D$463*testdata[[#This Row],[i]]+$E$463</f>
        <v>267.54093984962418</v>
      </c>
      <c r="I455" s="10">
        <f>testdata[[#This Row],[center]]+2*$G$463</f>
        <v>282.43561201788623</v>
      </c>
      <c r="J455" s="10">
        <f>testdata[[#This Row],[center]]-2*$G$463</f>
        <v>252.64626768136213</v>
      </c>
      <c r="L455" s="2">
        <v>43392</v>
      </c>
      <c r="M455" s="10">
        <v>267.54090000000002</v>
      </c>
      <c r="N455" s="10">
        <v>282.43560000000002</v>
      </c>
      <c r="O455" s="10">
        <v>252.6463</v>
      </c>
      <c r="P455" t="b">
        <v>0</v>
      </c>
    </row>
    <row r="456" spans="1:16" x14ac:dyDescent="0.25">
      <c r="A456" s="5">
        <v>454</v>
      </c>
      <c r="B456" s="2">
        <v>43395</v>
      </c>
      <c r="C456" s="1">
        <v>268.33</v>
      </c>
      <c r="D456" s="12">
        <f t="array" ref="D456">INDEX(LINEST($C437:$C456,$A437:$A456,TRUE,TRUE),1,1)</f>
        <v>-1.0149473684210524</v>
      </c>
      <c r="E456" s="8">
        <f t="array" ref="E456">INDEX(LINEST($C437:$C456,$A437:$A456,TRUE,TRUE),1,2)</f>
        <v>728.19210526315771</v>
      </c>
      <c r="F456" s="8">
        <f t="array" ref="F456">INDEX(LINEST($C437:$C456,$A437:$A456,TRUE,TRUE),3,1)</f>
        <v>0.74141904070191011</v>
      </c>
      <c r="G456" s="8">
        <f t="shared" si="6"/>
        <v>6.7968467689068861</v>
      </c>
      <c r="H456" s="10">
        <f>$D$463*testdata[[#This Row],[i]]+$E$463</f>
        <v>266.42123308270686</v>
      </c>
      <c r="I456" s="10">
        <f>testdata[[#This Row],[center]]+2*$G$463</f>
        <v>281.31590525096891</v>
      </c>
      <c r="J456" s="10">
        <f>testdata[[#This Row],[center]]-2*$G$463</f>
        <v>251.52656091444481</v>
      </c>
      <c r="L456" s="2">
        <v>43395</v>
      </c>
      <c r="M456" s="10">
        <v>266.4212</v>
      </c>
      <c r="N456" s="10">
        <v>281.3159</v>
      </c>
      <c r="O456" s="10">
        <v>251.5266</v>
      </c>
      <c r="P456" t="b">
        <v>0</v>
      </c>
    </row>
    <row r="457" spans="1:16" x14ac:dyDescent="0.25">
      <c r="A457" s="5">
        <v>455</v>
      </c>
      <c r="B457" s="2">
        <v>43396</v>
      </c>
      <c r="C457" s="1">
        <v>266.97000000000003</v>
      </c>
      <c r="D457" s="12">
        <f t="array" ref="D457">INDEX(LINEST($C438:$C457,$A438:$A457,TRUE,TRUE),1,1)</f>
        <v>-1.0540451127819543</v>
      </c>
      <c r="E457" s="8">
        <f t="array" ref="E457">INDEX(LINEST($C438:$C457,$A438:$A457,TRUE,TRUE),1,2)</f>
        <v>745.78909774436079</v>
      </c>
      <c r="F457" s="8">
        <f t="array" ref="F457">INDEX(LINEST($C438:$C457,$A438:$A457,TRUE,TRUE),3,1)</f>
        <v>0.7637081789442064</v>
      </c>
      <c r="G457" s="8">
        <f t="shared" si="6"/>
        <v>6.9549066133198334</v>
      </c>
      <c r="H457" s="10">
        <f>$D$463*testdata[[#This Row],[i]]+$E$463</f>
        <v>265.30152631578954</v>
      </c>
      <c r="I457" s="10">
        <f>testdata[[#This Row],[center]]+2*$G$463</f>
        <v>280.19619848405159</v>
      </c>
      <c r="J457" s="10">
        <f>testdata[[#This Row],[center]]-2*$G$463</f>
        <v>250.4068541475275</v>
      </c>
      <c r="L457" s="2">
        <v>43396</v>
      </c>
      <c r="M457" s="10">
        <v>265.30149999999998</v>
      </c>
      <c r="N457" s="10">
        <v>280.19619999999998</v>
      </c>
      <c r="O457" s="10">
        <v>250.40690000000001</v>
      </c>
      <c r="P457" t="b">
        <v>0</v>
      </c>
    </row>
    <row r="458" spans="1:16" x14ac:dyDescent="0.25">
      <c r="A458" s="5">
        <v>456</v>
      </c>
      <c r="B458" s="2">
        <v>43397</v>
      </c>
      <c r="C458" s="1">
        <v>258.88</v>
      </c>
      <c r="D458" s="12">
        <f t="array" ref="D458">INDEX(LINEST($C439:$C458,$A439:$A458,TRUE,TRUE),1,1)</f>
        <v>-1.1969924812030075</v>
      </c>
      <c r="E458" s="8">
        <f t="array" ref="E458">INDEX(LINEST($C439:$C458,$A439:$A458,TRUE,TRUE),1,2)</f>
        <v>809.47114285714281</v>
      </c>
      <c r="F458" s="8">
        <f t="array" ref="F458">INDEX(LINEST($C439:$C458,$A439:$A458,TRUE,TRUE),3,1)</f>
        <v>0.79720827510151393</v>
      </c>
      <c r="G458" s="8">
        <f t="shared" si="6"/>
        <v>7.7303889940933752</v>
      </c>
      <c r="H458" s="10">
        <f>$D$463*testdata[[#This Row],[i]]+$E$463</f>
        <v>264.18181954887228</v>
      </c>
      <c r="I458" s="10">
        <f>testdata[[#This Row],[center]]+2*$G$463</f>
        <v>279.07649171713433</v>
      </c>
      <c r="J458" s="10">
        <f>testdata[[#This Row],[center]]-2*$G$463</f>
        <v>249.28714738061024</v>
      </c>
      <c r="L458" s="2">
        <v>43397</v>
      </c>
      <c r="M458" s="10">
        <v>264.18180000000001</v>
      </c>
      <c r="N458" s="10">
        <v>279.07650000000001</v>
      </c>
      <c r="O458" s="10">
        <v>249.28710000000001</v>
      </c>
      <c r="P458" t="b">
        <v>0</v>
      </c>
    </row>
    <row r="459" spans="1:16" x14ac:dyDescent="0.25">
      <c r="A459" s="5">
        <v>457</v>
      </c>
      <c r="B459" s="2">
        <v>43398</v>
      </c>
      <c r="C459" s="1">
        <v>263.52</v>
      </c>
      <c r="D459" s="12">
        <f t="array" ref="D459">INDEX(LINEST($C440:$C459,$A440:$A459,TRUE,TRUE),1,1)</f>
        <v>-1.2251503759398499</v>
      </c>
      <c r="E459" s="8">
        <f t="array" ref="E459">INDEX(LINEST($C440:$C459,$A440:$A459,TRUE,TRUE),1,2)</f>
        <v>822.26329323308289</v>
      </c>
      <c r="F459" s="8">
        <f t="array" ref="F459">INDEX(LINEST($C440:$C459,$A440:$A459,TRUE,TRUE),3,1)</f>
        <v>0.80964706811914022</v>
      </c>
      <c r="G459" s="8">
        <f t="shared" si="6"/>
        <v>7.8512236466680791</v>
      </c>
      <c r="H459" s="10">
        <f>$D$463*testdata[[#This Row],[i]]+$E$463</f>
        <v>263.06211278195497</v>
      </c>
      <c r="I459" s="10">
        <f>testdata[[#This Row],[center]]+2*$G$463</f>
        <v>277.95678495021701</v>
      </c>
      <c r="J459" s="10">
        <f>testdata[[#This Row],[center]]-2*$G$463</f>
        <v>248.16744061369292</v>
      </c>
      <c r="L459" s="2">
        <v>43398</v>
      </c>
      <c r="M459" s="10">
        <v>263.06209999999999</v>
      </c>
      <c r="N459" s="10">
        <v>277.95679999999999</v>
      </c>
      <c r="O459" s="10">
        <v>248.16739999999999</v>
      </c>
      <c r="P459" t="b">
        <v>0</v>
      </c>
    </row>
    <row r="460" spans="1:16" x14ac:dyDescent="0.25">
      <c r="A460" s="5">
        <v>458</v>
      </c>
      <c r="B460" s="2">
        <v>43399</v>
      </c>
      <c r="C460" s="1">
        <v>258.89</v>
      </c>
      <c r="D460" s="12">
        <f t="array" ref="D460">INDEX(LINEST($C441:$C460,$A441:$A460,TRUE,TRUE),1,1)</f>
        <v>-1.2887368421052636</v>
      </c>
      <c r="E460" s="8">
        <f t="array" ref="E460">INDEX(LINEST($C441:$C460,$A441:$A460,TRUE,TRUE),1,2)</f>
        <v>850.76847368421068</v>
      </c>
      <c r="F460" s="8">
        <f t="array" ref="F460">INDEX(LINEST($C441:$C460,$A441:$A460,TRUE,TRUE),3,1)</f>
        <v>0.82571894781809629</v>
      </c>
      <c r="G460" s="8">
        <f t="shared" si="6"/>
        <v>8.1779404497709578</v>
      </c>
      <c r="H460" s="10">
        <f>$D$463*testdata[[#This Row],[i]]+$E$463</f>
        <v>261.9424060150377</v>
      </c>
      <c r="I460" s="10">
        <f>testdata[[#This Row],[center]]+2*$G$463</f>
        <v>276.83707818329975</v>
      </c>
      <c r="J460" s="10">
        <f>testdata[[#This Row],[center]]-2*$G$463</f>
        <v>247.04773384677566</v>
      </c>
      <c r="L460" s="2">
        <v>43399</v>
      </c>
      <c r="M460" s="10">
        <v>261.94240000000002</v>
      </c>
      <c r="N460" s="10">
        <v>276.83710000000002</v>
      </c>
      <c r="O460" s="10">
        <v>247.04769999999999</v>
      </c>
      <c r="P460" t="b">
        <v>0</v>
      </c>
    </row>
    <row r="461" spans="1:16" x14ac:dyDescent="0.25">
      <c r="A461" s="5">
        <v>459</v>
      </c>
      <c r="B461" s="2">
        <v>43402</v>
      </c>
      <c r="C461" s="1">
        <v>257.45</v>
      </c>
      <c r="D461" s="12">
        <f t="array" ref="D461">INDEX(LINEST($C442:$C461,$A442:$A461,TRUE,TRUE),1,1)</f>
        <v>-1.3200150375939859</v>
      </c>
      <c r="E461" s="8">
        <f t="array" ref="E461">INDEX(LINEST($C442:$C461,$A442:$A461,TRUE,TRUE),1,2)</f>
        <v>864.75675939849657</v>
      </c>
      <c r="F461" s="8">
        <f t="array" ref="F461">INDEX(LINEST($C442:$C461,$A442:$A461,TRUE,TRUE),3,1)</f>
        <v>0.83113168161534989</v>
      </c>
      <c r="G461" s="8">
        <f t="shared" si="6"/>
        <v>8.349102346959226</v>
      </c>
      <c r="H461" s="10">
        <f>$D$463*testdata[[#This Row],[i]]+$E$463</f>
        <v>260.82269924812044</v>
      </c>
      <c r="I461" s="10">
        <f>testdata[[#This Row],[center]]+2*$G$463</f>
        <v>275.71737141638249</v>
      </c>
      <c r="J461" s="10">
        <f>testdata[[#This Row],[center]]-2*$G$463</f>
        <v>245.9280270798584</v>
      </c>
      <c r="L461" s="2">
        <v>43402</v>
      </c>
      <c r="M461" s="10">
        <v>260.8227</v>
      </c>
      <c r="N461" s="10">
        <v>275.7174</v>
      </c>
      <c r="O461" s="10">
        <v>245.928</v>
      </c>
      <c r="P461" t="b">
        <v>0</v>
      </c>
    </row>
    <row r="462" spans="1:16" x14ac:dyDescent="0.25">
      <c r="A462" s="5">
        <v>460</v>
      </c>
      <c r="B462" s="2">
        <v>43403</v>
      </c>
      <c r="C462" s="1">
        <v>261.27</v>
      </c>
      <c r="D462" s="12">
        <f t="array" ref="D462">INDEX(LINEST($C443:$C462,$A443:$A462,TRUE,TRUE),1,1)</f>
        <v>-1.2585037593984969</v>
      </c>
      <c r="E462" s="8">
        <f t="array" ref="E462">INDEX(LINEST($C443:$C462,$A443:$A462,TRUE,TRUE),1,2)</f>
        <v>837.20544360902284</v>
      </c>
      <c r="F462" s="8">
        <f t="array" ref="F462">INDEX(LINEST($C443:$C462,$A443:$A462,TRUE,TRUE),3,1)</f>
        <v>0.81068367393871632</v>
      </c>
      <c r="G462" s="8">
        <f t="shared" si="6"/>
        <v>8.059806743961051</v>
      </c>
      <c r="H462" s="10">
        <f>$D$463*testdata[[#This Row],[i]]+$E$463</f>
        <v>259.70299248120307</v>
      </c>
      <c r="I462" s="10">
        <f>testdata[[#This Row],[center]]+2*$G$463</f>
        <v>274.59766464946512</v>
      </c>
      <c r="J462" s="10">
        <f>testdata[[#This Row],[center]]-2*$G$463</f>
        <v>244.80832031294102</v>
      </c>
      <c r="L462" s="2">
        <v>43403</v>
      </c>
      <c r="M462" s="10">
        <v>259.70299999999997</v>
      </c>
      <c r="N462" s="10">
        <v>274.59769999999997</v>
      </c>
      <c r="O462" s="10">
        <v>244.8083</v>
      </c>
      <c r="P462" t="b">
        <v>0</v>
      </c>
    </row>
    <row r="463" spans="1:16" x14ac:dyDescent="0.25">
      <c r="A463" s="5">
        <v>461</v>
      </c>
      <c r="B463" s="2">
        <v>43404</v>
      </c>
      <c r="C463" s="1">
        <v>264.06</v>
      </c>
      <c r="D463" s="12">
        <f t="array" ref="D463">INDEX(LINEST($C444:$C463,$A444:$A463,TRUE,TRUE),1,1)</f>
        <v>-1.1197067669172944</v>
      </c>
      <c r="E463" s="8">
        <f t="array" ref="E463">INDEX(LINEST($C444:$C463,$A444:$A463,TRUE,TRUE),1,2)</f>
        <v>774.76810526315853</v>
      </c>
      <c r="F463" s="8">
        <f t="array" ref="F463">INDEX(LINEST($C444:$C463,$A444:$A463,TRUE,TRUE),3,1)</f>
        <v>0.7516200367205953</v>
      </c>
      <c r="G463" s="8">
        <f t="shared" si="6"/>
        <v>7.4473360841310257</v>
      </c>
      <c r="H463" s="10">
        <f>$D$463*testdata[[#This Row],[i]]+$E$463</f>
        <v>258.58328571428581</v>
      </c>
      <c r="I463" s="10">
        <f>testdata[[#This Row],[center]]+2*$G$463</f>
        <v>273.47795788254786</v>
      </c>
      <c r="J463" s="10">
        <f>testdata[[#This Row],[center]]-2*$G$463</f>
        <v>243.68861354602376</v>
      </c>
      <c r="L463" s="2">
        <v>43404</v>
      </c>
      <c r="M463" s="10">
        <v>258.58330000000001</v>
      </c>
      <c r="N463" s="10">
        <v>273.47800000000001</v>
      </c>
      <c r="O463" s="10">
        <v>243.68860000000001</v>
      </c>
      <c r="P463" t="b">
        <v>0</v>
      </c>
    </row>
    <row r="464" spans="1:16" x14ac:dyDescent="0.25">
      <c r="A464" s="5">
        <v>462</v>
      </c>
      <c r="B464" s="2">
        <v>43405</v>
      </c>
      <c r="C464" s="1">
        <v>266.87</v>
      </c>
      <c r="D464" s="12">
        <f t="array" ref="D464">INDEX(LINEST($C445:$C464,$A445:$A464,TRUE,TRUE),1,1)</f>
        <v>-0.94503007518797011</v>
      </c>
      <c r="E464" s="8">
        <f t="array" ref="E464">INDEX(LINEST($C445:$C464,$A445:$A464,TRUE,TRUE),1,2)</f>
        <v>696.06960902255651</v>
      </c>
      <c r="F464" s="8">
        <f t="array" ref="F464">INDEX(LINEST($C445:$C464,$A445:$A464,TRUE,TRUE),3,1)</f>
        <v>0.63946539220394882</v>
      </c>
      <c r="G464" s="8">
        <f t="shared" si="6"/>
        <v>6.8144833076323561</v>
      </c>
      <c r="H464" s="14">
        <f>$D$483*testdata[[#This Row],[i]]+$E$483</f>
        <v>269.32671428571427</v>
      </c>
      <c r="I464" s="14">
        <f>testdata[[#This Row],[center]]+2*$G$483</f>
        <v>278.56101122700875</v>
      </c>
      <c r="J464" s="14">
        <f>testdata[[#This Row],[center]]-2*$G$483</f>
        <v>260.0924173444198</v>
      </c>
      <c r="L464" s="2">
        <v>43405</v>
      </c>
      <c r="M464" s="14">
        <v>269.32670000000002</v>
      </c>
      <c r="N464" s="14">
        <v>278.56099999999998</v>
      </c>
      <c r="O464" s="14">
        <v>260.0924</v>
      </c>
      <c r="P464" t="b">
        <v>1</v>
      </c>
    </row>
    <row r="465" spans="1:16" x14ac:dyDescent="0.25">
      <c r="A465" s="5">
        <v>463</v>
      </c>
      <c r="B465" s="2">
        <v>43406</v>
      </c>
      <c r="C465" s="1">
        <v>265.29000000000002</v>
      </c>
      <c r="D465" s="12">
        <f t="array" ref="D465">INDEX(LINEST($C446:$C465,$A446:$A465,TRUE,TRUE),1,1)</f>
        <v>-0.7945037593984966</v>
      </c>
      <c r="E465" s="8">
        <f t="array" ref="E465">INDEX(LINEST($C446:$C465,$A446:$A465,TRUE,TRUE),1,2)</f>
        <v>627.97395488721816</v>
      </c>
      <c r="F465" s="8">
        <f t="array" ref="F465">INDEX(LINEST($C446:$C465,$A446:$A465,TRUE,TRUE),3,1)</f>
        <v>0.54291058619274857</v>
      </c>
      <c r="G465" s="8">
        <f t="shared" si="6"/>
        <v>6.2176693985769313</v>
      </c>
      <c r="H465" s="10">
        <f>$D$483*testdata[[#This Row],[i]]+$E$483</f>
        <v>268.9165338345864</v>
      </c>
      <c r="I465" s="10">
        <f>testdata[[#This Row],[center]]+2*$G$483</f>
        <v>278.15083077588088</v>
      </c>
      <c r="J465" s="10">
        <f>testdata[[#This Row],[center]]-2*$G$483</f>
        <v>259.68223689329193</v>
      </c>
      <c r="L465" s="2">
        <v>43406</v>
      </c>
      <c r="M465" s="10">
        <v>268.91649999999998</v>
      </c>
      <c r="N465" s="10">
        <v>278.1508</v>
      </c>
      <c r="O465" s="10">
        <v>259.68220000000002</v>
      </c>
      <c r="P465" t="b">
        <v>0</v>
      </c>
    </row>
    <row r="466" spans="1:16" x14ac:dyDescent="0.25">
      <c r="A466" s="5">
        <v>464</v>
      </c>
      <c r="B466" s="2">
        <v>43409</v>
      </c>
      <c r="C466" s="1">
        <v>266.75</v>
      </c>
      <c r="D466" s="12">
        <f t="array" ref="D466">INDEX(LINEST($C447:$C466,$A447:$A466,TRUE,TRUE),1,1)</f>
        <v>-0.59975187969924837</v>
      </c>
      <c r="E466" s="8">
        <f t="array" ref="E466">INDEX(LINEST($C447:$C466,$A447:$A466,TRUE,TRUE),1,2)</f>
        <v>539.54972932330838</v>
      </c>
      <c r="F466" s="8">
        <f t="array" ref="F466">INDEX(LINEST($C447:$C466,$A447:$A466,TRUE,TRUE),3,1)</f>
        <v>0.40485204081447423</v>
      </c>
      <c r="G466" s="8">
        <f t="shared" si="6"/>
        <v>5.4352468895166144</v>
      </c>
      <c r="H466" s="10">
        <f>$D$483*testdata[[#This Row],[i]]+$E$483</f>
        <v>268.50635338345865</v>
      </c>
      <c r="I466" s="10">
        <f>testdata[[#This Row],[center]]+2*$G$483</f>
        <v>277.74065032475312</v>
      </c>
      <c r="J466" s="10">
        <f>testdata[[#This Row],[center]]-2*$G$483</f>
        <v>259.27205644216417</v>
      </c>
      <c r="L466" s="2">
        <v>43409</v>
      </c>
      <c r="M466" s="10">
        <v>268.50639999999999</v>
      </c>
      <c r="N466" s="10">
        <v>277.7407</v>
      </c>
      <c r="O466" s="10">
        <v>259.27210000000002</v>
      </c>
      <c r="P466" t="b">
        <v>0</v>
      </c>
    </row>
    <row r="467" spans="1:16" x14ac:dyDescent="0.25">
      <c r="A467" s="5">
        <v>465</v>
      </c>
      <c r="B467" s="2">
        <v>43410</v>
      </c>
      <c r="C467" s="1">
        <v>268.44</v>
      </c>
      <c r="D467" s="12">
        <f t="array" ref="D467">INDEX(LINEST($C448:$C467,$A448:$A467,TRUE,TRUE),1,1)</f>
        <v>-0.36615789473684229</v>
      </c>
      <c r="E467" s="8">
        <f t="array" ref="E467">INDEX(LINEST($C448:$C467,$A448:$A467,TRUE,TRUE),1,2)</f>
        <v>433.14842105263165</v>
      </c>
      <c r="F467" s="8">
        <f t="array" ref="F467">INDEX(LINEST($C448:$C467,$A448:$A467,TRUE,TRUE),3,1)</f>
        <v>0.22028321450017047</v>
      </c>
      <c r="G467" s="8">
        <f t="shared" si="6"/>
        <v>4.4985600751796149</v>
      </c>
      <c r="H467" s="10">
        <f>$D$483*testdata[[#This Row],[i]]+$E$483</f>
        <v>268.09617293233077</v>
      </c>
      <c r="I467" s="10">
        <f>testdata[[#This Row],[center]]+2*$G$483</f>
        <v>277.33046987362525</v>
      </c>
      <c r="J467" s="10">
        <f>testdata[[#This Row],[center]]-2*$G$483</f>
        <v>258.8618759910363</v>
      </c>
      <c r="L467" s="2">
        <v>43410</v>
      </c>
      <c r="M467" s="10">
        <v>268.09620000000001</v>
      </c>
      <c r="N467" s="10">
        <v>277.33049999999997</v>
      </c>
      <c r="O467" s="10">
        <v>258.86189999999999</v>
      </c>
      <c r="P467" t="b">
        <v>0</v>
      </c>
    </row>
    <row r="468" spans="1:16" x14ac:dyDescent="0.25">
      <c r="A468" s="5">
        <v>466</v>
      </c>
      <c r="B468" s="2">
        <v>43411</v>
      </c>
      <c r="C468" s="1">
        <v>274.19</v>
      </c>
      <c r="D468" s="12">
        <f t="array" ref="D468">INDEX(LINEST($C449:$C468,$A449:$A468,TRUE,TRUE),1,1)</f>
        <v>-0.17261654135338336</v>
      </c>
      <c r="E468" s="8">
        <f t="array" ref="E468">INDEX(LINEST($C449:$C468,$A449:$A468,TRUE,TRUE),1,2)</f>
        <v>345.29545112781943</v>
      </c>
      <c r="F468" s="8">
        <f t="array" ref="F468">INDEX(LINEST($C449:$C468,$A449:$A468,TRUE,TRUE),3,1)</f>
        <v>4.5151549580835879E-2</v>
      </c>
      <c r="G468" s="8">
        <f t="shared" si="6"/>
        <v>4.684269847051941</v>
      </c>
      <c r="H468" s="10">
        <f>$D$483*testdata[[#This Row],[i]]+$E$483</f>
        <v>267.68599248120296</v>
      </c>
      <c r="I468" s="10">
        <f>testdata[[#This Row],[center]]+2*$G$483</f>
        <v>276.92028942249743</v>
      </c>
      <c r="J468" s="10">
        <f>testdata[[#This Row],[center]]-2*$G$483</f>
        <v>258.45169553990848</v>
      </c>
      <c r="L468" s="2">
        <v>43411</v>
      </c>
      <c r="M468" s="10">
        <v>267.68599999999998</v>
      </c>
      <c r="N468" s="10">
        <v>276.9203</v>
      </c>
      <c r="O468" s="10">
        <v>258.45170000000002</v>
      </c>
      <c r="P468" t="b">
        <v>0</v>
      </c>
    </row>
    <row r="469" spans="1:16" x14ac:dyDescent="0.25">
      <c r="A469" s="5">
        <v>467</v>
      </c>
      <c r="B469" s="2">
        <v>43412</v>
      </c>
      <c r="C469" s="1">
        <v>273.69</v>
      </c>
      <c r="D469" s="12">
        <f t="array" ref="D469">INDEX(LINEST($C450:$C469,$A450:$A469,TRUE,TRUE),1,1)</f>
        <v>-8.4624060150375685E-2</v>
      </c>
      <c r="E469" s="8">
        <f t="array" ref="E469">INDEX(LINEST($C450:$C469,$A450:$A469,TRUE,TRUE),1,2)</f>
        <v>305.61800751879679</v>
      </c>
      <c r="F469" s="8">
        <f t="array" ref="F469">INDEX(LINEST($C450:$C469,$A450:$A469,TRUE,TRUE),3,1)</f>
        <v>9.7903361572022375E-3</v>
      </c>
      <c r="G469" s="8">
        <f t="shared" si="6"/>
        <v>4.9316344907140079</v>
      </c>
      <c r="H469" s="10">
        <f>$D$483*testdata[[#This Row],[i]]+$E$483</f>
        <v>267.27581203007514</v>
      </c>
      <c r="I469" s="10">
        <f>testdata[[#This Row],[center]]+2*$G$483</f>
        <v>276.51010897136962</v>
      </c>
      <c r="J469" s="10">
        <f>testdata[[#This Row],[center]]-2*$G$483</f>
        <v>258.04151508878067</v>
      </c>
      <c r="L469" s="2">
        <v>43412</v>
      </c>
      <c r="M469" s="10">
        <v>267.2758</v>
      </c>
      <c r="N469" s="10">
        <v>276.51010000000002</v>
      </c>
      <c r="O469" s="10">
        <v>258.04149999999998</v>
      </c>
      <c r="P469" t="b">
        <v>0</v>
      </c>
    </row>
    <row r="470" spans="1:16" x14ac:dyDescent="0.25">
      <c r="A470" s="5">
        <v>468</v>
      </c>
      <c r="B470" s="2">
        <v>43413</v>
      </c>
      <c r="C470" s="1">
        <v>271.02</v>
      </c>
      <c r="D470" s="12">
        <f t="array" ref="D470">INDEX(LINEST($C451:$C470,$A451:$A470,TRUE,TRUE),1,1)</f>
        <v>1.1263157894736755E-2</v>
      </c>
      <c r="E470" s="8">
        <f t="array" ref="E470">INDEX(LINEST($C451:$C470,$A451:$A470,TRUE,TRUE),1,2)</f>
        <v>261.8268421052631</v>
      </c>
      <c r="F470" s="8">
        <f t="array" ref="F470">INDEX(LINEST($C451:$C470,$A451:$A470,TRUE,TRUE),3,1)</f>
        <v>1.6949950457072996E-4</v>
      </c>
      <c r="G470" s="8">
        <f t="shared" ref="G470:G503" si="7">_xlfn.STDEV.P(C451:C470)</f>
        <v>4.9885207226190813</v>
      </c>
      <c r="H470" s="10">
        <f>$D$483*testdata[[#This Row],[i]]+$E$483</f>
        <v>266.86563157894733</v>
      </c>
      <c r="I470" s="10">
        <f>testdata[[#This Row],[center]]+2*$G$483</f>
        <v>276.0999285202418</v>
      </c>
      <c r="J470" s="10">
        <f>testdata[[#This Row],[center]]-2*$G$483</f>
        <v>257.63133463765286</v>
      </c>
      <c r="L470" s="2">
        <v>43413</v>
      </c>
      <c r="M470" s="10">
        <v>266.86559999999997</v>
      </c>
      <c r="N470" s="10">
        <v>276.09989999999999</v>
      </c>
      <c r="O470" s="10">
        <v>257.63130000000001</v>
      </c>
      <c r="P470" t="b">
        <v>0</v>
      </c>
    </row>
    <row r="471" spans="1:16" x14ac:dyDescent="0.25">
      <c r="A471" s="5">
        <v>469</v>
      </c>
      <c r="B471" s="2">
        <v>43416</v>
      </c>
      <c r="C471" s="1">
        <v>265.95</v>
      </c>
      <c r="D471" s="12">
        <f t="array" ref="D471">INDEX(LINEST($C452:$C471,$A452:$A471,TRUE,TRUE),1,1)</f>
        <v>8.2180451127820704E-3</v>
      </c>
      <c r="E471" s="8">
        <f t="array" ref="E471">INDEX(LINEST($C452:$C471,$A452:$A471,TRUE,TRUE),1,2)</f>
        <v>263.1253082706765</v>
      </c>
      <c r="F471" s="8">
        <f t="array" ref="F471">INDEX(LINEST($C452:$C471,$A452:$A471,TRUE,TRUE),3,1)</f>
        <v>9.0171429154449581E-5</v>
      </c>
      <c r="G471" s="8">
        <f t="shared" si="7"/>
        <v>4.990336937522355</v>
      </c>
      <c r="H471" s="10">
        <f>$D$483*testdata[[#This Row],[i]]+$E$483</f>
        <v>266.45545112781952</v>
      </c>
      <c r="I471" s="10">
        <f>testdata[[#This Row],[center]]+2*$G$483</f>
        <v>275.68974806911399</v>
      </c>
      <c r="J471" s="10">
        <f>testdata[[#This Row],[center]]-2*$G$483</f>
        <v>257.22115418652504</v>
      </c>
      <c r="L471" s="2">
        <v>43416</v>
      </c>
      <c r="M471" s="10">
        <v>266.45549999999997</v>
      </c>
      <c r="N471" s="10">
        <v>275.68970000000002</v>
      </c>
      <c r="O471" s="10">
        <v>257.22120000000001</v>
      </c>
      <c r="P471" t="b">
        <v>0</v>
      </c>
    </row>
    <row r="472" spans="1:16" x14ac:dyDescent="0.25">
      <c r="A472" s="5">
        <v>470</v>
      </c>
      <c r="B472" s="2">
        <v>43417</v>
      </c>
      <c r="C472" s="1">
        <v>265.45</v>
      </c>
      <c r="D472" s="12">
        <f t="array" ref="D472">INDEX(LINEST($C453:$C472,$A453:$A472,TRUE,TRUE),1,1)</f>
        <v>9.309022556390939E-2</v>
      </c>
      <c r="E472" s="8">
        <f t="array" ref="E472">INDEX(LINEST($C453:$C472,$A453:$A472,TRUE,TRUE),1,2)</f>
        <v>223.62645112781962</v>
      </c>
      <c r="F472" s="8">
        <f t="array" ref="F472">INDEX(LINEST($C453:$C472,$A453:$A472,TRUE,TRUE),3,1)</f>
        <v>1.274586388929784E-2</v>
      </c>
      <c r="G472" s="8">
        <f t="shared" si="7"/>
        <v>4.7546140484796462</v>
      </c>
      <c r="H472" s="10">
        <f>$D$483*testdata[[#This Row],[i]]+$E$483</f>
        <v>266.0452706766917</v>
      </c>
      <c r="I472" s="10">
        <f>testdata[[#This Row],[center]]+2*$G$483</f>
        <v>275.27956761798617</v>
      </c>
      <c r="J472" s="10">
        <f>testdata[[#This Row],[center]]-2*$G$483</f>
        <v>256.81097373539723</v>
      </c>
      <c r="L472" s="2">
        <v>43417</v>
      </c>
      <c r="M472" s="10">
        <v>266.0453</v>
      </c>
      <c r="N472" s="10">
        <v>275.27960000000002</v>
      </c>
      <c r="O472" s="10">
        <v>256.81099999999998</v>
      </c>
      <c r="P472" t="b">
        <v>0</v>
      </c>
    </row>
    <row r="473" spans="1:16" x14ac:dyDescent="0.25">
      <c r="A473" s="5">
        <v>471</v>
      </c>
      <c r="B473" s="2">
        <v>43418</v>
      </c>
      <c r="C473" s="1">
        <v>263.64</v>
      </c>
      <c r="D473" s="12">
        <f t="array" ref="D473">INDEX(LINEST($C454:$C473,$A454:$A473,TRUE,TRUE),1,1)</f>
        <v>0.165135338345864</v>
      </c>
      <c r="E473" s="8">
        <f t="array" ref="E473">INDEX(LINEST($C454:$C473,$A454:$A473,TRUE,TRUE),1,2)</f>
        <v>189.78454135338367</v>
      </c>
      <c r="F473" s="8">
        <f t="array" ref="F473">INDEX(LINEST($C454:$C473,$A454:$A473,TRUE,TRUE),3,1)</f>
        <v>4.4862865536280591E-2</v>
      </c>
      <c r="G473" s="8">
        <f t="shared" si="7"/>
        <v>4.4956484237538001</v>
      </c>
      <c r="H473" s="10">
        <f>$D$483*testdata[[#This Row],[i]]+$E$483</f>
        <v>265.63509022556389</v>
      </c>
      <c r="I473" s="10">
        <f>testdata[[#This Row],[center]]+2*$G$483</f>
        <v>274.86938716685836</v>
      </c>
      <c r="J473" s="10">
        <f>testdata[[#This Row],[center]]-2*$G$483</f>
        <v>256.40079328426941</v>
      </c>
      <c r="L473" s="2">
        <v>43418</v>
      </c>
      <c r="M473" s="10">
        <v>265.63510000000002</v>
      </c>
      <c r="N473" s="10">
        <v>274.86939999999998</v>
      </c>
      <c r="O473" s="10">
        <v>256.4008</v>
      </c>
      <c r="P473" t="b">
        <v>0</v>
      </c>
    </row>
    <row r="474" spans="1:16" x14ac:dyDescent="0.25">
      <c r="A474" s="5">
        <v>472</v>
      </c>
      <c r="B474" s="2">
        <v>43419</v>
      </c>
      <c r="C474" s="1">
        <v>266.39</v>
      </c>
      <c r="D474" s="12">
        <f t="array" ref="D474">INDEX(LINEST($C455:$C474,$A455:$A474,TRUE,TRUE),1,1)</f>
        <v>0.22913533834586383</v>
      </c>
      <c r="E474" s="8">
        <f t="array" ref="E474">INDEX(LINEST($C455:$C474,$A455:$A474,TRUE,TRUE),1,2)</f>
        <v>159.85440601503797</v>
      </c>
      <c r="F474" s="8">
        <f t="array" ref="F474">INDEX(LINEST($C455:$C474,$A455:$A474,TRUE,TRUE),3,1)</f>
        <v>8.9484818957867931E-2</v>
      </c>
      <c r="G474" s="8">
        <f t="shared" si="7"/>
        <v>4.4168557538140218</v>
      </c>
      <c r="H474" s="10">
        <f>$D$483*testdata[[#This Row],[i]]+$E$483</f>
        <v>265.22490977443601</v>
      </c>
      <c r="I474" s="10">
        <f>testdata[[#This Row],[center]]+2*$G$483</f>
        <v>274.45920671573049</v>
      </c>
      <c r="J474" s="10">
        <f>testdata[[#This Row],[center]]-2*$G$483</f>
        <v>255.99061283314157</v>
      </c>
      <c r="L474" s="2">
        <v>43419</v>
      </c>
      <c r="M474" s="10">
        <v>265.22489999999999</v>
      </c>
      <c r="N474" s="10">
        <v>274.45920000000001</v>
      </c>
      <c r="O474" s="10">
        <v>255.9906</v>
      </c>
      <c r="P474" t="b">
        <v>0</v>
      </c>
    </row>
    <row r="475" spans="1:16" x14ac:dyDescent="0.25">
      <c r="A475" s="5">
        <v>473</v>
      </c>
      <c r="B475" s="2">
        <v>43420</v>
      </c>
      <c r="C475" s="1">
        <v>267.08</v>
      </c>
      <c r="D475" s="12">
        <f t="array" ref="D475">INDEX(LINEST($C456:$C475,$A456:$A475,TRUE,TRUE),1,1)</f>
        <v>0.30558646616541291</v>
      </c>
      <c r="E475" s="8">
        <f t="array" ref="E475">INDEX(LINEST($C456:$C475,$A456:$A475,TRUE,TRUE),1,2)</f>
        <v>124.06717293233112</v>
      </c>
      <c r="F475" s="8">
        <f t="array" ref="F475">INDEX(LINEST($C456:$C475,$A456:$A475,TRUE,TRUE),3,1)</f>
        <v>0.164430503276249</v>
      </c>
      <c r="G475" s="8">
        <f t="shared" si="7"/>
        <v>4.3454899321020202</v>
      </c>
      <c r="H475" s="10">
        <f>$D$483*testdata[[#This Row],[i]]+$E$483</f>
        <v>264.81472932330826</v>
      </c>
      <c r="I475" s="10">
        <f>testdata[[#This Row],[center]]+2*$G$483</f>
        <v>274.04902626460273</v>
      </c>
      <c r="J475" s="10">
        <f>testdata[[#This Row],[center]]-2*$G$483</f>
        <v>255.58043238201381</v>
      </c>
      <c r="L475" s="2">
        <v>43420</v>
      </c>
      <c r="M475" s="10">
        <v>264.81470000000002</v>
      </c>
      <c r="N475" s="10">
        <v>274.04899999999998</v>
      </c>
      <c r="O475" s="10">
        <v>255.5804</v>
      </c>
      <c r="P475" t="b">
        <v>0</v>
      </c>
    </row>
    <row r="476" spans="1:16" x14ac:dyDescent="0.25">
      <c r="A476" s="5">
        <v>474</v>
      </c>
      <c r="B476" s="2">
        <v>43423</v>
      </c>
      <c r="C476" s="1">
        <v>262.57</v>
      </c>
      <c r="D476" s="12">
        <f t="array" ref="D476">INDEX(LINEST($C457:$C476,$A457:$A476,TRUE,TRUE),1,1)</f>
        <v>0.30220300751879647</v>
      </c>
      <c r="E476" s="8">
        <f t="array" ref="E476">INDEX(LINEST($C457:$C476,$A457:$A476,TRUE,TRUE),1,2)</f>
        <v>125.04520300751904</v>
      </c>
      <c r="F476" s="8">
        <f t="array" ref="F476">INDEX(LINEST($C457:$C476,$A457:$A476,TRUE,TRUE),3,1)</f>
        <v>0.16025955820256998</v>
      </c>
      <c r="G476" s="8">
        <f t="shared" si="7"/>
        <v>4.3529395527620212</v>
      </c>
      <c r="H476" s="10">
        <f>$D$483*testdata[[#This Row],[i]]+$E$483</f>
        <v>264.40454887218038</v>
      </c>
      <c r="I476" s="10">
        <f>testdata[[#This Row],[center]]+2*$G$483</f>
        <v>273.63884581347486</v>
      </c>
      <c r="J476" s="10">
        <f>testdata[[#This Row],[center]]-2*$G$483</f>
        <v>255.17025193088594</v>
      </c>
      <c r="L476" s="2">
        <v>43423</v>
      </c>
      <c r="M476" s="10">
        <v>264.40449999999998</v>
      </c>
      <c r="N476" s="10">
        <v>273.6388</v>
      </c>
      <c r="O476" s="10">
        <v>255.1703</v>
      </c>
      <c r="P476" t="b">
        <v>0</v>
      </c>
    </row>
    <row r="477" spans="1:16" x14ac:dyDescent="0.25">
      <c r="A477" s="5">
        <v>475</v>
      </c>
      <c r="B477" s="2">
        <v>43424</v>
      </c>
      <c r="C477" s="1">
        <v>257.70999999999998</v>
      </c>
      <c r="D477" s="12">
        <f t="array" ref="D477">INDEX(LINEST($C458:$C477,$A458:$A477,TRUE,TRUE),1,1)</f>
        <v>0.21657894736842059</v>
      </c>
      <c r="E477" s="8">
        <f t="array" ref="E477">INDEX(LINEST($C458:$C477,$A458:$A477,TRUE,TRUE),1,2)</f>
        <v>164.1380000000002</v>
      </c>
      <c r="F477" s="8">
        <f t="array" ref="F477">INDEX(LINEST($C458:$C477,$A458:$A477,TRUE,TRUE),3,1)</f>
        <v>7.2257686176721445E-2</v>
      </c>
      <c r="G477" s="8">
        <f t="shared" si="7"/>
        <v>4.6459019307342277</v>
      </c>
      <c r="H477" s="10">
        <f>$D$483*testdata[[#This Row],[i]]+$E$483</f>
        <v>263.99436842105263</v>
      </c>
      <c r="I477" s="10">
        <f>testdata[[#This Row],[center]]+2*$G$483</f>
        <v>273.2286653623471</v>
      </c>
      <c r="J477" s="10">
        <f>testdata[[#This Row],[center]]-2*$G$483</f>
        <v>254.76007147975818</v>
      </c>
      <c r="L477" s="2">
        <v>43424</v>
      </c>
      <c r="M477" s="10">
        <v>263.99439999999998</v>
      </c>
      <c r="N477" s="10">
        <v>273.2287</v>
      </c>
      <c r="O477" s="10">
        <v>254.76009999999999</v>
      </c>
      <c r="P477" t="b">
        <v>0</v>
      </c>
    </row>
    <row r="478" spans="1:16" x14ac:dyDescent="0.25">
      <c r="A478" s="5">
        <v>476</v>
      </c>
      <c r="B478" s="2">
        <v>43425</v>
      </c>
      <c r="C478" s="1">
        <v>258.58</v>
      </c>
      <c r="D478" s="12">
        <f t="array" ref="D478">INDEX(LINEST($C459:$C478,$A459:$A478,TRUE,TRUE),1,1)</f>
        <v>2.9571428571428072E-2</v>
      </c>
      <c r="E478" s="8">
        <f t="array" ref="E478">INDEX(LINEST($C459:$C478,$A459:$A478,TRUE,TRUE),1,2)</f>
        <v>251.14542857142879</v>
      </c>
      <c r="F478" s="8">
        <f t="array" ref="F478">INDEX(LINEST($C459:$C478,$A459:$A478,TRUE,TRUE),3,1)</f>
        <v>1.3355464118228585E-3</v>
      </c>
      <c r="G478" s="8">
        <f t="shared" si="7"/>
        <v>4.6659344991116232</v>
      </c>
      <c r="H478" s="10">
        <f>$D$483*testdata[[#This Row],[i]]+$E$483</f>
        <v>263.58418796992476</v>
      </c>
      <c r="I478" s="10">
        <f>testdata[[#This Row],[center]]+2*$G$483</f>
        <v>272.81848491121923</v>
      </c>
      <c r="J478" s="10">
        <f>testdata[[#This Row],[center]]-2*$G$483</f>
        <v>254.34989102863031</v>
      </c>
      <c r="L478" s="2">
        <v>43425</v>
      </c>
      <c r="M478" s="10">
        <v>263.58420000000001</v>
      </c>
      <c r="N478" s="10">
        <v>272.81849999999997</v>
      </c>
      <c r="O478" s="10">
        <v>254.34989999999999</v>
      </c>
      <c r="P478" t="b">
        <v>0</v>
      </c>
    </row>
    <row r="479" spans="1:16" x14ac:dyDescent="0.25">
      <c r="A479" s="5">
        <v>477</v>
      </c>
      <c r="B479" s="2">
        <v>43427</v>
      </c>
      <c r="C479" s="1">
        <v>256.86</v>
      </c>
      <c r="D479" s="12">
        <f t="array" ref="D479">INDEX(LINEST($C460:$C479,$A460:$A479,TRUE,TRUE),1,1)</f>
        <v>-0.10829323308270707</v>
      </c>
      <c r="E479" s="8">
        <f t="array" ref="E479">INDEX(LINEST($C460:$C479,$A460:$A479,TRUE,TRUE),1,2)</f>
        <v>315.23458646616552</v>
      </c>
      <c r="F479" s="8">
        <f t="array" ref="F479">INDEX(LINEST($C460:$C479,$A460:$A479,TRUE,TRUE),3,1)</f>
        <v>1.5708129493714071E-2</v>
      </c>
      <c r="G479" s="8">
        <f t="shared" si="7"/>
        <v>4.9823577501018548</v>
      </c>
      <c r="H479" s="10">
        <f>$D$483*testdata[[#This Row],[i]]+$E$483</f>
        <v>263.17400751879694</v>
      </c>
      <c r="I479" s="10">
        <f>testdata[[#This Row],[center]]+2*$G$483</f>
        <v>272.40830446009141</v>
      </c>
      <c r="J479" s="10">
        <f>testdata[[#This Row],[center]]-2*$G$483</f>
        <v>253.9397105775025</v>
      </c>
      <c r="L479" s="2">
        <v>43427</v>
      </c>
      <c r="M479" s="10">
        <v>263.17399999999998</v>
      </c>
      <c r="N479" s="10">
        <v>272.4083</v>
      </c>
      <c r="O479" s="10">
        <v>253.93969999999999</v>
      </c>
      <c r="P479" t="b">
        <v>0</v>
      </c>
    </row>
    <row r="480" spans="1:16" x14ac:dyDescent="0.25">
      <c r="A480" s="5">
        <v>478</v>
      </c>
      <c r="B480" s="2">
        <v>43430</v>
      </c>
      <c r="C480" s="1">
        <v>261</v>
      </c>
      <c r="D480" s="12">
        <f t="array" ref="D480">INDEX(LINEST($C461:$C480,$A461:$A480,TRUE,TRUE),1,1)</f>
        <v>-0.250105263157895</v>
      </c>
      <c r="E480" s="8">
        <f t="array" ref="E480">INDEX(LINEST($C461:$C480,$A461:$A480,TRUE,TRUE),1,2)</f>
        <v>381.88731578947375</v>
      </c>
      <c r="F480" s="8">
        <f t="array" ref="F480">INDEX(LINEST($C461:$C480,$A461:$A480,TRUE,TRUE),3,1)</f>
        <v>8.728347390330278E-2</v>
      </c>
      <c r="G480" s="8">
        <f t="shared" si="7"/>
        <v>4.8814927020328538</v>
      </c>
      <c r="H480" s="10">
        <f>$D$483*testdata[[#This Row],[i]]+$E$483</f>
        <v>262.76382706766913</v>
      </c>
      <c r="I480" s="10">
        <f>testdata[[#This Row],[center]]+2*$G$483</f>
        <v>271.9981240089636</v>
      </c>
      <c r="J480" s="10">
        <f>testdata[[#This Row],[center]]-2*$G$483</f>
        <v>253.52953012637468</v>
      </c>
      <c r="L480" s="2">
        <v>43430</v>
      </c>
      <c r="M480" s="10">
        <v>262.7638</v>
      </c>
      <c r="N480" s="10">
        <v>271.99810000000002</v>
      </c>
      <c r="O480" s="10">
        <v>253.52950000000001</v>
      </c>
      <c r="P480" t="b">
        <v>0</v>
      </c>
    </row>
    <row r="481" spans="1:16" x14ac:dyDescent="0.25">
      <c r="A481" s="5">
        <v>479</v>
      </c>
      <c r="B481" s="2">
        <v>43431</v>
      </c>
      <c r="C481" s="1">
        <v>261.88</v>
      </c>
      <c r="D481" s="12">
        <f t="array" ref="D481">INDEX(LINEST($C462:$C481,$A462:$A481,TRUE,TRUE),1,1)</f>
        <v>-0.4052556390977447</v>
      </c>
      <c r="E481" s="8">
        <f t="array" ref="E481">INDEX(LINEST($C462:$C481,$A462:$A481,TRUE,TRUE),1,2)</f>
        <v>455.20202255639106</v>
      </c>
      <c r="F481" s="8">
        <f t="array" ref="F481">INDEX(LINEST($C462:$C481,$A462:$A481,TRUE,TRUE),3,1)</f>
        <v>0.25347235745392332</v>
      </c>
      <c r="G481" s="8">
        <f t="shared" si="7"/>
        <v>4.6415131961462741</v>
      </c>
      <c r="H481" s="10">
        <f>$D$483*testdata[[#This Row],[i]]+$E$483</f>
        <v>262.35364661654131</v>
      </c>
      <c r="I481" s="10">
        <f>testdata[[#This Row],[center]]+2*$G$483</f>
        <v>271.58794355783579</v>
      </c>
      <c r="J481" s="10">
        <f>testdata[[#This Row],[center]]-2*$G$483</f>
        <v>253.11934967524687</v>
      </c>
      <c r="L481" s="2">
        <v>43431</v>
      </c>
      <c r="M481" s="10">
        <v>262.35359999999997</v>
      </c>
      <c r="N481" s="10">
        <v>271.58789999999999</v>
      </c>
      <c r="O481" s="10">
        <v>253.11930000000001</v>
      </c>
      <c r="P481" t="b">
        <v>0</v>
      </c>
    </row>
    <row r="482" spans="1:16" x14ac:dyDescent="0.25">
      <c r="A482" s="5">
        <v>480</v>
      </c>
      <c r="B482" s="2">
        <v>43432</v>
      </c>
      <c r="C482" s="1">
        <v>267.91000000000003</v>
      </c>
      <c r="D482" s="12">
        <f t="array" ref="D482">INDEX(LINEST($C463:$C482,$A463:$A482,TRUE,TRUE),1,1)</f>
        <v>-0.42060902255639121</v>
      </c>
      <c r="E482" s="8">
        <f t="array" ref="E482">INDEX(LINEST($C463:$C482,$A463:$A482,TRUE,TRUE),1,2)</f>
        <v>463.16304511278207</v>
      </c>
      <c r="F482" s="8">
        <f t="array" ref="F482">INDEX(LINEST($C463:$C482,$A463:$A482,TRUE,TRUE),3,1)</f>
        <v>0.27740689054995071</v>
      </c>
      <c r="G482" s="8">
        <f t="shared" si="7"/>
        <v>4.6048531735550489</v>
      </c>
      <c r="H482" s="10">
        <f>$D$483*testdata[[#This Row],[i]]+$E$483</f>
        <v>261.9434661654135</v>
      </c>
      <c r="I482" s="10">
        <f>testdata[[#This Row],[center]]+2*$G$483</f>
        <v>271.17776310670797</v>
      </c>
      <c r="J482" s="10">
        <f>testdata[[#This Row],[center]]-2*$G$483</f>
        <v>252.70916922411905</v>
      </c>
      <c r="L482" s="2">
        <v>43432</v>
      </c>
      <c r="M482" s="10">
        <v>261.94349999999997</v>
      </c>
      <c r="N482" s="10">
        <v>271.17779999999999</v>
      </c>
      <c r="O482" s="10">
        <v>252.70920000000001</v>
      </c>
      <c r="P482" t="b">
        <v>0</v>
      </c>
    </row>
    <row r="483" spans="1:16" x14ac:dyDescent="0.25">
      <c r="A483" s="5">
        <v>481</v>
      </c>
      <c r="B483" s="2">
        <v>43433</v>
      </c>
      <c r="C483" s="1">
        <v>267.33</v>
      </c>
      <c r="D483" s="12">
        <f t="array" ref="D483">INDEX(LINEST($C464:$C483,$A464:$A483,TRUE,TRUE),1,1)</f>
        <v>-0.41018045112781976</v>
      </c>
      <c r="E483" s="8">
        <f t="array" ref="E483">INDEX(LINEST($C464:$C483,$A464:$A483,TRUE,TRUE),1,2)</f>
        <v>458.83008270676697</v>
      </c>
      <c r="F483" s="8">
        <f t="array" ref="F483">INDEX(LINEST($C464:$C483,$A464:$A483,TRUE,TRUE),3,1)</f>
        <v>0.26241816012839703</v>
      </c>
      <c r="G483" s="8">
        <f t="shared" si="7"/>
        <v>4.6171484706472254</v>
      </c>
      <c r="H483" s="10">
        <f>$D$483*testdata[[#This Row],[i]]+$E$483</f>
        <v>261.53328571428568</v>
      </c>
      <c r="I483" s="10">
        <f>testdata[[#This Row],[center]]+2*$G$483</f>
        <v>270.76758265558016</v>
      </c>
      <c r="J483" s="10">
        <f>testdata[[#This Row],[center]]-2*$G$483</f>
        <v>252.29898877299124</v>
      </c>
      <c r="L483" s="2">
        <v>43433</v>
      </c>
      <c r="M483" s="10">
        <v>261.5333</v>
      </c>
      <c r="N483" s="10">
        <v>270.76760000000002</v>
      </c>
      <c r="O483" s="10">
        <v>252.29900000000001</v>
      </c>
      <c r="P483" t="b">
        <v>0</v>
      </c>
    </row>
    <row r="484" spans="1:16" x14ac:dyDescent="0.25">
      <c r="A484" s="5">
        <v>482</v>
      </c>
      <c r="B484" s="2">
        <v>43434</v>
      </c>
      <c r="C484" s="1">
        <v>268.95999999999998</v>
      </c>
      <c r="D484" s="12">
        <f t="array" ref="D484">INDEX(LINEST($C465:$C484,$A465:$A484,TRUE,TRUE),1,1)</f>
        <v>-0.33701503759398527</v>
      </c>
      <c r="E484" s="8">
        <f t="array" ref="E484">INDEX(LINEST($C465:$C484,$A465:$A484,TRUE,TRUE),1,2)</f>
        <v>424.77410526315805</v>
      </c>
      <c r="F484" s="8">
        <f t="array" ref="F484">INDEX(LINEST($C465:$C484,$A465:$A484,TRUE,TRUE),3,1)</f>
        <v>0.173023867118202</v>
      </c>
      <c r="G484" s="8">
        <f t="shared" si="7"/>
        <v>4.6718844966458661</v>
      </c>
      <c r="H484" s="11">
        <f>$D$503*testdata[[#This Row],[i]]+$E$503</f>
        <v>267.90685714285712</v>
      </c>
      <c r="I484" s="11">
        <f>testdata[[#This Row],[center]]+2*$G$503</f>
        <v>289.74728021568239</v>
      </c>
      <c r="J484" s="11">
        <f>testdata[[#This Row],[center]]-2*$G$503</f>
        <v>246.06643407003182</v>
      </c>
      <c r="L484" s="2">
        <v>43434</v>
      </c>
      <c r="M484" s="11">
        <v>267.90690000000001</v>
      </c>
      <c r="N484" s="11">
        <v>289.7473</v>
      </c>
      <c r="O484" s="11">
        <v>246.06639999999999</v>
      </c>
      <c r="P484" t="b">
        <v>1</v>
      </c>
    </row>
    <row r="485" spans="1:16" x14ac:dyDescent="0.25">
      <c r="A485" s="5">
        <v>483</v>
      </c>
      <c r="B485" s="2">
        <v>43437</v>
      </c>
      <c r="C485" s="1">
        <v>272.52</v>
      </c>
      <c r="D485" s="12">
        <f t="array" ref="D485">INDEX(LINEST($C466:$C485,$A466:$A485,TRUE,TRUE),1,1)</f>
        <v>-0.24108270676691743</v>
      </c>
      <c r="E485" s="8">
        <f t="array" ref="E485">INDEX(LINEST($C466:$C485,$A466:$A485,TRUE,TRUE),1,2)</f>
        <v>380.0486616541354</v>
      </c>
      <c r="F485" s="8">
        <f t="array" ref="F485">INDEX(LINEST($C466:$C485,$A466:$A485,TRUE,TRUE),3,1)</f>
        <v>8.0078874635530026E-2</v>
      </c>
      <c r="G485" s="8">
        <f t="shared" si="7"/>
        <v>4.9125038422376823</v>
      </c>
      <c r="H485" s="10">
        <f>$D$503*testdata[[#This Row],[i]]+$E$503</f>
        <v>266.21771428571424</v>
      </c>
      <c r="I485" s="10">
        <f>testdata[[#This Row],[center]]+2*$G$503</f>
        <v>288.05813735853951</v>
      </c>
      <c r="J485" s="10">
        <f>testdata[[#This Row],[center]]-2*$G$503</f>
        <v>244.37729121288893</v>
      </c>
      <c r="L485" s="2">
        <v>43437</v>
      </c>
      <c r="M485" s="10">
        <v>266.21769999999998</v>
      </c>
      <c r="N485" s="10">
        <v>288.05810000000002</v>
      </c>
      <c r="O485" s="10">
        <v>244.37729999999999</v>
      </c>
      <c r="P485" t="b">
        <v>0</v>
      </c>
    </row>
    <row r="486" spans="1:16" x14ac:dyDescent="0.25">
      <c r="A486" s="5">
        <v>484</v>
      </c>
      <c r="B486" s="2">
        <v>43438</v>
      </c>
      <c r="C486" s="1">
        <v>263.69</v>
      </c>
      <c r="D486" s="12">
        <f t="array" ref="D486">INDEX(LINEST($C467:$C486,$A467:$A486,TRUE,TRUE),1,1)</f>
        <v>-0.25911278195488724</v>
      </c>
      <c r="E486" s="8">
        <f t="array" ref="E486">INDEX(LINEST($C467:$C486,$A467:$A486,TRUE,TRUE),1,2)</f>
        <v>388.69201503759399</v>
      </c>
      <c r="F486" s="8">
        <f t="array" ref="F486">INDEX(LINEST($C467:$C486,$A467:$A486,TRUE,TRUE),3,1)</f>
        <v>9.1806762139285666E-2</v>
      </c>
      <c r="G486" s="8">
        <f t="shared" si="7"/>
        <v>4.9311399290630549</v>
      </c>
      <c r="H486" s="10">
        <f>$D$503*testdata[[#This Row],[i]]+$E$503</f>
        <v>264.52857142857147</v>
      </c>
      <c r="I486" s="10">
        <f>testdata[[#This Row],[center]]+2*$G$503</f>
        <v>286.36899450139674</v>
      </c>
      <c r="J486" s="10">
        <f>testdata[[#This Row],[center]]-2*$G$503</f>
        <v>242.68814835574616</v>
      </c>
      <c r="L486" s="2">
        <v>43438</v>
      </c>
      <c r="M486" s="10">
        <v>264.52859999999998</v>
      </c>
      <c r="N486" s="10">
        <v>286.36900000000003</v>
      </c>
      <c r="O486" s="10">
        <v>242.68809999999999</v>
      </c>
      <c r="P486" t="b">
        <v>0</v>
      </c>
    </row>
    <row r="487" spans="1:16" x14ac:dyDescent="0.25">
      <c r="A487" s="5">
        <v>485</v>
      </c>
      <c r="B487" s="2">
        <v>43440</v>
      </c>
      <c r="C487" s="1">
        <v>263.29000000000002</v>
      </c>
      <c r="D487" s="12">
        <f t="array" ref="D487">INDEX(LINEST($C468:$C487,$A468:$A487,TRUE,TRUE),1,1)</f>
        <v>-0.25157142857142811</v>
      </c>
      <c r="E487" s="8">
        <f t="array" ref="E487">INDEX(LINEST($C468:$C487,$A468:$A487,TRUE,TRUE),1,2)</f>
        <v>385.107714285714</v>
      </c>
      <c r="F487" s="8">
        <f t="array" ref="F487">INDEX(LINEST($C468:$C487,$A468:$A487,TRUE,TRUE),3,1)</f>
        <v>8.7002592048643315E-2</v>
      </c>
      <c r="G487" s="8">
        <f t="shared" si="7"/>
        <v>4.9180285430241231</v>
      </c>
      <c r="H487" s="10">
        <f>$D$503*testdata[[#This Row],[i]]+$E$503</f>
        <v>262.83942857142858</v>
      </c>
      <c r="I487" s="10">
        <f>testdata[[#This Row],[center]]+2*$G$503</f>
        <v>284.67985164425386</v>
      </c>
      <c r="J487" s="10">
        <f>testdata[[#This Row],[center]]-2*$G$503</f>
        <v>240.99900549860328</v>
      </c>
      <c r="L487" s="2">
        <v>43440</v>
      </c>
      <c r="M487" s="10">
        <v>262.83940000000001</v>
      </c>
      <c r="N487" s="10">
        <v>284.67989999999998</v>
      </c>
      <c r="O487" s="10">
        <v>240.999</v>
      </c>
      <c r="P487" t="b">
        <v>0</v>
      </c>
    </row>
    <row r="488" spans="1:16" x14ac:dyDescent="0.25">
      <c r="A488" s="5">
        <v>486</v>
      </c>
      <c r="B488" s="2">
        <v>43441</v>
      </c>
      <c r="C488" s="1">
        <v>257.17</v>
      </c>
      <c r="D488" s="12">
        <f t="array" ref="D488">INDEX(LINEST($C469:$C488,$A469:$A488,TRUE,TRUE),1,1)</f>
        <v>-0.23292481203007423</v>
      </c>
      <c r="E488" s="8">
        <f t="array" ref="E488">INDEX(LINEST($C469:$C488,$A469:$A488,TRUE,TRUE),1,2)</f>
        <v>375.62317293233031</v>
      </c>
      <c r="F488" s="8">
        <f t="array" ref="F488">INDEX(LINEST($C469:$C488,$A469:$A488,TRUE,TRUE),3,1)</f>
        <v>7.7985595023393625E-2</v>
      </c>
      <c r="G488" s="8">
        <f t="shared" si="7"/>
        <v>4.8095493291991467</v>
      </c>
      <c r="H488" s="10">
        <f>$D$503*testdata[[#This Row],[i]]+$E$503</f>
        <v>261.1502857142857</v>
      </c>
      <c r="I488" s="10">
        <f>testdata[[#This Row],[center]]+2*$G$503</f>
        <v>282.99070878711098</v>
      </c>
      <c r="J488" s="10">
        <f>testdata[[#This Row],[center]]-2*$G$503</f>
        <v>239.3098626414604</v>
      </c>
      <c r="L488" s="2">
        <v>43441</v>
      </c>
      <c r="M488" s="10">
        <v>261.15030000000002</v>
      </c>
      <c r="N488" s="10">
        <v>282.9907</v>
      </c>
      <c r="O488" s="10">
        <v>239.3099</v>
      </c>
      <c r="P488" t="b">
        <v>0</v>
      </c>
    </row>
    <row r="489" spans="1:16" x14ac:dyDescent="0.25">
      <c r="A489" s="5">
        <v>487</v>
      </c>
      <c r="B489" s="2">
        <v>43444</v>
      </c>
      <c r="C489" s="1">
        <v>257.66000000000003</v>
      </c>
      <c r="D489" s="12">
        <f t="array" ref="D489">INDEX(LINEST($C470:$C489,$A470:$A489,TRUE,TRUE),1,1)</f>
        <v>-0.18957894736841963</v>
      </c>
      <c r="E489" s="8">
        <f t="array" ref="E489">INDEX(LINEST($C470:$C489,$A470:$A489,TRUE,TRUE),1,2)</f>
        <v>354.35694736842032</v>
      </c>
      <c r="F489" s="8">
        <f t="array" ref="F489">INDEX(LINEST($C470:$C489,$A470:$A489,TRUE,TRUE),3,1)</f>
        <v>5.7393284870957087E-2</v>
      </c>
      <c r="G489" s="8">
        <f t="shared" si="7"/>
        <v>4.5630517200662917</v>
      </c>
      <c r="H489" s="10">
        <f>$D$503*testdata[[#This Row],[i]]+$E$503</f>
        <v>259.46114285714282</v>
      </c>
      <c r="I489" s="10">
        <f>testdata[[#This Row],[center]]+2*$G$503</f>
        <v>281.30156592996809</v>
      </c>
      <c r="J489" s="10">
        <f>testdata[[#This Row],[center]]-2*$G$503</f>
        <v>237.62071978431752</v>
      </c>
      <c r="L489" s="2">
        <v>43444</v>
      </c>
      <c r="M489" s="10">
        <v>259.46109999999999</v>
      </c>
      <c r="N489" s="10">
        <v>281.30160000000001</v>
      </c>
      <c r="O489" s="10">
        <v>237.6207</v>
      </c>
      <c r="P489" t="b">
        <v>0</v>
      </c>
    </row>
    <row r="490" spans="1:16" x14ac:dyDescent="0.25">
      <c r="A490" s="5">
        <v>488</v>
      </c>
      <c r="B490" s="2">
        <v>43445</v>
      </c>
      <c r="C490" s="1">
        <v>257.72000000000003</v>
      </c>
      <c r="D490" s="12">
        <f t="array" ref="D490">INDEX(LINEST($C471:$C490,$A471:$A490,TRUE,TRUE),1,1)</f>
        <v>-0.16342857142856965</v>
      </c>
      <c r="E490" s="8">
        <f t="array" ref="E490">INDEX(LINEST($C471:$C490,$A471:$A490,TRUE,TRUE),1,2)</f>
        <v>341.36857142857059</v>
      </c>
      <c r="F490" s="8">
        <f t="array" ref="F490">INDEX(LINEST($C471:$C490,$A471:$A490,TRUE,TRUE),3,1)</f>
        <v>4.5159958615971892E-2</v>
      </c>
      <c r="G490" s="8">
        <f t="shared" si="7"/>
        <v>4.4345243262383764</v>
      </c>
      <c r="H490" s="10">
        <f>$D$503*testdata[[#This Row],[i]]+$E$503</f>
        <v>257.77200000000005</v>
      </c>
      <c r="I490" s="10">
        <f>testdata[[#This Row],[center]]+2*$G$503</f>
        <v>279.61242307282532</v>
      </c>
      <c r="J490" s="10">
        <f>testdata[[#This Row],[center]]-2*$G$503</f>
        <v>235.93157692717475</v>
      </c>
      <c r="L490" s="2">
        <v>43445</v>
      </c>
      <c r="M490" s="10">
        <v>257.77199999999999</v>
      </c>
      <c r="N490" s="10">
        <v>279.61239999999998</v>
      </c>
      <c r="O490" s="10">
        <v>235.9316</v>
      </c>
      <c r="P490" t="b">
        <v>0</v>
      </c>
    </row>
    <row r="491" spans="1:16" x14ac:dyDescent="0.25">
      <c r="A491" s="5">
        <v>489</v>
      </c>
      <c r="B491" s="2">
        <v>43446</v>
      </c>
      <c r="C491" s="1">
        <v>259.01</v>
      </c>
      <c r="D491" s="12">
        <f t="array" ref="D491">INDEX(LINEST($C472:$C491,$A472:$A491,TRUE,TRUE),1,1)</f>
        <v>-0.17890225563909623</v>
      </c>
      <c r="E491" s="8">
        <f t="array" ref="E491">INDEX(LINEST($C472:$C491,$A472:$A491,TRUE,TRUE),1,2)</f>
        <v>348.60463157894668</v>
      </c>
      <c r="F491" s="8">
        <f t="array" ref="F491">INDEX(LINEST($C472:$C491,$A472:$A491,TRUE,TRUE),3,1)</f>
        <v>5.3151353522413548E-2</v>
      </c>
      <c r="G491" s="8">
        <f t="shared" si="7"/>
        <v>4.4746026639244674</v>
      </c>
      <c r="H491" s="10">
        <f>$D$503*testdata[[#This Row],[i]]+$E$503</f>
        <v>256.08285714285716</v>
      </c>
      <c r="I491" s="10">
        <f>testdata[[#This Row],[center]]+2*$G$503</f>
        <v>277.92328021568244</v>
      </c>
      <c r="J491" s="10">
        <f>testdata[[#This Row],[center]]-2*$G$503</f>
        <v>234.24243407003186</v>
      </c>
      <c r="L491" s="2">
        <v>43446</v>
      </c>
      <c r="M491" s="10">
        <v>256.0829</v>
      </c>
      <c r="N491" s="10">
        <v>277.92329999999998</v>
      </c>
      <c r="O491" s="10">
        <v>234.2424</v>
      </c>
      <c r="P491" t="b">
        <v>0</v>
      </c>
    </row>
    <row r="492" spans="1:16" x14ac:dyDescent="0.25">
      <c r="A492" s="5">
        <v>490</v>
      </c>
      <c r="B492" s="2">
        <v>43447</v>
      </c>
      <c r="C492" s="1">
        <v>258.93</v>
      </c>
      <c r="D492" s="12">
        <f t="array" ref="D492">INDEX(LINEST($C473:$C492,$A473:$A492,TRUE,TRUE),1,1)</f>
        <v>-0.19297744360902108</v>
      </c>
      <c r="E492" s="8">
        <f t="array" ref="E492">INDEX(LINEST($C473:$C492,$A473:$A492,TRUE,TRUE),1,2)</f>
        <v>355.22066165413463</v>
      </c>
      <c r="F492" s="8">
        <f t="array" ref="F492">INDEX(LINEST($C473:$C492,$A473:$A492,TRUE,TRUE),3,1)</f>
        <v>6.0915397218519643E-2</v>
      </c>
      <c r="G492" s="8">
        <f t="shared" si="7"/>
        <v>4.5085701724604368</v>
      </c>
      <c r="H492" s="10">
        <f>$D$503*testdata[[#This Row],[i]]+$E$503</f>
        <v>254.39371428571428</v>
      </c>
      <c r="I492" s="10">
        <f>testdata[[#This Row],[center]]+2*$G$503</f>
        <v>276.23413735853956</v>
      </c>
      <c r="J492" s="10">
        <f>testdata[[#This Row],[center]]-2*$G$503</f>
        <v>232.55329121288898</v>
      </c>
      <c r="L492" s="2">
        <v>43447</v>
      </c>
      <c r="M492" s="10">
        <v>254.3937</v>
      </c>
      <c r="N492" s="10">
        <v>276.23410000000001</v>
      </c>
      <c r="O492" s="10">
        <v>232.55330000000001</v>
      </c>
      <c r="P492" t="b">
        <v>0</v>
      </c>
    </row>
    <row r="493" spans="1:16" x14ac:dyDescent="0.25">
      <c r="A493" s="5">
        <v>491</v>
      </c>
      <c r="B493" s="2">
        <v>43448</v>
      </c>
      <c r="C493" s="1">
        <v>254.15</v>
      </c>
      <c r="D493" s="12">
        <f t="array" ref="D493">INDEX(LINEST($C474:$C493,$A474:$A493,TRUE,TRUE),1,1)</f>
        <v>-0.29411278195488588</v>
      </c>
      <c r="E493" s="8">
        <f t="array" ref="E493">INDEX(LINEST($C474:$C493,$A474:$A493,TRUE,TRUE),1,2)</f>
        <v>403.63580451127757</v>
      </c>
      <c r="F493" s="8">
        <f t="array" ref="F493">INDEX(LINEST($C474:$C493,$A474:$A493,TRUE,TRUE),3,1)</f>
        <v>0.12229555272683491</v>
      </c>
      <c r="G493" s="8">
        <f t="shared" si="7"/>
        <v>4.8495829459861728</v>
      </c>
      <c r="H493" s="10">
        <f>$D$503*testdata[[#This Row],[i]]+$E$503</f>
        <v>252.7045714285714</v>
      </c>
      <c r="I493" s="10">
        <f>testdata[[#This Row],[center]]+2*$G$503</f>
        <v>274.54499450139667</v>
      </c>
      <c r="J493" s="10">
        <f>testdata[[#This Row],[center]]-2*$G$503</f>
        <v>230.8641483557461</v>
      </c>
      <c r="L493" s="2">
        <v>43448</v>
      </c>
      <c r="M493" s="10">
        <v>252.7046</v>
      </c>
      <c r="N493" s="10">
        <v>274.54500000000002</v>
      </c>
      <c r="O493" s="10">
        <v>230.86410000000001</v>
      </c>
      <c r="P493" t="b">
        <v>0</v>
      </c>
    </row>
    <row r="494" spans="1:16" x14ac:dyDescent="0.25">
      <c r="A494" s="5">
        <v>492</v>
      </c>
      <c r="B494" s="2">
        <v>43451</v>
      </c>
      <c r="C494" s="1">
        <v>249.16</v>
      </c>
      <c r="D494" s="12">
        <f t="array" ref="D494">INDEX(LINEST($C475:$C494,$A475:$A494,TRUE,TRUE),1,1)</f>
        <v>-0.40884210526315679</v>
      </c>
      <c r="E494" s="8">
        <f t="array" ref="E494">INDEX(LINEST($C475:$C494,$A475:$A494,TRUE,TRUE),1,2)</f>
        <v>458.42531578947313</v>
      </c>
      <c r="F494" s="8">
        <f t="array" ref="F494">INDEX(LINEST($C475:$C494,$A475:$A494,TRUE,TRUE),3,1)</f>
        <v>0.18469807899917237</v>
      </c>
      <c r="G494" s="8">
        <f t="shared" si="7"/>
        <v>5.4855509294873874</v>
      </c>
      <c r="H494" s="10">
        <f>$D$503*testdata[[#This Row],[i]]+$E$503</f>
        <v>251.01542857142852</v>
      </c>
      <c r="I494" s="10">
        <f>testdata[[#This Row],[center]]+2*$G$503</f>
        <v>272.85585164425379</v>
      </c>
      <c r="J494" s="10">
        <f>testdata[[#This Row],[center]]-2*$G$503</f>
        <v>229.17500549860321</v>
      </c>
      <c r="L494" s="2">
        <v>43451</v>
      </c>
      <c r="M494" s="10">
        <v>251.0154</v>
      </c>
      <c r="N494" s="10">
        <v>272.85590000000002</v>
      </c>
      <c r="O494" s="10">
        <v>229.17500000000001</v>
      </c>
      <c r="P494" t="b">
        <v>0</v>
      </c>
    </row>
    <row r="495" spans="1:16" x14ac:dyDescent="0.25">
      <c r="A495" s="5">
        <v>493</v>
      </c>
      <c r="B495" s="2">
        <v>43452</v>
      </c>
      <c r="C495" s="1">
        <v>248.89</v>
      </c>
      <c r="D495" s="12">
        <f t="array" ref="D495">INDEX(LINEST($C476:$C495,$A476:$A495,TRUE,TRUE),1,1)</f>
        <v>-0.4906240601503753</v>
      </c>
      <c r="E495" s="8">
        <f t="array" ref="E495">INDEX(LINEST($C476:$C495,$A476:$A495,TRUE,TRUE),1,2)</f>
        <v>497.46623308270648</v>
      </c>
      <c r="F495" s="8">
        <f t="array" ref="F495">INDEX(LINEST($C476:$C495,$A476:$A495,TRUE,TRUE),3,1)</f>
        <v>0.22843106927477647</v>
      </c>
      <c r="G495" s="8">
        <f t="shared" si="7"/>
        <v>5.9192554219259685</v>
      </c>
      <c r="H495" s="10">
        <f>$D$503*testdata[[#This Row],[i]]+$E$503</f>
        <v>249.32628571428575</v>
      </c>
      <c r="I495" s="10">
        <f>testdata[[#This Row],[center]]+2*$G$503</f>
        <v>271.16670878711102</v>
      </c>
      <c r="J495" s="10">
        <f>testdata[[#This Row],[center]]-2*$G$503</f>
        <v>227.48586264146044</v>
      </c>
      <c r="L495" s="2">
        <v>43452</v>
      </c>
      <c r="M495" s="10">
        <v>249.3263</v>
      </c>
      <c r="N495" s="10">
        <v>271.16669999999999</v>
      </c>
      <c r="O495" s="10">
        <v>227.48589999999999</v>
      </c>
      <c r="P495" t="b">
        <v>0</v>
      </c>
    </row>
    <row r="496" spans="1:16" x14ac:dyDescent="0.25">
      <c r="A496" s="5">
        <v>494</v>
      </c>
      <c r="B496" s="2">
        <v>43453</v>
      </c>
      <c r="C496" s="1">
        <v>245.16</v>
      </c>
      <c r="D496" s="12">
        <f t="array" ref="D496">INDEX(LINEST($C477:$C496,$A477:$A496,TRUE,TRUE),1,1)</f>
        <v>-0.66954887218045056</v>
      </c>
      <c r="E496" s="8">
        <f t="array" ref="E496">INDEX(LINEST($C477:$C496,$A477:$A496,TRUE,TRUE),1,2)</f>
        <v>583.77542857142839</v>
      </c>
      <c r="F496" s="8">
        <f t="array" ref="F496">INDEX(LINEST($C477:$C496,$A477:$A496,TRUE,TRUE),3,1)</f>
        <v>0.32835679200819279</v>
      </c>
      <c r="G496" s="8">
        <f t="shared" si="7"/>
        <v>6.7375981625502117</v>
      </c>
      <c r="H496" s="10">
        <f>$D$503*testdata[[#This Row],[i]]+$E$503</f>
        <v>247.63714285714286</v>
      </c>
      <c r="I496" s="10">
        <f>testdata[[#This Row],[center]]+2*$G$503</f>
        <v>269.47756592996814</v>
      </c>
      <c r="J496" s="10">
        <f>testdata[[#This Row],[center]]-2*$G$503</f>
        <v>225.79671978431756</v>
      </c>
      <c r="L496" s="2">
        <v>43453</v>
      </c>
      <c r="M496" s="10">
        <v>247.6371</v>
      </c>
      <c r="N496" s="10">
        <v>269.4776</v>
      </c>
      <c r="O496" s="10">
        <v>225.79669999999999</v>
      </c>
      <c r="P496" t="b">
        <v>0</v>
      </c>
    </row>
    <row r="497" spans="1:16" x14ac:dyDescent="0.25">
      <c r="A497" s="5">
        <v>495</v>
      </c>
      <c r="B497" s="2">
        <v>43454</v>
      </c>
      <c r="C497" s="1">
        <v>241.17</v>
      </c>
      <c r="D497" s="12">
        <f t="array" ref="D497">INDEX(LINEST($C478:$C497,$A478:$A497,TRUE,TRUE),1,1)</f>
        <v>-0.95603007518797001</v>
      </c>
      <c r="E497" s="8">
        <f t="array" ref="E497">INDEX(LINEST($C478:$C497,$A478:$A497,TRUE,TRUE),1,2)</f>
        <v>722.70460150375948</v>
      </c>
      <c r="F497" s="8">
        <f t="array" ref="F497">INDEX(LINEST($C478:$C497,$A478:$A497,TRUE,TRUE),3,1)</f>
        <v>0.49697599767489992</v>
      </c>
      <c r="G497" s="8">
        <f t="shared" si="7"/>
        <v>7.8198725053545468</v>
      </c>
      <c r="H497" s="10">
        <f>$D$503*testdata[[#This Row],[i]]+$E$503</f>
        <v>245.94799999999998</v>
      </c>
      <c r="I497" s="10">
        <f>testdata[[#This Row],[center]]+2*$G$503</f>
        <v>267.78842307282525</v>
      </c>
      <c r="J497" s="10">
        <f>testdata[[#This Row],[center]]-2*$G$503</f>
        <v>224.10757692717468</v>
      </c>
      <c r="L497" s="2">
        <v>43454</v>
      </c>
      <c r="M497" s="10">
        <v>245.94800000000001</v>
      </c>
      <c r="N497" s="10">
        <v>267.78840000000002</v>
      </c>
      <c r="O497" s="10">
        <v>224.10759999999999</v>
      </c>
      <c r="P497" t="b">
        <v>0</v>
      </c>
    </row>
    <row r="498" spans="1:16" x14ac:dyDescent="0.25">
      <c r="A498" s="5">
        <v>496</v>
      </c>
      <c r="B498" s="2">
        <v>43455</v>
      </c>
      <c r="C498" s="1">
        <v>236.23</v>
      </c>
      <c r="D498" s="12">
        <f t="array" ref="D498">INDEX(LINEST($C479:$C498,$A479:$A498,TRUE,TRUE),1,1)</f>
        <v>-1.2744736842105266</v>
      </c>
      <c r="E498" s="8">
        <f t="array" ref="E498">INDEX(LINEST($C479:$C498,$A479:$A498,TRUE,TRUE),1,2)</f>
        <v>877.46594736842121</v>
      </c>
      <c r="F498" s="8">
        <f t="array" ref="F498">INDEX(LINEST($C479:$C498,$A479:$A498,TRUE,TRUE),3,1)</f>
        <v>0.63676617683926473</v>
      </c>
      <c r="G498" s="8">
        <f t="shared" si="7"/>
        <v>9.2095138172435593</v>
      </c>
      <c r="H498" s="10">
        <f>$D$503*testdata[[#This Row],[i]]+$E$503</f>
        <v>244.2588571428571</v>
      </c>
      <c r="I498" s="10">
        <f>testdata[[#This Row],[center]]+2*$G$503</f>
        <v>266.09928021568237</v>
      </c>
      <c r="J498" s="10">
        <f>testdata[[#This Row],[center]]-2*$G$503</f>
        <v>222.41843407003179</v>
      </c>
      <c r="L498" s="2">
        <v>43455</v>
      </c>
      <c r="M498" s="10">
        <v>244.25890000000001</v>
      </c>
      <c r="N498" s="10">
        <v>266.09930000000003</v>
      </c>
      <c r="O498" s="10">
        <v>222.41839999999999</v>
      </c>
      <c r="P498" t="b">
        <v>0</v>
      </c>
    </row>
    <row r="499" spans="1:16" x14ac:dyDescent="0.25">
      <c r="A499" s="5">
        <v>497</v>
      </c>
      <c r="B499" s="2">
        <v>43458</v>
      </c>
      <c r="C499" s="1">
        <v>229.99</v>
      </c>
      <c r="D499" s="12">
        <f t="array" ref="D499">INDEX(LINEST($C480:$C499,$A480:$A499,TRUE,TRUE),1,1)</f>
        <v>-1.6756090225563913</v>
      </c>
      <c r="E499" s="8">
        <f t="array" ref="E499">INDEX(LINEST($C480:$C499,$A480:$A499,TRUE,TRUE),1,2)</f>
        <v>1072.9503984962407</v>
      </c>
      <c r="F499" s="8">
        <f t="array" ref="F499">INDEX(LINEST($C480:$C499,$A480:$A499,TRUE,TRUE),3,1)</f>
        <v>0.7737425154081442</v>
      </c>
      <c r="G499" s="8">
        <f t="shared" si="7"/>
        <v>10.98424685629379</v>
      </c>
      <c r="H499" s="10">
        <f>$D$503*testdata[[#This Row],[i]]+$E$503</f>
        <v>242.56971428571433</v>
      </c>
      <c r="I499" s="10">
        <f>testdata[[#This Row],[center]]+2*$G$503</f>
        <v>264.4101373585396</v>
      </c>
      <c r="J499" s="10">
        <f>testdata[[#This Row],[center]]-2*$G$503</f>
        <v>220.72929121288902</v>
      </c>
      <c r="L499" s="2">
        <v>43458</v>
      </c>
      <c r="M499" s="10">
        <v>242.56970000000001</v>
      </c>
      <c r="N499" s="10">
        <v>264.4101</v>
      </c>
      <c r="O499" s="10">
        <v>220.72929999999999</v>
      </c>
      <c r="P499" t="b">
        <v>0</v>
      </c>
    </row>
    <row r="500" spans="1:16" x14ac:dyDescent="0.25">
      <c r="A500" s="5">
        <v>498</v>
      </c>
      <c r="B500" s="2">
        <v>43460</v>
      </c>
      <c r="C500" s="1">
        <v>241.61</v>
      </c>
      <c r="D500" s="12">
        <f t="array" ref="D500">INDEX(LINEST($C481:$C500,$A481:$A500,TRUE,TRUE),1,1)</f>
        <v>-1.8049699248120303</v>
      </c>
      <c r="E500" s="8">
        <f t="array" ref="E500">INDEX(LINEST($C481:$C500,$A481:$A500,TRUE,TRUE),1,2)</f>
        <v>1136.8493082706768</v>
      </c>
      <c r="F500" s="8">
        <f t="array" ref="F500">INDEX(LINEST($C481:$C500,$A481:$A500,TRUE,TRUE),3,1)</f>
        <v>0.8397746168474377</v>
      </c>
      <c r="G500" s="8">
        <f t="shared" si="7"/>
        <v>11.357543869604907</v>
      </c>
      <c r="H500" s="10">
        <f>$D$503*testdata[[#This Row],[i]]+$E$503</f>
        <v>240.88057142857144</v>
      </c>
      <c r="I500" s="10">
        <f>testdata[[#This Row],[center]]+2*$G$503</f>
        <v>262.72099450139672</v>
      </c>
      <c r="J500" s="10">
        <f>testdata[[#This Row],[center]]-2*$G$503</f>
        <v>219.04014835574614</v>
      </c>
      <c r="L500" s="2">
        <v>43460</v>
      </c>
      <c r="M500" s="10">
        <v>240.88059999999999</v>
      </c>
      <c r="N500" s="10">
        <v>262.721</v>
      </c>
      <c r="O500" s="10">
        <v>219.0401</v>
      </c>
      <c r="P500" t="b">
        <v>0</v>
      </c>
    </row>
    <row r="501" spans="1:16" x14ac:dyDescent="0.25">
      <c r="A501" s="5">
        <v>499</v>
      </c>
      <c r="B501" s="2">
        <v>43461</v>
      </c>
      <c r="C501" s="1">
        <v>243.46</v>
      </c>
      <c r="D501" s="12">
        <f t="array" ref="D501">INDEX(LINEST($C482:$C501,$A482:$A501,TRUE,TRUE),1,1)</f>
        <v>-1.8648496240601504</v>
      </c>
      <c r="E501" s="8">
        <f t="array" ref="E501">INDEX(LINEST($C482:$C501,$A482:$A501,TRUE,TRUE),1,2)</f>
        <v>1167.0443909774435</v>
      </c>
      <c r="F501" s="8">
        <f t="array" ref="F501">INDEX(LINEST($C482:$C501,$A482:$A501,TRUE,TRUE),3,1)</f>
        <v>0.87163624653540461</v>
      </c>
      <c r="G501" s="8">
        <f t="shared" si="7"/>
        <v>11.51786545979766</v>
      </c>
      <c r="H501" s="10">
        <f>$D$503*testdata[[#This Row],[i]]+$E$503</f>
        <v>239.19142857142856</v>
      </c>
      <c r="I501" s="10">
        <f>testdata[[#This Row],[center]]+2*$G$503</f>
        <v>261.03185164425383</v>
      </c>
      <c r="J501" s="10">
        <f>testdata[[#This Row],[center]]-2*$G$503</f>
        <v>217.35100549860326</v>
      </c>
      <c r="L501" s="2">
        <v>43461</v>
      </c>
      <c r="M501" s="10">
        <v>239.19139999999999</v>
      </c>
      <c r="N501" s="10">
        <v>261.03190000000001</v>
      </c>
      <c r="O501" s="10">
        <v>217.351</v>
      </c>
      <c r="P501" t="b">
        <v>0</v>
      </c>
    </row>
    <row r="502" spans="1:16" x14ac:dyDescent="0.25">
      <c r="A502" s="5">
        <v>500</v>
      </c>
      <c r="B502" s="2">
        <v>43462</v>
      </c>
      <c r="C502" s="1">
        <v>243.15</v>
      </c>
      <c r="D502" s="12">
        <f t="array" ref="D502">INDEX(LINEST($C483:$C502,$A483:$A502,TRUE,TRUE),1,1)</f>
        <v>-1.8062481203007512</v>
      </c>
      <c r="E502" s="8">
        <f t="array" ref="E502">INDEX(LINEST($C483:$C502,$A483:$A502,TRUE,TRUE),1,2)</f>
        <v>1138.9272030075183</v>
      </c>
      <c r="F502" s="8">
        <f t="array" ref="F502">INDEX(LINEST($C483:$C502,$A483:$A502,TRUE,TRUE),3,1)</f>
        <v>0.84857607529504087</v>
      </c>
      <c r="G502" s="8">
        <f t="shared" si="7"/>
        <v>11.306491000748197</v>
      </c>
      <c r="H502" s="10">
        <f>$D$503*testdata[[#This Row],[i]]+$E$503</f>
        <v>237.50228571428568</v>
      </c>
      <c r="I502" s="10">
        <f>testdata[[#This Row],[center]]+2*$G$503</f>
        <v>259.34270878711095</v>
      </c>
      <c r="J502" s="10">
        <f>testdata[[#This Row],[center]]-2*$G$503</f>
        <v>215.66186264146037</v>
      </c>
      <c r="L502" s="2">
        <v>43462</v>
      </c>
      <c r="M502" s="10">
        <v>237.50229999999999</v>
      </c>
      <c r="N502" s="10">
        <v>259.34269999999998</v>
      </c>
      <c r="O502" s="10">
        <v>215.6619</v>
      </c>
      <c r="P502" t="b">
        <v>0</v>
      </c>
    </row>
    <row r="503" spans="1:16" x14ac:dyDescent="0.25">
      <c r="A503" s="5">
        <v>501</v>
      </c>
      <c r="B503" s="2">
        <v>43465</v>
      </c>
      <c r="C503" s="1">
        <v>245.28</v>
      </c>
      <c r="D503" s="12">
        <f t="array" ref="D503">INDEX(LINEST($C484:$C503,$A484:$A503,TRUE,TRUE),1,1)</f>
        <v>-1.6891428571428575</v>
      </c>
      <c r="E503" s="8">
        <f t="array" ref="E503">INDEX(LINEST($C484:$C503,$A484:$A503,TRUE,TRUE),1,2)</f>
        <v>1082.0737142857145</v>
      </c>
      <c r="F503" s="8">
        <f t="array" ref="F503">INDEX(LINEST($C484:$C503,$A484:$A503,TRUE,TRUE),3,1)</f>
        <v>0.79554052811096643</v>
      </c>
      <c r="G503" s="8">
        <f t="shared" si="7"/>
        <v>10.920211536412651</v>
      </c>
      <c r="H503" s="11">
        <f>$D$503*testdata[[#This Row],[i]]+$E$503</f>
        <v>235.81314285714291</v>
      </c>
      <c r="I503" s="11">
        <f>testdata[[#This Row],[center]]+2*$G$503</f>
        <v>257.65356592996818</v>
      </c>
      <c r="J503" s="11">
        <f>testdata[[#This Row],[center]]-2*$G$503</f>
        <v>213.9727197843176</v>
      </c>
      <c r="L503" s="2">
        <v>43465</v>
      </c>
      <c r="M503" s="11">
        <v>235.81309999999999</v>
      </c>
      <c r="N503" s="11">
        <v>257.65359999999998</v>
      </c>
      <c r="O503" s="11">
        <v>213.9727</v>
      </c>
      <c r="P503" t="b">
        <v>0</v>
      </c>
    </row>
  </sheetData>
  <phoneticPr fontId="19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03F0-5B11-425A-A09A-7884D7F9FB1F}">
  <dimension ref="A1:J503"/>
  <sheetViews>
    <sheetView workbookViewId="0">
      <selection activeCell="K1" sqref="K1"/>
    </sheetView>
  </sheetViews>
  <sheetFormatPr defaultRowHeight="15" x14ac:dyDescent="0.25"/>
  <cols>
    <col min="1" max="1" width="6" style="6" bestFit="1" customWidth="1"/>
    <col min="2" max="2" width="8.7109375" style="2" bestFit="1" customWidth="1"/>
    <col min="3" max="3" width="9" style="1" bestFit="1" customWidth="1"/>
    <col min="4" max="4" width="10.7109375" style="9" bestFit="1" customWidth="1"/>
    <col min="5" max="5" width="11.5703125" style="9" bestFit="1" customWidth="1"/>
    <col min="6" max="6" width="8" style="9" bestFit="1" customWidth="1"/>
    <col min="7" max="7" width="9" style="9" bestFit="1" customWidth="1"/>
    <col min="8" max="10" width="11" bestFit="1" customWidth="1"/>
  </cols>
  <sheetData>
    <row r="1" spans="1:10" ht="17.25" x14ac:dyDescent="0.25">
      <c r="A1" s="5" t="s">
        <v>2</v>
      </c>
      <c r="B1" s="2" t="s">
        <v>0</v>
      </c>
      <c r="C1" s="4" t="s">
        <v>1</v>
      </c>
      <c r="D1" s="7" t="s">
        <v>3</v>
      </c>
      <c r="E1" s="7" t="s">
        <v>4</v>
      </c>
      <c r="F1" s="7" t="s">
        <v>5</v>
      </c>
      <c r="G1" s="7" t="s">
        <v>7</v>
      </c>
      <c r="H1" s="4" t="s">
        <v>11</v>
      </c>
      <c r="I1" s="4" t="s">
        <v>9</v>
      </c>
      <c r="J1" s="4" t="s">
        <v>10</v>
      </c>
    </row>
    <row r="2" spans="1:10" x14ac:dyDescent="0.25">
      <c r="A2" s="5">
        <v>1</v>
      </c>
      <c r="B2" s="2">
        <v>42738</v>
      </c>
      <c r="C2" s="1">
        <v>212.8</v>
      </c>
      <c r="D2" s="12"/>
      <c r="E2" s="8"/>
      <c r="F2" s="8"/>
      <c r="G2" s="8"/>
      <c r="H2" s="11">
        <f>$D$503*testdata4[[#This Row],[index]]+$E$503</f>
        <v>219.26045313774711</v>
      </c>
      <c r="I2" s="11">
        <f>testdata4[[#This Row],[center]]+2*$G$503</f>
        <v>258.71039215166411</v>
      </c>
      <c r="J2" s="11">
        <f>testdata4[[#This Row],[center]]-2*$G$503</f>
        <v>179.81051412383007</v>
      </c>
    </row>
    <row r="3" spans="1:10" x14ac:dyDescent="0.25">
      <c r="A3" s="5">
        <v>2</v>
      </c>
      <c r="B3" s="2">
        <v>42739</v>
      </c>
      <c r="C3" s="1">
        <v>214.06</v>
      </c>
      <c r="D3" s="12"/>
      <c r="E3" s="8"/>
      <c r="F3" s="8"/>
      <c r="G3" s="8"/>
      <c r="H3" s="10">
        <f>$D$503*testdata4[[#This Row],[index]]+$E$503</f>
        <v>219.3814208638475</v>
      </c>
      <c r="I3" s="10">
        <f>testdata4[[#This Row],[center]]+2*$G$503</f>
        <v>258.8313598777645</v>
      </c>
      <c r="J3" s="10">
        <f>testdata4[[#This Row],[center]]-2*$G$503</f>
        <v>179.93148184993046</v>
      </c>
    </row>
    <row r="4" spans="1:10" x14ac:dyDescent="0.25">
      <c r="A4" s="5">
        <v>3</v>
      </c>
      <c r="B4" s="2">
        <v>42740</v>
      </c>
      <c r="C4" s="1">
        <v>213.89</v>
      </c>
      <c r="D4" s="12"/>
      <c r="E4" s="8"/>
      <c r="F4" s="8"/>
      <c r="G4" s="8"/>
      <c r="H4" s="10">
        <f>$D$503*testdata4[[#This Row],[index]]+$E$503</f>
        <v>219.50238858994791</v>
      </c>
      <c r="I4" s="10">
        <f>testdata4[[#This Row],[center]]+2*$G$503</f>
        <v>258.95232760386494</v>
      </c>
      <c r="J4" s="10">
        <f>testdata4[[#This Row],[center]]-2*$G$503</f>
        <v>180.05244957603088</v>
      </c>
    </row>
    <row r="5" spans="1:10" x14ac:dyDescent="0.25">
      <c r="A5" s="5">
        <v>4</v>
      </c>
      <c r="B5" s="2">
        <v>42741</v>
      </c>
      <c r="C5" s="1">
        <v>214.66</v>
      </c>
      <c r="D5" s="12"/>
      <c r="E5" s="8"/>
      <c r="F5" s="8"/>
      <c r="G5" s="8"/>
      <c r="H5" s="10">
        <f>$D$503*testdata4[[#This Row],[index]]+$E$503</f>
        <v>219.6233563160483</v>
      </c>
      <c r="I5" s="10">
        <f>testdata4[[#This Row],[center]]+2*$G$503</f>
        <v>259.07329532996533</v>
      </c>
      <c r="J5" s="10">
        <f>testdata4[[#This Row],[center]]-2*$G$503</f>
        <v>180.17341730213127</v>
      </c>
    </row>
    <row r="6" spans="1:10" x14ac:dyDescent="0.25">
      <c r="A6" s="5">
        <v>5</v>
      </c>
      <c r="B6" s="2">
        <v>42744</v>
      </c>
      <c r="C6" s="1">
        <v>213.95</v>
      </c>
      <c r="D6" s="12"/>
      <c r="E6" s="8"/>
      <c r="F6" s="8"/>
      <c r="G6" s="8"/>
      <c r="H6" s="10">
        <f>$D$503*testdata4[[#This Row],[index]]+$E$503</f>
        <v>219.74432404214869</v>
      </c>
      <c r="I6" s="10">
        <f>testdata4[[#This Row],[center]]+2*$G$503</f>
        <v>259.19426305606572</v>
      </c>
      <c r="J6" s="10">
        <f>testdata4[[#This Row],[center]]-2*$G$503</f>
        <v>180.29438502823166</v>
      </c>
    </row>
    <row r="7" spans="1:10" x14ac:dyDescent="0.25">
      <c r="A7" s="5">
        <v>6</v>
      </c>
      <c r="B7" s="2">
        <v>42745</v>
      </c>
      <c r="C7" s="1">
        <v>213.95</v>
      </c>
      <c r="D7" s="12"/>
      <c r="E7" s="8"/>
      <c r="F7" s="8"/>
      <c r="G7" s="8"/>
      <c r="H7" s="10">
        <f>$D$503*testdata4[[#This Row],[index]]+$E$503</f>
        <v>219.86529176824911</v>
      </c>
      <c r="I7" s="10">
        <f>testdata4[[#This Row],[center]]+2*$G$503</f>
        <v>259.31523078216611</v>
      </c>
      <c r="J7" s="10">
        <f>testdata4[[#This Row],[center]]-2*$G$503</f>
        <v>180.41535275433208</v>
      </c>
    </row>
    <row r="8" spans="1:10" x14ac:dyDescent="0.25">
      <c r="A8" s="5">
        <v>7</v>
      </c>
      <c r="B8" s="2">
        <v>42746</v>
      </c>
      <c r="C8" s="1">
        <v>214.55</v>
      </c>
      <c r="D8" s="12"/>
      <c r="E8" s="8"/>
      <c r="F8" s="8"/>
      <c r="G8" s="8"/>
      <c r="H8" s="10">
        <f>$D$503*testdata4[[#This Row],[index]]+$E$503</f>
        <v>219.9862594943495</v>
      </c>
      <c r="I8" s="10">
        <f>testdata4[[#This Row],[center]]+2*$G$503</f>
        <v>259.4361985082665</v>
      </c>
      <c r="J8" s="10">
        <f>testdata4[[#This Row],[center]]-2*$G$503</f>
        <v>180.53632048043247</v>
      </c>
    </row>
    <row r="9" spans="1:10" x14ac:dyDescent="0.25">
      <c r="A9" s="5">
        <v>8</v>
      </c>
      <c r="B9" s="2">
        <v>42747</v>
      </c>
      <c r="C9" s="1">
        <v>214.02</v>
      </c>
      <c r="D9" s="12"/>
      <c r="E9" s="8"/>
      <c r="F9" s="8"/>
      <c r="G9" s="8"/>
      <c r="H9" s="10">
        <f>$D$503*testdata4[[#This Row],[index]]+$E$503</f>
        <v>220.10722722044989</v>
      </c>
      <c r="I9" s="10">
        <f>testdata4[[#This Row],[center]]+2*$G$503</f>
        <v>259.55716623436689</v>
      </c>
      <c r="J9" s="10">
        <f>testdata4[[#This Row],[center]]-2*$G$503</f>
        <v>180.65728820653285</v>
      </c>
    </row>
    <row r="10" spans="1:10" x14ac:dyDescent="0.25">
      <c r="A10" s="5">
        <v>9</v>
      </c>
      <c r="B10" s="2">
        <v>42748</v>
      </c>
      <c r="C10" s="1">
        <v>214.51</v>
      </c>
      <c r="D10" s="12"/>
      <c r="E10" s="8"/>
      <c r="F10" s="8"/>
      <c r="G10" s="8"/>
      <c r="H10" s="10">
        <f>$D$503*testdata4[[#This Row],[index]]+$E$503</f>
        <v>220.22819494655027</v>
      </c>
      <c r="I10" s="10">
        <f>testdata4[[#This Row],[center]]+2*$G$503</f>
        <v>259.67813396046728</v>
      </c>
      <c r="J10" s="10">
        <f>testdata4[[#This Row],[center]]-2*$G$503</f>
        <v>180.77825593263324</v>
      </c>
    </row>
    <row r="11" spans="1:10" x14ac:dyDescent="0.25">
      <c r="A11" s="5">
        <v>10</v>
      </c>
      <c r="B11" s="2">
        <v>42752</v>
      </c>
      <c r="C11" s="1">
        <v>213.75</v>
      </c>
      <c r="D11" s="12"/>
      <c r="E11" s="8"/>
      <c r="F11" s="8"/>
      <c r="G11" s="8"/>
      <c r="H11" s="10">
        <f>$D$503*testdata4[[#This Row],[index]]+$E$503</f>
        <v>220.34916267265066</v>
      </c>
      <c r="I11" s="10">
        <f>testdata4[[#This Row],[center]]+2*$G$503</f>
        <v>259.79910168656767</v>
      </c>
      <c r="J11" s="10">
        <f>testdata4[[#This Row],[center]]-2*$G$503</f>
        <v>180.89922365873363</v>
      </c>
    </row>
    <row r="12" spans="1:10" x14ac:dyDescent="0.25">
      <c r="A12" s="5">
        <v>11</v>
      </c>
      <c r="B12" s="2">
        <v>42753</v>
      </c>
      <c r="C12" s="1">
        <v>214.22</v>
      </c>
      <c r="D12" s="12"/>
      <c r="E12" s="8"/>
      <c r="F12" s="8"/>
      <c r="G12" s="8"/>
      <c r="H12" s="10">
        <f>$D$503*testdata4[[#This Row],[index]]+$E$503</f>
        <v>220.47013039875108</v>
      </c>
      <c r="I12" s="10">
        <f>testdata4[[#This Row],[center]]+2*$G$503</f>
        <v>259.92006941266811</v>
      </c>
      <c r="J12" s="10">
        <f>testdata4[[#This Row],[center]]-2*$G$503</f>
        <v>181.02019138483405</v>
      </c>
    </row>
    <row r="13" spans="1:10" x14ac:dyDescent="0.25">
      <c r="A13" s="5">
        <v>12</v>
      </c>
      <c r="B13" s="2">
        <v>42754</v>
      </c>
      <c r="C13" s="1">
        <v>213.43</v>
      </c>
      <c r="D13" s="12"/>
      <c r="E13" s="8"/>
      <c r="F13" s="8"/>
      <c r="G13" s="8"/>
      <c r="H13" s="10">
        <f>$D$503*testdata4[[#This Row],[index]]+$E$503</f>
        <v>220.59109812485147</v>
      </c>
      <c r="I13" s="10">
        <f>testdata4[[#This Row],[center]]+2*$G$503</f>
        <v>260.0410371387685</v>
      </c>
      <c r="J13" s="10">
        <f>testdata4[[#This Row],[center]]-2*$G$503</f>
        <v>181.14115911093444</v>
      </c>
    </row>
    <row r="14" spans="1:10" x14ac:dyDescent="0.25">
      <c r="A14" s="5">
        <v>13</v>
      </c>
      <c r="B14" s="2">
        <v>42755</v>
      </c>
      <c r="C14" s="1">
        <v>214.21</v>
      </c>
      <c r="D14" s="12"/>
      <c r="E14" s="8"/>
      <c r="F14" s="8"/>
      <c r="G14" s="8"/>
      <c r="H14" s="10">
        <f>$D$503*testdata4[[#This Row],[index]]+$E$503</f>
        <v>220.71206585095186</v>
      </c>
      <c r="I14" s="10">
        <f>testdata4[[#This Row],[center]]+2*$G$503</f>
        <v>260.16200486486889</v>
      </c>
      <c r="J14" s="10">
        <f>testdata4[[#This Row],[center]]-2*$G$503</f>
        <v>181.26212683703483</v>
      </c>
    </row>
    <row r="15" spans="1:10" x14ac:dyDescent="0.25">
      <c r="A15" s="5">
        <v>14</v>
      </c>
      <c r="B15" s="2">
        <v>42758</v>
      </c>
      <c r="C15" s="1">
        <v>213.66</v>
      </c>
      <c r="D15" s="12"/>
      <c r="E15" s="8"/>
      <c r="F15" s="8"/>
      <c r="G15" s="8"/>
      <c r="H15" s="10">
        <f>$D$503*testdata4[[#This Row],[index]]+$E$503</f>
        <v>220.83303357705228</v>
      </c>
      <c r="I15" s="10">
        <f>testdata4[[#This Row],[center]]+2*$G$503</f>
        <v>260.28297259096928</v>
      </c>
      <c r="J15" s="10">
        <f>testdata4[[#This Row],[center]]-2*$G$503</f>
        <v>181.38309456313524</v>
      </c>
    </row>
    <row r="16" spans="1:10" x14ac:dyDescent="0.25">
      <c r="A16" s="5">
        <v>15</v>
      </c>
      <c r="B16" s="2">
        <v>42759</v>
      </c>
      <c r="C16" s="1">
        <v>215.03</v>
      </c>
      <c r="D16" s="12"/>
      <c r="E16" s="8"/>
      <c r="F16" s="8"/>
      <c r="G16" s="8"/>
      <c r="H16" s="10">
        <f>$D$503*testdata4[[#This Row],[index]]+$E$503</f>
        <v>220.95400130315267</v>
      </c>
      <c r="I16" s="10">
        <f>testdata4[[#This Row],[center]]+2*$G$503</f>
        <v>260.40394031706967</v>
      </c>
      <c r="J16" s="10">
        <f>testdata4[[#This Row],[center]]-2*$G$503</f>
        <v>181.50406228923563</v>
      </c>
    </row>
    <row r="17" spans="1:10" x14ac:dyDescent="0.25">
      <c r="A17" s="5">
        <v>16</v>
      </c>
      <c r="B17" s="2">
        <v>42760</v>
      </c>
      <c r="C17" s="1">
        <v>216.89</v>
      </c>
      <c r="D17" s="12"/>
      <c r="E17" s="8"/>
      <c r="F17" s="8"/>
      <c r="G17" s="8"/>
      <c r="H17" s="10">
        <f>$D$503*testdata4[[#This Row],[index]]+$E$503</f>
        <v>221.07496902925305</v>
      </c>
      <c r="I17" s="10">
        <f>testdata4[[#This Row],[center]]+2*$G$503</f>
        <v>260.52490804317006</v>
      </c>
      <c r="J17" s="10">
        <f>testdata4[[#This Row],[center]]-2*$G$503</f>
        <v>181.62503001533602</v>
      </c>
    </row>
    <row r="18" spans="1:10" x14ac:dyDescent="0.25">
      <c r="A18" s="5">
        <v>17</v>
      </c>
      <c r="B18" s="2">
        <v>42761</v>
      </c>
      <c r="C18" s="1">
        <v>216.66</v>
      </c>
      <c r="D18" s="12"/>
      <c r="E18" s="8"/>
      <c r="F18" s="8"/>
      <c r="G18" s="8"/>
      <c r="H18" s="10">
        <f>$D$503*testdata4[[#This Row],[index]]+$E$503</f>
        <v>221.19593675535344</v>
      </c>
      <c r="I18" s="10">
        <f>testdata4[[#This Row],[center]]+2*$G$503</f>
        <v>260.64587576927045</v>
      </c>
      <c r="J18" s="10">
        <f>testdata4[[#This Row],[center]]-2*$G$503</f>
        <v>181.74599774143641</v>
      </c>
    </row>
    <row r="19" spans="1:10" x14ac:dyDescent="0.25">
      <c r="A19" s="5">
        <v>18</v>
      </c>
      <c r="B19" s="2">
        <v>42762</v>
      </c>
      <c r="C19" s="1">
        <v>216.32</v>
      </c>
      <c r="D19" s="12"/>
      <c r="E19" s="8"/>
      <c r="F19" s="8"/>
      <c r="G19" s="8"/>
      <c r="H19" s="10">
        <f>$D$503*testdata4[[#This Row],[index]]+$E$503</f>
        <v>221.31690448145383</v>
      </c>
      <c r="I19" s="10">
        <f>testdata4[[#This Row],[center]]+2*$G$503</f>
        <v>260.76684349537084</v>
      </c>
      <c r="J19" s="10">
        <f>testdata4[[#This Row],[center]]-2*$G$503</f>
        <v>181.8669654675368</v>
      </c>
    </row>
    <row r="20" spans="1:10" x14ac:dyDescent="0.25">
      <c r="A20" s="5">
        <v>19</v>
      </c>
      <c r="B20" s="2">
        <v>42765</v>
      </c>
      <c r="C20" s="1">
        <v>214.98</v>
      </c>
      <c r="D20" s="12"/>
      <c r="E20" s="8"/>
      <c r="F20" s="8"/>
      <c r="G20" s="8"/>
      <c r="H20" s="10">
        <f>$D$503*testdata4[[#This Row],[index]]+$E$503</f>
        <v>221.43787220755425</v>
      </c>
      <c r="I20" s="10">
        <f>testdata4[[#This Row],[center]]+2*$G$503</f>
        <v>260.88781122147128</v>
      </c>
      <c r="J20" s="10">
        <f>testdata4[[#This Row],[center]]-2*$G$503</f>
        <v>181.98793319363722</v>
      </c>
    </row>
    <row r="21" spans="1:10" x14ac:dyDescent="0.25">
      <c r="A21" s="5">
        <v>20</v>
      </c>
      <c r="B21" s="2">
        <v>42766</v>
      </c>
      <c r="C21" s="1">
        <v>214.96</v>
      </c>
      <c r="D21" s="12"/>
      <c r="E21" s="8"/>
      <c r="F21" s="8"/>
      <c r="G21" s="8"/>
      <c r="H21" s="10">
        <f>$D$503*testdata4[[#This Row],[index]]+$E$503</f>
        <v>221.55883993365464</v>
      </c>
      <c r="I21" s="10">
        <f>testdata4[[#This Row],[center]]+2*$G$503</f>
        <v>261.00877894757167</v>
      </c>
      <c r="J21" s="10">
        <f>testdata4[[#This Row],[center]]-2*$G$503</f>
        <v>182.10890091973761</v>
      </c>
    </row>
    <row r="22" spans="1:10" x14ac:dyDescent="0.25">
      <c r="A22" s="5">
        <v>21</v>
      </c>
      <c r="B22" s="2">
        <v>42767</v>
      </c>
      <c r="C22" s="1">
        <v>215.05</v>
      </c>
      <c r="D22" s="12"/>
      <c r="E22" s="8"/>
      <c r="F22" s="8"/>
      <c r="G22" s="8"/>
      <c r="H22" s="10">
        <f>$D$503*testdata4[[#This Row],[index]]+$E$503</f>
        <v>221.67980765975503</v>
      </c>
      <c r="I22" s="10">
        <f>testdata4[[#This Row],[center]]+2*$G$503</f>
        <v>261.12974667367206</v>
      </c>
      <c r="J22" s="10">
        <f>testdata4[[#This Row],[center]]-2*$G$503</f>
        <v>182.229868645838</v>
      </c>
    </row>
    <row r="23" spans="1:10" x14ac:dyDescent="0.25">
      <c r="A23" s="5">
        <v>22</v>
      </c>
      <c r="B23" s="2">
        <v>42768</v>
      </c>
      <c r="C23" s="1">
        <v>215.19</v>
      </c>
      <c r="D23" s="12"/>
      <c r="E23" s="8"/>
      <c r="F23" s="8"/>
      <c r="G23" s="8"/>
      <c r="H23" s="10">
        <f>$D$503*testdata4[[#This Row],[index]]+$E$503</f>
        <v>221.80077538585545</v>
      </c>
      <c r="I23" s="10">
        <f>testdata4[[#This Row],[center]]+2*$G$503</f>
        <v>261.25071439977245</v>
      </c>
      <c r="J23" s="10">
        <f>testdata4[[#This Row],[center]]-2*$G$503</f>
        <v>182.35083637193841</v>
      </c>
    </row>
    <row r="24" spans="1:10" x14ac:dyDescent="0.25">
      <c r="A24" s="5">
        <v>23</v>
      </c>
      <c r="B24" s="2">
        <v>42769</v>
      </c>
      <c r="C24" s="1">
        <v>216.67</v>
      </c>
      <c r="D24" s="12"/>
      <c r="E24" s="8"/>
      <c r="F24" s="8"/>
      <c r="G24" s="8"/>
      <c r="H24" s="14">
        <f>$D$503*testdata4[[#This Row],[index]]+$E$503</f>
        <v>221.92174311195583</v>
      </c>
      <c r="I24" s="14">
        <f>testdata4[[#This Row],[center]]+2*$G$503</f>
        <v>261.37168212587284</v>
      </c>
      <c r="J24" s="14">
        <f>testdata4[[#This Row],[center]]-2*$G$503</f>
        <v>182.4718040980388</v>
      </c>
    </row>
    <row r="25" spans="1:10" x14ac:dyDescent="0.25">
      <c r="A25" s="5">
        <v>24</v>
      </c>
      <c r="B25" s="2">
        <v>42772</v>
      </c>
      <c r="C25" s="1">
        <v>216.28</v>
      </c>
      <c r="D25" s="12"/>
      <c r="E25" s="8"/>
      <c r="F25" s="8"/>
      <c r="G25" s="8"/>
      <c r="H25" s="10">
        <f>$D$503*testdata4[[#This Row],[index]]+$E$503</f>
        <v>222.04271083805622</v>
      </c>
      <c r="I25" s="10">
        <f>testdata4[[#This Row],[center]]+2*$G$503</f>
        <v>261.49264985197323</v>
      </c>
      <c r="J25" s="10">
        <f>testdata4[[#This Row],[center]]-2*$G$503</f>
        <v>182.59277182413919</v>
      </c>
    </row>
    <row r="26" spans="1:10" x14ac:dyDescent="0.25">
      <c r="A26" s="5">
        <v>25</v>
      </c>
      <c r="B26" s="2">
        <v>42773</v>
      </c>
      <c r="C26" s="1">
        <v>216.29</v>
      </c>
      <c r="D26" s="12"/>
      <c r="E26" s="8"/>
      <c r="F26" s="8"/>
      <c r="G26" s="8"/>
      <c r="H26" s="10">
        <f>$D$503*testdata4[[#This Row],[index]]+$E$503</f>
        <v>222.16367856415661</v>
      </c>
      <c r="I26" s="10">
        <f>testdata4[[#This Row],[center]]+2*$G$503</f>
        <v>261.61361757807362</v>
      </c>
      <c r="J26" s="10">
        <f>testdata4[[#This Row],[center]]-2*$G$503</f>
        <v>182.71373955023958</v>
      </c>
    </row>
    <row r="27" spans="1:10" x14ac:dyDescent="0.25">
      <c r="A27" s="5">
        <v>26</v>
      </c>
      <c r="B27" s="2">
        <v>42774</v>
      </c>
      <c r="C27" s="1">
        <v>216.58</v>
      </c>
      <c r="D27" s="12"/>
      <c r="E27" s="8"/>
      <c r="F27" s="8"/>
      <c r="G27" s="8"/>
      <c r="H27" s="10">
        <f>$D$503*testdata4[[#This Row],[index]]+$E$503</f>
        <v>222.284646290257</v>
      </c>
      <c r="I27" s="10">
        <f>testdata4[[#This Row],[center]]+2*$G$503</f>
        <v>261.734585304174</v>
      </c>
      <c r="J27" s="10">
        <f>testdata4[[#This Row],[center]]-2*$G$503</f>
        <v>182.83470727633997</v>
      </c>
    </row>
    <row r="28" spans="1:10" x14ac:dyDescent="0.25">
      <c r="A28" s="5">
        <v>27</v>
      </c>
      <c r="B28" s="2">
        <v>42775</v>
      </c>
      <c r="C28" s="1">
        <v>217.86</v>
      </c>
      <c r="D28" s="12"/>
      <c r="E28" s="8"/>
      <c r="F28" s="8"/>
      <c r="G28" s="8"/>
      <c r="H28" s="10">
        <f>$D$503*testdata4[[#This Row],[index]]+$E$503</f>
        <v>222.40561401635742</v>
      </c>
      <c r="I28" s="10">
        <f>testdata4[[#This Row],[center]]+2*$G$503</f>
        <v>261.85555303027445</v>
      </c>
      <c r="J28" s="10">
        <f>testdata4[[#This Row],[center]]-2*$G$503</f>
        <v>182.95567500244039</v>
      </c>
    </row>
    <row r="29" spans="1:10" x14ac:dyDescent="0.25">
      <c r="A29" s="5">
        <v>28</v>
      </c>
      <c r="B29" s="2">
        <v>42776</v>
      </c>
      <c r="C29" s="1">
        <v>218.72</v>
      </c>
      <c r="D29" s="12"/>
      <c r="E29" s="8"/>
      <c r="F29" s="8"/>
      <c r="G29" s="8"/>
      <c r="H29" s="10">
        <f>$D$503*testdata4[[#This Row],[index]]+$E$503</f>
        <v>222.52658174245781</v>
      </c>
      <c r="I29" s="10">
        <f>testdata4[[#This Row],[center]]+2*$G$503</f>
        <v>261.97652075637484</v>
      </c>
      <c r="J29" s="10">
        <f>testdata4[[#This Row],[center]]-2*$G$503</f>
        <v>183.07664272854078</v>
      </c>
    </row>
    <row r="30" spans="1:10" x14ac:dyDescent="0.25">
      <c r="A30" s="5">
        <v>29</v>
      </c>
      <c r="B30" s="2">
        <v>42779</v>
      </c>
      <c r="C30" s="1">
        <v>219.91</v>
      </c>
      <c r="D30" s="12"/>
      <c r="E30" s="8"/>
      <c r="F30" s="8"/>
      <c r="G30" s="8"/>
      <c r="H30" s="10">
        <f>$D$503*testdata4[[#This Row],[index]]+$E$503</f>
        <v>222.6475494685582</v>
      </c>
      <c r="I30" s="10">
        <f>testdata4[[#This Row],[center]]+2*$G$503</f>
        <v>262.09748848247523</v>
      </c>
      <c r="J30" s="10">
        <f>testdata4[[#This Row],[center]]-2*$G$503</f>
        <v>183.19761045464116</v>
      </c>
    </row>
    <row r="31" spans="1:10" x14ac:dyDescent="0.25">
      <c r="A31" s="5">
        <v>30</v>
      </c>
      <c r="B31" s="2">
        <v>42780</v>
      </c>
      <c r="C31" s="1">
        <v>220.79</v>
      </c>
      <c r="D31" s="12"/>
      <c r="E31" s="8"/>
      <c r="F31" s="8"/>
      <c r="G31" s="8"/>
      <c r="H31" s="10">
        <f>$D$503*testdata4[[#This Row],[index]]+$E$503</f>
        <v>222.76851719465861</v>
      </c>
      <c r="I31" s="10">
        <f>testdata4[[#This Row],[center]]+2*$G$503</f>
        <v>262.21845620857562</v>
      </c>
      <c r="J31" s="10">
        <f>testdata4[[#This Row],[center]]-2*$G$503</f>
        <v>183.31857818074158</v>
      </c>
    </row>
    <row r="32" spans="1:10" x14ac:dyDescent="0.25">
      <c r="A32" s="5">
        <v>31</v>
      </c>
      <c r="B32" s="2">
        <v>42781</v>
      </c>
      <c r="C32" s="1">
        <v>221.94</v>
      </c>
      <c r="D32" s="12"/>
      <c r="E32" s="8"/>
      <c r="F32" s="8"/>
      <c r="G32" s="8"/>
      <c r="H32" s="10">
        <f>$D$503*testdata4[[#This Row],[index]]+$E$503</f>
        <v>222.889484920759</v>
      </c>
      <c r="I32" s="10">
        <f>testdata4[[#This Row],[center]]+2*$G$503</f>
        <v>262.33942393467601</v>
      </c>
      <c r="J32" s="10">
        <f>testdata4[[#This Row],[center]]-2*$G$503</f>
        <v>183.43954590684197</v>
      </c>
    </row>
    <row r="33" spans="1:10" x14ac:dyDescent="0.25">
      <c r="A33" s="5">
        <v>32</v>
      </c>
      <c r="B33" s="2">
        <v>42782</v>
      </c>
      <c r="C33" s="1">
        <v>221.75</v>
      </c>
      <c r="D33" s="12"/>
      <c r="E33" s="8"/>
      <c r="F33" s="8"/>
      <c r="G33" s="8"/>
      <c r="H33" s="10">
        <f>$D$503*testdata4[[#This Row],[index]]+$E$503</f>
        <v>223.01045264685939</v>
      </c>
      <c r="I33" s="10">
        <f>testdata4[[#This Row],[center]]+2*$G$503</f>
        <v>262.46039166077639</v>
      </c>
      <c r="J33" s="10">
        <f>testdata4[[#This Row],[center]]-2*$G$503</f>
        <v>183.56051363294236</v>
      </c>
    </row>
    <row r="34" spans="1:10" x14ac:dyDescent="0.25">
      <c r="A34" s="5">
        <v>33</v>
      </c>
      <c r="B34" s="2">
        <v>42783</v>
      </c>
      <c r="C34" s="1">
        <v>222.1</v>
      </c>
      <c r="D34" s="12"/>
      <c r="E34" s="8"/>
      <c r="F34" s="8"/>
      <c r="G34" s="8"/>
      <c r="H34" s="10">
        <f>$D$503*testdata4[[#This Row],[index]]+$E$503</f>
        <v>223.13142037295978</v>
      </c>
      <c r="I34" s="10">
        <f>testdata4[[#This Row],[center]]+2*$G$503</f>
        <v>262.58135938687678</v>
      </c>
      <c r="J34" s="10">
        <f>testdata4[[#This Row],[center]]-2*$G$503</f>
        <v>183.68148135904275</v>
      </c>
    </row>
    <row r="35" spans="1:10" x14ac:dyDescent="0.25">
      <c r="A35" s="5">
        <v>34</v>
      </c>
      <c r="B35" s="2">
        <v>42787</v>
      </c>
      <c r="C35" s="1">
        <v>223.43</v>
      </c>
      <c r="D35" s="12"/>
      <c r="E35" s="8"/>
      <c r="F35" s="8"/>
      <c r="G35" s="8"/>
      <c r="H35" s="10">
        <f>$D$503*testdata4[[#This Row],[index]]+$E$503</f>
        <v>223.25238809906017</v>
      </c>
      <c r="I35" s="10">
        <f>testdata4[[#This Row],[center]]+2*$G$503</f>
        <v>262.70232711297717</v>
      </c>
      <c r="J35" s="10">
        <f>testdata4[[#This Row],[center]]-2*$G$503</f>
        <v>183.80244908514314</v>
      </c>
    </row>
    <row r="36" spans="1:10" x14ac:dyDescent="0.25">
      <c r="A36" s="5">
        <v>35</v>
      </c>
      <c r="B36" s="2">
        <v>42788</v>
      </c>
      <c r="C36" s="1">
        <v>223.23</v>
      </c>
      <c r="D36" s="12"/>
      <c r="E36" s="8"/>
      <c r="F36" s="8"/>
      <c r="G36" s="8"/>
      <c r="H36" s="10">
        <f>$D$503*testdata4[[#This Row],[index]]+$E$503</f>
        <v>223.37335582516059</v>
      </c>
      <c r="I36" s="10">
        <f>testdata4[[#This Row],[center]]+2*$G$503</f>
        <v>262.82329483907762</v>
      </c>
      <c r="J36" s="10">
        <f>testdata4[[#This Row],[center]]-2*$G$503</f>
        <v>183.92341681124356</v>
      </c>
    </row>
    <row r="37" spans="1:10" x14ac:dyDescent="0.25">
      <c r="A37" s="5">
        <v>36</v>
      </c>
      <c r="B37" s="2">
        <v>42789</v>
      </c>
      <c r="C37" s="1">
        <v>223.38</v>
      </c>
      <c r="D37" s="12"/>
      <c r="E37" s="8"/>
      <c r="F37" s="8"/>
      <c r="G37" s="8"/>
      <c r="H37" s="10">
        <f>$D$503*testdata4[[#This Row],[index]]+$E$503</f>
        <v>223.49432355126098</v>
      </c>
      <c r="I37" s="10">
        <f>testdata4[[#This Row],[center]]+2*$G$503</f>
        <v>262.94426256517801</v>
      </c>
      <c r="J37" s="10">
        <f>testdata4[[#This Row],[center]]-2*$G$503</f>
        <v>184.04438453734394</v>
      </c>
    </row>
    <row r="38" spans="1:10" x14ac:dyDescent="0.25">
      <c r="A38" s="5">
        <v>37</v>
      </c>
      <c r="B38" s="2">
        <v>42790</v>
      </c>
      <c r="C38" s="1">
        <v>223.66</v>
      </c>
      <c r="D38" s="12"/>
      <c r="E38" s="8"/>
      <c r="F38" s="8"/>
      <c r="G38" s="8"/>
      <c r="H38" s="10">
        <f>$D$503*testdata4[[#This Row],[index]]+$E$503</f>
        <v>223.61529127736137</v>
      </c>
      <c r="I38" s="10">
        <f>testdata4[[#This Row],[center]]+2*$G$503</f>
        <v>263.0652302912784</v>
      </c>
      <c r="J38" s="10">
        <f>testdata4[[#This Row],[center]]-2*$G$503</f>
        <v>184.16535226344433</v>
      </c>
    </row>
    <row r="39" spans="1:10" x14ac:dyDescent="0.25">
      <c r="A39" s="5">
        <v>38</v>
      </c>
      <c r="B39" s="2">
        <v>42793</v>
      </c>
      <c r="C39" s="1">
        <v>224.01</v>
      </c>
      <c r="D39" s="12"/>
      <c r="E39" s="8"/>
      <c r="F39" s="8"/>
      <c r="G39" s="8"/>
      <c r="H39" s="10">
        <f>$D$503*testdata4[[#This Row],[index]]+$E$503</f>
        <v>223.73625900346178</v>
      </c>
      <c r="I39" s="10">
        <f>testdata4[[#This Row],[center]]+2*$G$503</f>
        <v>263.18619801737879</v>
      </c>
      <c r="J39" s="10">
        <f>testdata4[[#This Row],[center]]-2*$G$503</f>
        <v>184.28631998954475</v>
      </c>
    </row>
    <row r="40" spans="1:10" x14ac:dyDescent="0.25">
      <c r="A40" s="5">
        <v>39</v>
      </c>
      <c r="B40" s="2">
        <v>42794</v>
      </c>
      <c r="C40" s="1">
        <v>223.41</v>
      </c>
      <c r="D40" s="12"/>
      <c r="E40" s="8"/>
      <c r="F40" s="8"/>
      <c r="G40" s="8"/>
      <c r="H40" s="10">
        <f>$D$503*testdata4[[#This Row],[index]]+$E$503</f>
        <v>223.85722672956217</v>
      </c>
      <c r="I40" s="10">
        <f>testdata4[[#This Row],[center]]+2*$G$503</f>
        <v>263.30716574347917</v>
      </c>
      <c r="J40" s="10">
        <f>testdata4[[#This Row],[center]]-2*$G$503</f>
        <v>184.40728771564514</v>
      </c>
    </row>
    <row r="41" spans="1:10" x14ac:dyDescent="0.25">
      <c r="A41" s="5">
        <v>40</v>
      </c>
      <c r="B41" s="2">
        <v>42795</v>
      </c>
      <c r="C41" s="1">
        <v>226.53</v>
      </c>
      <c r="D41" s="12"/>
      <c r="E41" s="8"/>
      <c r="F41" s="8"/>
      <c r="G41" s="8"/>
      <c r="H41" s="10">
        <f>$D$503*testdata4[[#This Row],[index]]+$E$503</f>
        <v>223.97819445566256</v>
      </c>
      <c r="I41" s="10">
        <f>testdata4[[#This Row],[center]]+2*$G$503</f>
        <v>263.42813346957956</v>
      </c>
      <c r="J41" s="10">
        <f>testdata4[[#This Row],[center]]-2*$G$503</f>
        <v>184.52825544174553</v>
      </c>
    </row>
    <row r="42" spans="1:10" x14ac:dyDescent="0.25">
      <c r="A42" s="5">
        <v>41</v>
      </c>
      <c r="B42" s="2">
        <v>42796</v>
      </c>
      <c r="C42" s="1">
        <v>225.11</v>
      </c>
      <c r="D42" s="12"/>
      <c r="E42" s="8"/>
      <c r="F42" s="8"/>
      <c r="G42" s="8"/>
      <c r="H42" s="10">
        <f>$D$503*testdata4[[#This Row],[index]]+$E$503</f>
        <v>224.09916218176295</v>
      </c>
      <c r="I42" s="10">
        <f>testdata4[[#This Row],[center]]+2*$G$503</f>
        <v>263.54910119567995</v>
      </c>
      <c r="J42" s="10">
        <f>testdata4[[#This Row],[center]]-2*$G$503</f>
        <v>184.64922316784592</v>
      </c>
    </row>
    <row r="43" spans="1:10" x14ac:dyDescent="0.25">
      <c r="A43" s="5">
        <v>42</v>
      </c>
      <c r="B43" s="2">
        <v>42797</v>
      </c>
      <c r="C43" s="1">
        <v>225.25</v>
      </c>
      <c r="D43" s="12"/>
      <c r="E43" s="8"/>
      <c r="F43" s="8"/>
      <c r="G43" s="8"/>
      <c r="H43" s="10">
        <f>$D$503*testdata4[[#This Row],[index]]+$E$503</f>
        <v>224.22012990786334</v>
      </c>
      <c r="I43" s="10">
        <f>testdata4[[#This Row],[center]]+2*$G$503</f>
        <v>263.67006892178034</v>
      </c>
      <c r="J43" s="10">
        <f>testdata4[[#This Row],[center]]-2*$G$503</f>
        <v>184.77019089394631</v>
      </c>
    </row>
    <row r="44" spans="1:10" x14ac:dyDescent="0.25">
      <c r="A44" s="5">
        <v>43</v>
      </c>
      <c r="B44" s="2">
        <v>42800</v>
      </c>
      <c r="C44" s="1">
        <v>224.58</v>
      </c>
      <c r="D44" s="12"/>
      <c r="E44" s="8"/>
      <c r="F44" s="8"/>
      <c r="G44" s="8"/>
      <c r="H44" s="14">
        <f>$D$503*testdata4[[#This Row],[index]]+$E$503</f>
        <v>224.34109763396376</v>
      </c>
      <c r="I44" s="14">
        <f>testdata4[[#This Row],[center]]+2*$G$503</f>
        <v>263.79103664788079</v>
      </c>
      <c r="J44" s="14">
        <f>testdata4[[#This Row],[center]]-2*$G$503</f>
        <v>184.89115862004672</v>
      </c>
    </row>
    <row r="45" spans="1:10" x14ac:dyDescent="0.25">
      <c r="A45" s="5">
        <v>44</v>
      </c>
      <c r="B45" s="2">
        <v>42801</v>
      </c>
      <c r="C45" s="1">
        <v>223.91</v>
      </c>
      <c r="D45" s="12"/>
      <c r="E45" s="8"/>
      <c r="F45" s="8"/>
      <c r="G45" s="8"/>
      <c r="H45" s="10">
        <f>$D$503*testdata4[[#This Row],[index]]+$E$503</f>
        <v>224.46206536006414</v>
      </c>
      <c r="I45" s="10">
        <f>testdata4[[#This Row],[center]]+2*$G$503</f>
        <v>263.91200437398118</v>
      </c>
      <c r="J45" s="10">
        <f>testdata4[[#This Row],[center]]-2*$G$503</f>
        <v>185.01212634614711</v>
      </c>
    </row>
    <row r="46" spans="1:10" x14ac:dyDescent="0.25">
      <c r="A46" s="5">
        <v>45</v>
      </c>
      <c r="B46" s="2">
        <v>42802</v>
      </c>
      <c r="C46" s="1">
        <v>223.49</v>
      </c>
      <c r="D46" s="12"/>
      <c r="E46" s="8"/>
      <c r="F46" s="8"/>
      <c r="G46" s="8"/>
      <c r="H46" s="10">
        <f>$D$503*testdata4[[#This Row],[index]]+$E$503</f>
        <v>224.58303308616453</v>
      </c>
      <c r="I46" s="10">
        <f>testdata4[[#This Row],[center]]+2*$G$503</f>
        <v>264.03297210008157</v>
      </c>
      <c r="J46" s="10">
        <f>testdata4[[#This Row],[center]]-2*$G$503</f>
        <v>185.1330940722475</v>
      </c>
    </row>
    <row r="47" spans="1:10" x14ac:dyDescent="0.25">
      <c r="A47" s="5">
        <v>46</v>
      </c>
      <c r="B47" s="2">
        <v>42803</v>
      </c>
      <c r="C47" s="1">
        <v>223.78</v>
      </c>
      <c r="D47" s="12"/>
      <c r="E47" s="8"/>
      <c r="F47" s="8"/>
      <c r="G47" s="8"/>
      <c r="H47" s="10">
        <f>$D$503*testdata4[[#This Row],[index]]+$E$503</f>
        <v>224.70400081226495</v>
      </c>
      <c r="I47" s="10">
        <f>testdata4[[#This Row],[center]]+2*$G$503</f>
        <v>264.15393982618195</v>
      </c>
      <c r="J47" s="10">
        <f>testdata4[[#This Row],[center]]-2*$G$503</f>
        <v>185.25406179834792</v>
      </c>
    </row>
    <row r="48" spans="1:10" x14ac:dyDescent="0.25">
      <c r="A48" s="5">
        <v>47</v>
      </c>
      <c r="B48" s="2">
        <v>42804</v>
      </c>
      <c r="C48" s="1">
        <v>224.56</v>
      </c>
      <c r="D48" s="12"/>
      <c r="E48" s="8"/>
      <c r="F48" s="8"/>
      <c r="G48" s="8"/>
      <c r="H48" s="10">
        <f>$D$503*testdata4[[#This Row],[index]]+$E$503</f>
        <v>224.82496853836534</v>
      </c>
      <c r="I48" s="10">
        <f>testdata4[[#This Row],[center]]+2*$G$503</f>
        <v>264.27490755228234</v>
      </c>
      <c r="J48" s="10">
        <f>testdata4[[#This Row],[center]]-2*$G$503</f>
        <v>185.37502952444831</v>
      </c>
    </row>
    <row r="49" spans="1:10" x14ac:dyDescent="0.25">
      <c r="A49" s="5">
        <v>48</v>
      </c>
      <c r="B49" s="2">
        <v>42807</v>
      </c>
      <c r="C49" s="1">
        <v>224.67</v>
      </c>
      <c r="D49" s="12"/>
      <c r="E49" s="8"/>
      <c r="F49" s="8"/>
      <c r="G49" s="8"/>
      <c r="H49" s="10">
        <f>$D$503*testdata4[[#This Row],[index]]+$E$503</f>
        <v>224.94593626446573</v>
      </c>
      <c r="I49" s="10">
        <f>testdata4[[#This Row],[center]]+2*$G$503</f>
        <v>264.39587527838273</v>
      </c>
      <c r="J49" s="10">
        <f>testdata4[[#This Row],[center]]-2*$G$503</f>
        <v>185.4959972505487</v>
      </c>
    </row>
    <row r="50" spans="1:10" x14ac:dyDescent="0.25">
      <c r="A50" s="5">
        <v>49</v>
      </c>
      <c r="B50" s="2">
        <v>42808</v>
      </c>
      <c r="C50" s="1">
        <v>223.81</v>
      </c>
      <c r="D50" s="12"/>
      <c r="E50" s="8"/>
      <c r="F50" s="8"/>
      <c r="G50" s="8"/>
      <c r="H50" s="10">
        <f>$D$503*testdata4[[#This Row],[index]]+$E$503</f>
        <v>225.06690399056612</v>
      </c>
      <c r="I50" s="10">
        <f>testdata4[[#This Row],[center]]+2*$G$503</f>
        <v>264.51684300448312</v>
      </c>
      <c r="J50" s="10">
        <f>testdata4[[#This Row],[center]]-2*$G$503</f>
        <v>185.61696497664909</v>
      </c>
    </row>
    <row r="51" spans="1:10" x14ac:dyDescent="0.25">
      <c r="A51" s="5">
        <v>50</v>
      </c>
      <c r="B51" s="2">
        <v>42809</v>
      </c>
      <c r="C51" s="1">
        <v>225.75</v>
      </c>
      <c r="D51" s="12"/>
      <c r="E51" s="8"/>
      <c r="F51" s="8"/>
      <c r="G51" s="8"/>
      <c r="H51" s="10">
        <f>$D$503*testdata4[[#This Row],[index]]+$E$503</f>
        <v>225.18787171666651</v>
      </c>
      <c r="I51" s="10">
        <f>testdata4[[#This Row],[center]]+2*$G$503</f>
        <v>264.63781073058351</v>
      </c>
      <c r="J51" s="10">
        <f>testdata4[[#This Row],[center]]-2*$G$503</f>
        <v>185.73793270274948</v>
      </c>
    </row>
    <row r="52" spans="1:10" x14ac:dyDescent="0.25">
      <c r="A52" s="5">
        <v>51</v>
      </c>
      <c r="B52" s="2">
        <v>42810</v>
      </c>
      <c r="C52" s="1">
        <v>225.31</v>
      </c>
      <c r="D52" s="12"/>
      <c r="E52" s="8"/>
      <c r="F52" s="8"/>
      <c r="G52" s="8"/>
      <c r="H52" s="10">
        <f>$D$503*testdata4[[#This Row],[index]]+$E$503</f>
        <v>225.30883944276692</v>
      </c>
      <c r="I52" s="10">
        <f>testdata4[[#This Row],[center]]+2*$G$503</f>
        <v>264.75877845668396</v>
      </c>
      <c r="J52" s="10">
        <f>testdata4[[#This Row],[center]]-2*$G$503</f>
        <v>185.85890042884989</v>
      </c>
    </row>
    <row r="53" spans="1:10" x14ac:dyDescent="0.25">
      <c r="A53" s="5">
        <v>52</v>
      </c>
      <c r="B53" s="2">
        <v>42811</v>
      </c>
      <c r="C53" s="1">
        <v>224.91</v>
      </c>
      <c r="D53" s="12"/>
      <c r="E53" s="8"/>
      <c r="F53" s="8"/>
      <c r="G53" s="8"/>
      <c r="H53" s="10">
        <f>$D$503*testdata4[[#This Row],[index]]+$E$503</f>
        <v>225.42980716886731</v>
      </c>
      <c r="I53" s="10">
        <f>testdata4[[#This Row],[center]]+2*$G$503</f>
        <v>264.87974618278434</v>
      </c>
      <c r="J53" s="10">
        <f>testdata4[[#This Row],[center]]-2*$G$503</f>
        <v>185.97986815495028</v>
      </c>
    </row>
    <row r="54" spans="1:10" x14ac:dyDescent="0.25">
      <c r="A54" s="5">
        <v>53</v>
      </c>
      <c r="B54" s="2">
        <v>42814</v>
      </c>
      <c r="C54" s="1">
        <v>224.66</v>
      </c>
      <c r="D54" s="12"/>
      <c r="E54" s="8"/>
      <c r="F54" s="8"/>
      <c r="G54" s="8"/>
      <c r="H54" s="10">
        <f>$D$503*testdata4[[#This Row],[index]]+$E$503</f>
        <v>225.5507748949677</v>
      </c>
      <c r="I54" s="10">
        <f>testdata4[[#This Row],[center]]+2*$G$503</f>
        <v>265.00071390888473</v>
      </c>
      <c r="J54" s="10">
        <f>testdata4[[#This Row],[center]]-2*$G$503</f>
        <v>186.10083588105067</v>
      </c>
    </row>
    <row r="55" spans="1:10" x14ac:dyDescent="0.25">
      <c r="A55" s="5">
        <v>54</v>
      </c>
      <c r="B55" s="2">
        <v>42815</v>
      </c>
      <c r="C55" s="1">
        <v>221.78</v>
      </c>
      <c r="D55" s="12"/>
      <c r="E55" s="8"/>
      <c r="F55" s="8"/>
      <c r="G55" s="8"/>
      <c r="H55" s="10">
        <f>$D$503*testdata4[[#This Row],[index]]+$E$503</f>
        <v>225.67174262106812</v>
      </c>
      <c r="I55" s="10">
        <f>testdata4[[#This Row],[center]]+2*$G$503</f>
        <v>265.12168163498512</v>
      </c>
      <c r="J55" s="10">
        <f>testdata4[[#This Row],[center]]-2*$G$503</f>
        <v>186.22180360715109</v>
      </c>
    </row>
    <row r="56" spans="1:10" x14ac:dyDescent="0.25">
      <c r="A56" s="5">
        <v>55</v>
      </c>
      <c r="B56" s="2">
        <v>42816</v>
      </c>
      <c r="C56" s="1">
        <v>222.3</v>
      </c>
      <c r="D56" s="12"/>
      <c r="E56" s="8"/>
      <c r="F56" s="8"/>
      <c r="G56" s="8"/>
      <c r="H56" s="10">
        <f>$D$503*testdata4[[#This Row],[index]]+$E$503</f>
        <v>225.79271034716851</v>
      </c>
      <c r="I56" s="10">
        <f>testdata4[[#This Row],[center]]+2*$G$503</f>
        <v>265.24264936108551</v>
      </c>
      <c r="J56" s="10">
        <f>testdata4[[#This Row],[center]]-2*$G$503</f>
        <v>186.34277133325148</v>
      </c>
    </row>
    <row r="57" spans="1:10" x14ac:dyDescent="0.25">
      <c r="A57" s="5">
        <v>56</v>
      </c>
      <c r="B57" s="2">
        <v>42817</v>
      </c>
      <c r="C57" s="1">
        <v>222.06</v>
      </c>
      <c r="D57" s="12"/>
      <c r="E57" s="8"/>
      <c r="F57" s="8"/>
      <c r="G57" s="8"/>
      <c r="H57" s="10">
        <f>$D$503*testdata4[[#This Row],[index]]+$E$503</f>
        <v>225.9136780732689</v>
      </c>
      <c r="I57" s="10">
        <f>testdata4[[#This Row],[center]]+2*$G$503</f>
        <v>265.3636170871859</v>
      </c>
      <c r="J57" s="10">
        <f>testdata4[[#This Row],[center]]-2*$G$503</f>
        <v>186.46373905935187</v>
      </c>
    </row>
    <row r="58" spans="1:10" x14ac:dyDescent="0.25">
      <c r="A58" s="5">
        <v>57</v>
      </c>
      <c r="B58" s="2">
        <v>42818</v>
      </c>
      <c r="C58" s="1">
        <v>221.9</v>
      </c>
      <c r="D58" s="12"/>
      <c r="E58" s="8"/>
      <c r="F58" s="8"/>
      <c r="G58" s="8"/>
      <c r="H58" s="10">
        <f>$D$503*testdata4[[#This Row],[index]]+$E$503</f>
        <v>226.03464579936929</v>
      </c>
      <c r="I58" s="10">
        <f>testdata4[[#This Row],[center]]+2*$G$503</f>
        <v>265.48458481328629</v>
      </c>
      <c r="J58" s="10">
        <f>testdata4[[#This Row],[center]]-2*$G$503</f>
        <v>186.58470678545225</v>
      </c>
    </row>
    <row r="59" spans="1:10" x14ac:dyDescent="0.25">
      <c r="A59" s="5">
        <v>58</v>
      </c>
      <c r="B59" s="2">
        <v>42821</v>
      </c>
      <c r="C59" s="1">
        <v>221.67</v>
      </c>
      <c r="D59" s="12"/>
      <c r="E59" s="8"/>
      <c r="F59" s="8"/>
      <c r="G59" s="8"/>
      <c r="H59" s="10">
        <f>$D$503*testdata4[[#This Row],[index]]+$E$503</f>
        <v>226.15561352546968</v>
      </c>
      <c r="I59" s="10">
        <f>testdata4[[#This Row],[center]]+2*$G$503</f>
        <v>265.60555253938668</v>
      </c>
      <c r="J59" s="10">
        <f>testdata4[[#This Row],[center]]-2*$G$503</f>
        <v>186.70567451155264</v>
      </c>
    </row>
    <row r="60" spans="1:10" x14ac:dyDescent="0.25">
      <c r="A60" s="5">
        <v>59</v>
      </c>
      <c r="B60" s="2">
        <v>42822</v>
      </c>
      <c r="C60" s="1">
        <v>223.29</v>
      </c>
      <c r="D60" s="12"/>
      <c r="E60" s="8"/>
      <c r="F60" s="8"/>
      <c r="G60" s="8"/>
      <c r="H60" s="10">
        <f>$D$503*testdata4[[#This Row],[index]]+$E$503</f>
        <v>226.27658125157009</v>
      </c>
      <c r="I60" s="10">
        <f>testdata4[[#This Row],[center]]+2*$G$503</f>
        <v>265.72652026548712</v>
      </c>
      <c r="J60" s="10">
        <f>testdata4[[#This Row],[center]]-2*$G$503</f>
        <v>186.82664223765306</v>
      </c>
    </row>
    <row r="61" spans="1:10" x14ac:dyDescent="0.25">
      <c r="A61" s="5">
        <v>60</v>
      </c>
      <c r="B61" s="2">
        <v>42823</v>
      </c>
      <c r="C61" s="1">
        <v>223.5</v>
      </c>
      <c r="D61" s="12"/>
      <c r="E61" s="8"/>
      <c r="F61" s="8"/>
      <c r="G61" s="8"/>
      <c r="H61" s="10">
        <f>$D$503*testdata4[[#This Row],[index]]+$E$503</f>
        <v>226.39754897767048</v>
      </c>
      <c r="I61" s="10">
        <f>testdata4[[#This Row],[center]]+2*$G$503</f>
        <v>265.84748799158751</v>
      </c>
      <c r="J61" s="10">
        <f>testdata4[[#This Row],[center]]-2*$G$503</f>
        <v>186.94760996375345</v>
      </c>
    </row>
    <row r="62" spans="1:10" x14ac:dyDescent="0.25">
      <c r="A62" s="5">
        <v>61</v>
      </c>
      <c r="B62" s="2">
        <v>42824</v>
      </c>
      <c r="C62" s="1">
        <v>224.21</v>
      </c>
      <c r="D62" s="12"/>
      <c r="E62" s="8"/>
      <c r="F62" s="8"/>
      <c r="G62" s="8"/>
      <c r="H62" s="10">
        <f>$D$503*testdata4[[#This Row],[index]]+$E$503</f>
        <v>226.51851670377087</v>
      </c>
      <c r="I62" s="10">
        <f>testdata4[[#This Row],[center]]+2*$G$503</f>
        <v>265.9684557176879</v>
      </c>
      <c r="J62" s="10">
        <f>testdata4[[#This Row],[center]]-2*$G$503</f>
        <v>187.06857768985384</v>
      </c>
    </row>
    <row r="63" spans="1:10" x14ac:dyDescent="0.25">
      <c r="A63" s="5">
        <v>62</v>
      </c>
      <c r="B63" s="2">
        <v>42825</v>
      </c>
      <c r="C63" s="1">
        <v>223.69</v>
      </c>
      <c r="D63" s="12"/>
      <c r="E63" s="8"/>
      <c r="F63" s="8"/>
      <c r="G63" s="8"/>
      <c r="H63" s="10">
        <f>$D$503*testdata4[[#This Row],[index]]+$E$503</f>
        <v>226.63948442987129</v>
      </c>
      <c r="I63" s="10">
        <f>testdata4[[#This Row],[center]]+2*$G$503</f>
        <v>266.08942344378829</v>
      </c>
      <c r="J63" s="10">
        <f>testdata4[[#This Row],[center]]-2*$G$503</f>
        <v>187.18954541595426</v>
      </c>
    </row>
    <row r="64" spans="1:10" x14ac:dyDescent="0.25">
      <c r="A64" s="5">
        <v>63</v>
      </c>
      <c r="B64" s="2">
        <v>42828</v>
      </c>
      <c r="C64" s="1">
        <v>223.3</v>
      </c>
      <c r="D64" s="12"/>
      <c r="E64" s="8"/>
      <c r="F64" s="8"/>
      <c r="G64" s="8"/>
      <c r="H64" s="14">
        <f>$D$503*testdata4[[#This Row],[index]]+$E$503</f>
        <v>226.76045215597168</v>
      </c>
      <c r="I64" s="14">
        <f>testdata4[[#This Row],[center]]+2*$G$503</f>
        <v>266.21039116988868</v>
      </c>
      <c r="J64" s="14">
        <f>testdata4[[#This Row],[center]]-2*$G$503</f>
        <v>187.31051314205465</v>
      </c>
    </row>
    <row r="65" spans="1:10" x14ac:dyDescent="0.25">
      <c r="A65" s="5">
        <v>64</v>
      </c>
      <c r="B65" s="2">
        <v>42829</v>
      </c>
      <c r="C65" s="1">
        <v>223.44</v>
      </c>
      <c r="D65" s="12"/>
      <c r="E65" s="8"/>
      <c r="F65" s="8"/>
      <c r="G65" s="8"/>
      <c r="H65" s="10">
        <f>$D$503*testdata4[[#This Row],[index]]+$E$503</f>
        <v>226.88141988207207</v>
      </c>
      <c r="I65" s="10">
        <f>testdata4[[#This Row],[center]]+2*$G$503</f>
        <v>266.33135889598907</v>
      </c>
      <c r="J65" s="10">
        <f>testdata4[[#This Row],[center]]-2*$G$503</f>
        <v>187.43148086815503</v>
      </c>
    </row>
    <row r="66" spans="1:10" x14ac:dyDescent="0.25">
      <c r="A66" s="5">
        <v>65</v>
      </c>
      <c r="B66" s="2">
        <v>42830</v>
      </c>
      <c r="C66" s="1">
        <v>222.78</v>
      </c>
      <c r="D66" s="12"/>
      <c r="E66" s="8"/>
      <c r="F66" s="8"/>
      <c r="G66" s="8"/>
      <c r="H66" s="10">
        <f>$D$503*testdata4[[#This Row],[index]]+$E$503</f>
        <v>227.00238760817246</v>
      </c>
      <c r="I66" s="10">
        <f>testdata4[[#This Row],[center]]+2*$G$503</f>
        <v>266.45232662208946</v>
      </c>
      <c r="J66" s="10">
        <f>testdata4[[#This Row],[center]]-2*$G$503</f>
        <v>187.55244859425542</v>
      </c>
    </row>
    <row r="67" spans="1:10" x14ac:dyDescent="0.25">
      <c r="A67" s="5">
        <v>66</v>
      </c>
      <c r="B67" s="2">
        <v>42831</v>
      </c>
      <c r="C67" s="1">
        <v>223.4</v>
      </c>
      <c r="D67" s="12"/>
      <c r="E67" s="8"/>
      <c r="F67" s="8"/>
      <c r="G67" s="8"/>
      <c r="H67" s="10">
        <f>$D$503*testdata4[[#This Row],[index]]+$E$503</f>
        <v>227.12335533427284</v>
      </c>
      <c r="I67" s="10">
        <f>testdata4[[#This Row],[center]]+2*$G$503</f>
        <v>266.57329434818985</v>
      </c>
      <c r="J67" s="10">
        <f>testdata4[[#This Row],[center]]-2*$G$503</f>
        <v>187.67341632035581</v>
      </c>
    </row>
    <row r="68" spans="1:10" x14ac:dyDescent="0.25">
      <c r="A68" s="5">
        <v>67</v>
      </c>
      <c r="B68" s="2">
        <v>42832</v>
      </c>
      <c r="C68" s="1">
        <v>223.17</v>
      </c>
      <c r="D68" s="12"/>
      <c r="E68" s="8"/>
      <c r="F68" s="8"/>
      <c r="G68" s="8"/>
      <c r="H68" s="10">
        <f>$D$503*testdata4[[#This Row],[index]]+$E$503</f>
        <v>227.24432306037326</v>
      </c>
      <c r="I68" s="10">
        <f>testdata4[[#This Row],[center]]+2*$G$503</f>
        <v>266.69426207429029</v>
      </c>
      <c r="J68" s="10">
        <f>testdata4[[#This Row],[center]]-2*$G$503</f>
        <v>187.79438404645623</v>
      </c>
    </row>
    <row r="69" spans="1:10" x14ac:dyDescent="0.25">
      <c r="A69" s="5">
        <v>68</v>
      </c>
      <c r="B69" s="2">
        <v>42835</v>
      </c>
      <c r="C69" s="1">
        <v>223.31</v>
      </c>
      <c r="D69" s="12"/>
      <c r="E69" s="8"/>
      <c r="F69" s="8"/>
      <c r="G69" s="8"/>
      <c r="H69" s="10">
        <f>$D$503*testdata4[[#This Row],[index]]+$E$503</f>
        <v>227.36529078647365</v>
      </c>
      <c r="I69" s="10">
        <f>testdata4[[#This Row],[center]]+2*$G$503</f>
        <v>266.81522980039068</v>
      </c>
      <c r="J69" s="10">
        <f>testdata4[[#This Row],[center]]-2*$G$503</f>
        <v>187.91535177255662</v>
      </c>
    </row>
    <row r="70" spans="1:10" x14ac:dyDescent="0.25">
      <c r="A70" s="5">
        <v>69</v>
      </c>
      <c r="B70" s="2">
        <v>42836</v>
      </c>
      <c r="C70" s="1">
        <v>223.04</v>
      </c>
      <c r="D70" s="12"/>
      <c r="E70" s="8"/>
      <c r="F70" s="8"/>
      <c r="G70" s="8"/>
      <c r="H70" s="10">
        <f>$D$503*testdata4[[#This Row],[index]]+$E$503</f>
        <v>227.48625851257404</v>
      </c>
      <c r="I70" s="10">
        <f>testdata4[[#This Row],[center]]+2*$G$503</f>
        <v>266.93619752649107</v>
      </c>
      <c r="J70" s="10">
        <f>testdata4[[#This Row],[center]]-2*$G$503</f>
        <v>188.03631949865701</v>
      </c>
    </row>
    <row r="71" spans="1:10" x14ac:dyDescent="0.25">
      <c r="A71" s="5">
        <v>70</v>
      </c>
      <c r="B71" s="2">
        <v>42837</v>
      </c>
      <c r="C71" s="1">
        <v>222.06</v>
      </c>
      <c r="D71" s="12"/>
      <c r="E71" s="8"/>
      <c r="F71" s="8"/>
      <c r="G71" s="8"/>
      <c r="H71" s="10">
        <f>$D$503*testdata4[[#This Row],[index]]+$E$503</f>
        <v>227.60722623867446</v>
      </c>
      <c r="I71" s="10">
        <f>testdata4[[#This Row],[center]]+2*$G$503</f>
        <v>267.05716525259146</v>
      </c>
      <c r="J71" s="10">
        <f>testdata4[[#This Row],[center]]-2*$G$503</f>
        <v>188.15728722475743</v>
      </c>
    </row>
    <row r="72" spans="1:10" x14ac:dyDescent="0.25">
      <c r="A72" s="5">
        <v>71</v>
      </c>
      <c r="B72" s="2">
        <v>42838</v>
      </c>
      <c r="C72" s="1">
        <v>220.62</v>
      </c>
      <c r="D72" s="12"/>
      <c r="E72" s="8"/>
      <c r="F72" s="8"/>
      <c r="G72" s="8"/>
      <c r="H72" s="10">
        <f>$D$503*testdata4[[#This Row],[index]]+$E$503</f>
        <v>227.72819396477485</v>
      </c>
      <c r="I72" s="10">
        <f>testdata4[[#This Row],[center]]+2*$G$503</f>
        <v>267.17813297869185</v>
      </c>
      <c r="J72" s="10">
        <f>testdata4[[#This Row],[center]]-2*$G$503</f>
        <v>188.27825495085781</v>
      </c>
    </row>
    <row r="73" spans="1:10" x14ac:dyDescent="0.25">
      <c r="A73" s="5">
        <v>72</v>
      </c>
      <c r="B73" s="2">
        <v>42842</v>
      </c>
      <c r="C73" s="1">
        <v>222.58</v>
      </c>
      <c r="D73" s="12"/>
      <c r="E73" s="8"/>
      <c r="F73" s="8"/>
      <c r="G73" s="8"/>
      <c r="H73" s="10">
        <f>$D$503*testdata4[[#This Row],[index]]+$E$503</f>
        <v>227.84916169087523</v>
      </c>
      <c r="I73" s="10">
        <f>testdata4[[#This Row],[center]]+2*$G$503</f>
        <v>267.29910070479224</v>
      </c>
      <c r="J73" s="10">
        <f>testdata4[[#This Row],[center]]-2*$G$503</f>
        <v>188.3992226769582</v>
      </c>
    </row>
    <row r="74" spans="1:10" x14ac:dyDescent="0.25">
      <c r="A74" s="5">
        <v>73</v>
      </c>
      <c r="B74" s="2">
        <v>42843</v>
      </c>
      <c r="C74" s="1">
        <v>221.91</v>
      </c>
      <c r="D74" s="12"/>
      <c r="E74" s="8"/>
      <c r="F74" s="8"/>
      <c r="G74" s="8"/>
      <c r="H74" s="10">
        <f>$D$503*testdata4[[#This Row],[index]]+$E$503</f>
        <v>227.97012941697562</v>
      </c>
      <c r="I74" s="10">
        <f>testdata4[[#This Row],[center]]+2*$G$503</f>
        <v>267.42006843089263</v>
      </c>
      <c r="J74" s="10">
        <f>testdata4[[#This Row],[center]]-2*$G$503</f>
        <v>188.52019040305859</v>
      </c>
    </row>
    <row r="75" spans="1:10" x14ac:dyDescent="0.25">
      <c r="A75" s="5">
        <v>74</v>
      </c>
      <c r="B75" s="2">
        <v>42844</v>
      </c>
      <c r="C75" s="1">
        <v>221.5</v>
      </c>
      <c r="D75" s="12"/>
      <c r="E75" s="8"/>
      <c r="F75" s="8"/>
      <c r="G75" s="8"/>
      <c r="H75" s="10">
        <f>$D$503*testdata4[[#This Row],[index]]+$E$503</f>
        <v>228.09109714307601</v>
      </c>
      <c r="I75" s="10">
        <f>testdata4[[#This Row],[center]]+2*$G$503</f>
        <v>267.54103615699302</v>
      </c>
      <c r="J75" s="10">
        <f>testdata4[[#This Row],[center]]-2*$G$503</f>
        <v>188.64115812915898</v>
      </c>
    </row>
    <row r="76" spans="1:10" x14ac:dyDescent="0.25">
      <c r="A76" s="5">
        <v>75</v>
      </c>
      <c r="B76" s="2">
        <v>42845</v>
      </c>
      <c r="C76" s="1">
        <v>223.31</v>
      </c>
      <c r="D76" s="12"/>
      <c r="E76" s="8"/>
      <c r="F76" s="8"/>
      <c r="G76" s="8"/>
      <c r="H76" s="10">
        <f>$D$503*testdata4[[#This Row],[index]]+$E$503</f>
        <v>228.21206486917643</v>
      </c>
      <c r="I76" s="10">
        <f>testdata4[[#This Row],[center]]+2*$G$503</f>
        <v>267.66200388309346</v>
      </c>
      <c r="J76" s="10">
        <f>testdata4[[#This Row],[center]]-2*$G$503</f>
        <v>188.7621258552594</v>
      </c>
    </row>
    <row r="77" spans="1:10" x14ac:dyDescent="0.25">
      <c r="A77" s="5">
        <v>76</v>
      </c>
      <c r="B77" s="2">
        <v>42846</v>
      </c>
      <c r="C77" s="1">
        <v>222.6</v>
      </c>
      <c r="D77" s="12"/>
      <c r="E77" s="8"/>
      <c r="F77" s="8"/>
      <c r="G77" s="8"/>
      <c r="H77" s="10">
        <f>$D$503*testdata4[[#This Row],[index]]+$E$503</f>
        <v>228.33303259527682</v>
      </c>
      <c r="I77" s="10">
        <f>testdata4[[#This Row],[center]]+2*$G$503</f>
        <v>267.78297160919385</v>
      </c>
      <c r="J77" s="10">
        <f>testdata4[[#This Row],[center]]-2*$G$503</f>
        <v>188.88309358135979</v>
      </c>
    </row>
    <row r="78" spans="1:10" x14ac:dyDescent="0.25">
      <c r="A78" s="5">
        <v>77</v>
      </c>
      <c r="B78" s="2">
        <v>42849</v>
      </c>
      <c r="C78" s="1">
        <v>225.04</v>
      </c>
      <c r="D78" s="12"/>
      <c r="E78" s="8"/>
      <c r="F78" s="8"/>
      <c r="G78" s="8"/>
      <c r="H78" s="10">
        <f>$D$503*testdata4[[#This Row],[index]]+$E$503</f>
        <v>228.45400032137721</v>
      </c>
      <c r="I78" s="10">
        <f>testdata4[[#This Row],[center]]+2*$G$503</f>
        <v>267.90393933529424</v>
      </c>
      <c r="J78" s="10">
        <f>testdata4[[#This Row],[center]]-2*$G$503</f>
        <v>189.00406130746018</v>
      </c>
    </row>
    <row r="79" spans="1:10" x14ac:dyDescent="0.25">
      <c r="A79" s="5">
        <v>78</v>
      </c>
      <c r="B79" s="2">
        <v>42850</v>
      </c>
      <c r="C79" s="1">
        <v>226.35</v>
      </c>
      <c r="D79" s="12"/>
      <c r="E79" s="8"/>
      <c r="F79" s="8"/>
      <c r="G79" s="8"/>
      <c r="H79" s="10">
        <f>$D$503*testdata4[[#This Row],[index]]+$E$503</f>
        <v>228.57496804747763</v>
      </c>
      <c r="I79" s="10">
        <f>testdata4[[#This Row],[center]]+2*$G$503</f>
        <v>268.02490706139463</v>
      </c>
      <c r="J79" s="10">
        <f>testdata4[[#This Row],[center]]-2*$G$503</f>
        <v>189.12502903356059</v>
      </c>
    </row>
    <row r="80" spans="1:10" x14ac:dyDescent="0.25">
      <c r="A80" s="5">
        <v>79</v>
      </c>
      <c r="B80" s="2">
        <v>42851</v>
      </c>
      <c r="C80" s="1">
        <v>226.21</v>
      </c>
      <c r="D80" s="12"/>
      <c r="E80" s="8"/>
      <c r="F80" s="8"/>
      <c r="G80" s="8"/>
      <c r="H80" s="10">
        <f>$D$503*testdata4[[#This Row],[index]]+$E$503</f>
        <v>228.69593577357801</v>
      </c>
      <c r="I80" s="10">
        <f>testdata4[[#This Row],[center]]+2*$G$503</f>
        <v>268.14587478749502</v>
      </c>
      <c r="J80" s="10">
        <f>testdata4[[#This Row],[center]]-2*$G$503</f>
        <v>189.24599675966098</v>
      </c>
    </row>
    <row r="81" spans="1:10" x14ac:dyDescent="0.25">
      <c r="A81" s="5">
        <v>80</v>
      </c>
      <c r="B81" s="2">
        <v>42852</v>
      </c>
      <c r="C81" s="1">
        <v>226.4</v>
      </c>
      <c r="D81" s="12"/>
      <c r="E81" s="8"/>
      <c r="F81" s="8"/>
      <c r="G81" s="8"/>
      <c r="H81" s="10">
        <f>$D$503*testdata4[[#This Row],[index]]+$E$503</f>
        <v>228.8169034996784</v>
      </c>
      <c r="I81" s="10">
        <f>testdata4[[#This Row],[center]]+2*$G$503</f>
        <v>268.26684251359541</v>
      </c>
      <c r="J81" s="10">
        <f>testdata4[[#This Row],[center]]-2*$G$503</f>
        <v>189.36696448576137</v>
      </c>
    </row>
    <row r="82" spans="1:10" x14ac:dyDescent="0.25">
      <c r="A82" s="5">
        <v>81</v>
      </c>
      <c r="B82" s="2">
        <v>42853</v>
      </c>
      <c r="C82" s="1">
        <v>225.91</v>
      </c>
      <c r="D82" s="12"/>
      <c r="E82" s="8"/>
      <c r="F82" s="8"/>
      <c r="G82" s="8"/>
      <c r="H82" s="10">
        <f>$D$503*testdata4[[#This Row],[index]]+$E$503</f>
        <v>228.93787122577879</v>
      </c>
      <c r="I82" s="10">
        <f>testdata4[[#This Row],[center]]+2*$G$503</f>
        <v>268.3878102396958</v>
      </c>
      <c r="J82" s="10">
        <f>testdata4[[#This Row],[center]]-2*$G$503</f>
        <v>189.48793221186176</v>
      </c>
    </row>
    <row r="83" spans="1:10" x14ac:dyDescent="0.25">
      <c r="A83" s="5">
        <v>82</v>
      </c>
      <c r="B83" s="2">
        <v>42856</v>
      </c>
      <c r="C83" s="1">
        <v>226.48</v>
      </c>
      <c r="D83" s="12"/>
      <c r="E83" s="8"/>
      <c r="F83" s="8"/>
      <c r="G83" s="8"/>
      <c r="H83" s="10">
        <f>$D$503*testdata4[[#This Row],[index]]+$E$503</f>
        <v>229.05883895187918</v>
      </c>
      <c r="I83" s="10">
        <f>testdata4[[#This Row],[center]]+2*$G$503</f>
        <v>268.50877796579618</v>
      </c>
      <c r="J83" s="10">
        <f>testdata4[[#This Row],[center]]-2*$G$503</f>
        <v>189.60889993796215</v>
      </c>
    </row>
    <row r="84" spans="1:10" x14ac:dyDescent="0.25">
      <c r="A84" s="5">
        <v>83</v>
      </c>
      <c r="B84" s="2">
        <v>42857</v>
      </c>
      <c r="C84" s="1">
        <v>226.56</v>
      </c>
      <c r="D84" s="12"/>
      <c r="E84" s="8"/>
      <c r="F84" s="8"/>
      <c r="G84" s="8"/>
      <c r="H84" s="14">
        <f>$D$503*testdata4[[#This Row],[index]]+$E$503</f>
        <v>229.1798066779796</v>
      </c>
      <c r="I84" s="14">
        <f>testdata4[[#This Row],[center]]+2*$G$503</f>
        <v>268.62974569189663</v>
      </c>
      <c r="J84" s="14">
        <f>testdata4[[#This Row],[center]]-2*$G$503</f>
        <v>189.72986766406257</v>
      </c>
    </row>
    <row r="85" spans="1:10" x14ac:dyDescent="0.25">
      <c r="A85" s="5">
        <v>84</v>
      </c>
      <c r="B85" s="2">
        <v>42858</v>
      </c>
      <c r="C85" s="1">
        <v>226.29</v>
      </c>
      <c r="D85" s="12"/>
      <c r="E85" s="8"/>
      <c r="F85" s="8"/>
      <c r="G85" s="8"/>
      <c r="H85" s="10">
        <f>$D$503*testdata4[[#This Row],[index]]+$E$503</f>
        <v>229.30077440407999</v>
      </c>
      <c r="I85" s="10">
        <f>testdata4[[#This Row],[center]]+2*$G$503</f>
        <v>268.75071341799702</v>
      </c>
      <c r="J85" s="10">
        <f>testdata4[[#This Row],[center]]-2*$G$503</f>
        <v>189.85083539016296</v>
      </c>
    </row>
    <row r="86" spans="1:10" x14ac:dyDescent="0.25">
      <c r="A86" s="5">
        <v>85</v>
      </c>
      <c r="B86" s="2">
        <v>42859</v>
      </c>
      <c r="C86" s="1">
        <v>226.55</v>
      </c>
      <c r="D86" s="12"/>
      <c r="E86" s="8"/>
      <c r="F86" s="8"/>
      <c r="G86" s="8"/>
      <c r="H86" s="10">
        <f>$D$503*testdata4[[#This Row],[index]]+$E$503</f>
        <v>229.42174213018038</v>
      </c>
      <c r="I86" s="10">
        <f>testdata4[[#This Row],[center]]+2*$G$503</f>
        <v>268.87168114409741</v>
      </c>
      <c r="J86" s="10">
        <f>testdata4[[#This Row],[center]]-2*$G$503</f>
        <v>189.97180311626335</v>
      </c>
    </row>
    <row r="87" spans="1:10" x14ac:dyDescent="0.25">
      <c r="A87" s="5">
        <v>86</v>
      </c>
      <c r="B87" s="2">
        <v>42860</v>
      </c>
      <c r="C87" s="1">
        <v>227.44</v>
      </c>
      <c r="D87" s="12"/>
      <c r="E87" s="8"/>
      <c r="F87" s="8"/>
      <c r="G87" s="8"/>
      <c r="H87" s="10">
        <f>$D$503*testdata4[[#This Row],[index]]+$E$503</f>
        <v>229.54270985628079</v>
      </c>
      <c r="I87" s="10">
        <f>testdata4[[#This Row],[center]]+2*$G$503</f>
        <v>268.9926488701978</v>
      </c>
      <c r="J87" s="10">
        <f>testdata4[[#This Row],[center]]-2*$G$503</f>
        <v>190.09277084236376</v>
      </c>
    </row>
    <row r="88" spans="1:10" x14ac:dyDescent="0.25">
      <c r="A88" s="5">
        <v>87</v>
      </c>
      <c r="B88" s="2">
        <v>42863</v>
      </c>
      <c r="C88" s="1">
        <v>227.41</v>
      </c>
      <c r="D88" s="12"/>
      <c r="E88" s="8"/>
      <c r="F88" s="8"/>
      <c r="G88" s="8"/>
      <c r="H88" s="10">
        <f>$D$503*testdata4[[#This Row],[index]]+$E$503</f>
        <v>229.66367758238118</v>
      </c>
      <c r="I88" s="10">
        <f>testdata4[[#This Row],[center]]+2*$G$503</f>
        <v>269.11361659629819</v>
      </c>
      <c r="J88" s="10">
        <f>testdata4[[#This Row],[center]]-2*$G$503</f>
        <v>190.21373856846415</v>
      </c>
    </row>
    <row r="89" spans="1:10" x14ac:dyDescent="0.25">
      <c r="A89" s="5">
        <v>88</v>
      </c>
      <c r="B89" s="2">
        <v>42864</v>
      </c>
      <c r="C89" s="1">
        <v>227.2</v>
      </c>
      <c r="D89" s="12"/>
      <c r="E89" s="8"/>
      <c r="F89" s="8"/>
      <c r="G89" s="8"/>
      <c r="H89" s="10">
        <f>$D$503*testdata4[[#This Row],[index]]+$E$503</f>
        <v>229.78464530848157</v>
      </c>
      <c r="I89" s="10">
        <f>testdata4[[#This Row],[center]]+2*$G$503</f>
        <v>269.23458432239858</v>
      </c>
      <c r="J89" s="10">
        <f>testdata4[[#This Row],[center]]-2*$G$503</f>
        <v>190.33470629456454</v>
      </c>
    </row>
    <row r="90" spans="1:10" x14ac:dyDescent="0.25">
      <c r="A90" s="5">
        <v>89</v>
      </c>
      <c r="B90" s="2">
        <v>42865</v>
      </c>
      <c r="C90" s="1">
        <v>227.61</v>
      </c>
      <c r="D90" s="12"/>
      <c r="E90" s="8"/>
      <c r="F90" s="8"/>
      <c r="G90" s="8"/>
      <c r="H90" s="10">
        <f>$D$503*testdata4[[#This Row],[index]]+$E$503</f>
        <v>229.90561303458196</v>
      </c>
      <c r="I90" s="10">
        <f>testdata4[[#This Row],[center]]+2*$G$503</f>
        <v>269.35555204849896</v>
      </c>
      <c r="J90" s="10">
        <f>testdata4[[#This Row],[center]]-2*$G$503</f>
        <v>190.45567402066493</v>
      </c>
    </row>
    <row r="91" spans="1:10" x14ac:dyDescent="0.25">
      <c r="A91" s="5">
        <v>90</v>
      </c>
      <c r="B91" s="2">
        <v>42866</v>
      </c>
      <c r="C91" s="1">
        <v>227.14</v>
      </c>
      <c r="D91" s="12"/>
      <c r="E91" s="8"/>
      <c r="F91" s="8"/>
      <c r="G91" s="8"/>
      <c r="H91" s="10">
        <f>$D$503*testdata4[[#This Row],[index]]+$E$503</f>
        <v>230.02658076068235</v>
      </c>
      <c r="I91" s="10">
        <f>testdata4[[#This Row],[center]]+2*$G$503</f>
        <v>269.47651977459935</v>
      </c>
      <c r="J91" s="10">
        <f>testdata4[[#This Row],[center]]-2*$G$503</f>
        <v>190.57664174676532</v>
      </c>
    </row>
    <row r="92" spans="1:10" x14ac:dyDescent="0.25">
      <c r="A92" s="5">
        <v>91</v>
      </c>
      <c r="B92" s="2">
        <v>42867</v>
      </c>
      <c r="C92" s="1">
        <v>226.76</v>
      </c>
      <c r="D92" s="12"/>
      <c r="E92" s="8"/>
      <c r="F92" s="8"/>
      <c r="G92" s="8"/>
      <c r="H92" s="10">
        <f>$D$503*testdata4[[#This Row],[index]]+$E$503</f>
        <v>230.14754848678277</v>
      </c>
      <c r="I92" s="10">
        <f>testdata4[[#This Row],[center]]+2*$G$503</f>
        <v>269.5974875006998</v>
      </c>
      <c r="J92" s="10">
        <f>testdata4[[#This Row],[center]]-2*$G$503</f>
        <v>190.69760947286574</v>
      </c>
    </row>
    <row r="93" spans="1:10" x14ac:dyDescent="0.25">
      <c r="A93" s="5">
        <v>92</v>
      </c>
      <c r="B93" s="2">
        <v>42870</v>
      </c>
      <c r="C93" s="1">
        <v>228.01</v>
      </c>
      <c r="D93" s="12"/>
      <c r="E93" s="8"/>
      <c r="F93" s="8"/>
      <c r="G93" s="8"/>
      <c r="H93" s="10">
        <f>$D$503*testdata4[[#This Row],[index]]+$E$503</f>
        <v>230.26851621288316</v>
      </c>
      <c r="I93" s="10">
        <f>testdata4[[#This Row],[center]]+2*$G$503</f>
        <v>269.71845522680019</v>
      </c>
      <c r="J93" s="10">
        <f>testdata4[[#This Row],[center]]-2*$G$503</f>
        <v>190.81857719896612</v>
      </c>
    </row>
    <row r="94" spans="1:10" x14ac:dyDescent="0.25">
      <c r="A94" s="5">
        <v>93</v>
      </c>
      <c r="B94" s="2">
        <v>42871</v>
      </c>
      <c r="C94" s="1">
        <v>227.8</v>
      </c>
      <c r="D94" s="12"/>
      <c r="E94" s="8"/>
      <c r="F94" s="8"/>
      <c r="G94" s="8"/>
      <c r="H94" s="10">
        <f>$D$503*testdata4[[#This Row],[index]]+$E$503</f>
        <v>230.38948393898355</v>
      </c>
      <c r="I94" s="10">
        <f>testdata4[[#This Row],[center]]+2*$G$503</f>
        <v>269.83942295290058</v>
      </c>
      <c r="J94" s="10">
        <f>testdata4[[#This Row],[center]]-2*$G$503</f>
        <v>190.93954492506651</v>
      </c>
    </row>
    <row r="95" spans="1:10" x14ac:dyDescent="0.25">
      <c r="A95" s="5">
        <v>94</v>
      </c>
      <c r="B95" s="2">
        <v>42872</v>
      </c>
      <c r="C95" s="1">
        <v>223.76</v>
      </c>
      <c r="D95" s="12"/>
      <c r="E95" s="8"/>
      <c r="F95" s="8"/>
      <c r="G95" s="8"/>
      <c r="H95" s="10">
        <f>$D$503*testdata4[[#This Row],[index]]+$E$503</f>
        <v>230.51045166508396</v>
      </c>
      <c r="I95" s="10">
        <f>testdata4[[#This Row],[center]]+2*$G$503</f>
        <v>269.96039067900097</v>
      </c>
      <c r="J95" s="10">
        <f>testdata4[[#This Row],[center]]-2*$G$503</f>
        <v>191.06051265116693</v>
      </c>
    </row>
    <row r="96" spans="1:10" x14ac:dyDescent="0.25">
      <c r="A96" s="5">
        <v>95</v>
      </c>
      <c r="B96" s="2">
        <v>42873</v>
      </c>
      <c r="C96" s="1">
        <v>224.66</v>
      </c>
      <c r="D96" s="12"/>
      <c r="E96" s="8"/>
      <c r="F96" s="8"/>
      <c r="G96" s="8"/>
      <c r="H96" s="10">
        <f>$D$503*testdata4[[#This Row],[index]]+$E$503</f>
        <v>230.63141939118435</v>
      </c>
      <c r="I96" s="10">
        <f>testdata4[[#This Row],[center]]+2*$G$503</f>
        <v>270.08135840510135</v>
      </c>
      <c r="J96" s="10">
        <f>testdata4[[#This Row],[center]]-2*$G$503</f>
        <v>191.18148037726732</v>
      </c>
    </row>
    <row r="97" spans="1:10" x14ac:dyDescent="0.25">
      <c r="A97" s="5">
        <v>96</v>
      </c>
      <c r="B97" s="2">
        <v>42874</v>
      </c>
      <c r="C97" s="1">
        <v>226.12</v>
      </c>
      <c r="D97" s="12"/>
      <c r="E97" s="8"/>
      <c r="F97" s="8"/>
      <c r="G97" s="8"/>
      <c r="H97" s="10">
        <f>$D$503*testdata4[[#This Row],[index]]+$E$503</f>
        <v>230.75238711728474</v>
      </c>
      <c r="I97" s="10">
        <f>testdata4[[#This Row],[center]]+2*$G$503</f>
        <v>270.20232613120174</v>
      </c>
      <c r="J97" s="10">
        <f>testdata4[[#This Row],[center]]-2*$G$503</f>
        <v>191.30244810336771</v>
      </c>
    </row>
    <row r="98" spans="1:10" x14ac:dyDescent="0.25">
      <c r="A98" s="5">
        <v>97</v>
      </c>
      <c r="B98" s="2">
        <v>42877</v>
      </c>
      <c r="C98" s="1">
        <v>227.27</v>
      </c>
      <c r="D98" s="12"/>
      <c r="E98" s="8"/>
      <c r="F98" s="8"/>
      <c r="G98" s="8"/>
      <c r="H98" s="10">
        <f>$D$503*testdata4[[#This Row],[index]]+$E$503</f>
        <v>230.87335484338513</v>
      </c>
      <c r="I98" s="10">
        <f>testdata4[[#This Row],[center]]+2*$G$503</f>
        <v>270.32329385730213</v>
      </c>
      <c r="J98" s="10">
        <f>testdata4[[#This Row],[center]]-2*$G$503</f>
        <v>191.4234158294681</v>
      </c>
    </row>
    <row r="99" spans="1:10" x14ac:dyDescent="0.25">
      <c r="A99" s="5">
        <v>98</v>
      </c>
      <c r="B99" s="2">
        <v>42878</v>
      </c>
      <c r="C99" s="1">
        <v>227.78</v>
      </c>
      <c r="D99" s="12"/>
      <c r="E99" s="8"/>
      <c r="F99" s="8"/>
      <c r="G99" s="8"/>
      <c r="H99" s="10">
        <f>$D$503*testdata4[[#This Row],[index]]+$E$503</f>
        <v>230.99432256948552</v>
      </c>
      <c r="I99" s="10">
        <f>testdata4[[#This Row],[center]]+2*$G$503</f>
        <v>270.44426158340252</v>
      </c>
      <c r="J99" s="10">
        <f>testdata4[[#This Row],[center]]-2*$G$503</f>
        <v>191.54438355556849</v>
      </c>
    </row>
    <row r="100" spans="1:10" x14ac:dyDescent="0.25">
      <c r="A100" s="5">
        <v>99</v>
      </c>
      <c r="B100" s="2">
        <v>42879</v>
      </c>
      <c r="C100" s="1">
        <v>228.31</v>
      </c>
      <c r="D100" s="12"/>
      <c r="E100" s="8"/>
      <c r="F100" s="8"/>
      <c r="G100" s="8"/>
      <c r="H100" s="10">
        <f>$D$503*testdata4[[#This Row],[index]]+$E$503</f>
        <v>231.11529029558594</v>
      </c>
      <c r="I100" s="10">
        <f>testdata4[[#This Row],[center]]+2*$G$503</f>
        <v>270.56522930950297</v>
      </c>
      <c r="J100" s="10">
        <f>testdata4[[#This Row],[center]]-2*$G$503</f>
        <v>191.6653512816689</v>
      </c>
    </row>
    <row r="101" spans="1:10" x14ac:dyDescent="0.25">
      <c r="A101" s="5">
        <v>100</v>
      </c>
      <c r="B101" s="2">
        <v>42880</v>
      </c>
      <c r="C101" s="1">
        <v>229.4</v>
      </c>
      <c r="D101" s="12"/>
      <c r="E101" s="8"/>
      <c r="F101" s="8"/>
      <c r="G101" s="8"/>
      <c r="H101" s="10">
        <f>$D$503*testdata4[[#This Row],[index]]+$E$503</f>
        <v>231.23625802168633</v>
      </c>
      <c r="I101" s="10">
        <f>testdata4[[#This Row],[center]]+2*$G$503</f>
        <v>270.68619703560336</v>
      </c>
      <c r="J101" s="10">
        <f>testdata4[[#This Row],[center]]-2*$G$503</f>
        <v>191.78631900776929</v>
      </c>
    </row>
    <row r="102" spans="1:10" x14ac:dyDescent="0.25">
      <c r="A102" s="5">
        <v>101</v>
      </c>
      <c r="B102" s="2">
        <v>42881</v>
      </c>
      <c r="C102" s="1">
        <v>229.35</v>
      </c>
      <c r="D102" s="12"/>
      <c r="E102" s="8"/>
      <c r="F102" s="8"/>
      <c r="G102" s="8"/>
      <c r="H102" s="10">
        <f>$D$503*testdata4[[#This Row],[index]]+$E$503</f>
        <v>231.35722574778671</v>
      </c>
      <c r="I102" s="10">
        <f>testdata4[[#This Row],[center]]+2*$G$503</f>
        <v>270.80716476170375</v>
      </c>
      <c r="J102" s="10">
        <f>testdata4[[#This Row],[center]]-2*$G$503</f>
        <v>191.90728673386968</v>
      </c>
    </row>
    <row r="103" spans="1:10" x14ac:dyDescent="0.25">
      <c r="A103" s="5">
        <v>102</v>
      </c>
      <c r="B103" s="2">
        <v>42885</v>
      </c>
      <c r="C103" s="1">
        <v>229.15</v>
      </c>
      <c r="D103" s="12"/>
      <c r="E103" s="8"/>
      <c r="F103" s="8"/>
      <c r="G103" s="8"/>
      <c r="H103" s="10">
        <f>$D$503*testdata4[[#This Row],[index]]+$E$503</f>
        <v>231.47819347388713</v>
      </c>
      <c r="I103" s="10">
        <f>testdata4[[#This Row],[center]]+2*$G$503</f>
        <v>270.92813248780413</v>
      </c>
      <c r="J103" s="10">
        <f>testdata4[[#This Row],[center]]-2*$G$503</f>
        <v>192.0282544599701</v>
      </c>
    </row>
    <row r="104" spans="1:10" x14ac:dyDescent="0.25">
      <c r="A104" s="5">
        <v>103</v>
      </c>
      <c r="B104" s="2">
        <v>42886</v>
      </c>
      <c r="C104" s="1">
        <v>229.09</v>
      </c>
      <c r="D104" s="12"/>
      <c r="E104" s="8"/>
      <c r="F104" s="8"/>
      <c r="G104" s="8"/>
      <c r="H104" s="14">
        <f>$D$503*testdata4[[#This Row],[index]]+$E$503</f>
        <v>231.59916119998752</v>
      </c>
      <c r="I104" s="14">
        <f>testdata4[[#This Row],[center]]+2*$G$503</f>
        <v>271.04910021390452</v>
      </c>
      <c r="J104" s="14">
        <f>testdata4[[#This Row],[center]]-2*$G$503</f>
        <v>192.14922218607049</v>
      </c>
    </row>
    <row r="105" spans="1:10" x14ac:dyDescent="0.25">
      <c r="A105" s="5">
        <v>104</v>
      </c>
      <c r="B105" s="2">
        <v>42887</v>
      </c>
      <c r="C105" s="1">
        <v>230.92</v>
      </c>
      <c r="D105" s="12"/>
      <c r="E105" s="8"/>
      <c r="F105" s="8"/>
      <c r="G105" s="8"/>
      <c r="H105" s="10">
        <f>$D$503*testdata4[[#This Row],[index]]+$E$503</f>
        <v>231.72012892608791</v>
      </c>
      <c r="I105" s="10">
        <f>testdata4[[#This Row],[center]]+2*$G$503</f>
        <v>271.17006794000491</v>
      </c>
      <c r="J105" s="10">
        <f>testdata4[[#This Row],[center]]-2*$G$503</f>
        <v>192.27018991217088</v>
      </c>
    </row>
    <row r="106" spans="1:10" x14ac:dyDescent="0.25">
      <c r="A106" s="5">
        <v>105</v>
      </c>
      <c r="B106" s="2">
        <v>42888</v>
      </c>
      <c r="C106" s="1">
        <v>231.69</v>
      </c>
      <c r="D106" s="12"/>
      <c r="E106" s="8"/>
      <c r="F106" s="8"/>
      <c r="G106" s="8"/>
      <c r="H106" s="10">
        <f>$D$503*testdata4[[#This Row],[index]]+$E$503</f>
        <v>231.8410966521883</v>
      </c>
      <c r="I106" s="10">
        <f>testdata4[[#This Row],[center]]+2*$G$503</f>
        <v>271.2910356661053</v>
      </c>
      <c r="J106" s="10">
        <f>testdata4[[#This Row],[center]]-2*$G$503</f>
        <v>192.39115763827127</v>
      </c>
    </row>
    <row r="107" spans="1:10" x14ac:dyDescent="0.25">
      <c r="A107" s="5">
        <v>106</v>
      </c>
      <c r="B107" s="2">
        <v>42891</v>
      </c>
      <c r="C107" s="1">
        <v>231.51</v>
      </c>
      <c r="D107" s="12"/>
      <c r="E107" s="8"/>
      <c r="F107" s="8"/>
      <c r="G107" s="8"/>
      <c r="H107" s="10">
        <f>$D$503*testdata4[[#This Row],[index]]+$E$503</f>
        <v>231.96206437828869</v>
      </c>
      <c r="I107" s="10">
        <f>testdata4[[#This Row],[center]]+2*$G$503</f>
        <v>271.41200339220569</v>
      </c>
      <c r="J107" s="10">
        <f>testdata4[[#This Row],[center]]-2*$G$503</f>
        <v>192.51212536437166</v>
      </c>
    </row>
    <row r="108" spans="1:10" x14ac:dyDescent="0.25">
      <c r="A108" s="5">
        <v>107</v>
      </c>
      <c r="B108" s="2">
        <v>42892</v>
      </c>
      <c r="C108" s="1">
        <v>230.77</v>
      </c>
      <c r="D108" s="12"/>
      <c r="E108" s="8"/>
      <c r="F108" s="8"/>
      <c r="G108" s="8"/>
      <c r="H108" s="10">
        <f>$D$503*testdata4[[#This Row],[index]]+$E$503</f>
        <v>232.0830321043891</v>
      </c>
      <c r="I108" s="10">
        <f>testdata4[[#This Row],[center]]+2*$G$503</f>
        <v>271.53297111830614</v>
      </c>
      <c r="J108" s="10">
        <f>testdata4[[#This Row],[center]]-2*$G$503</f>
        <v>192.63309309047207</v>
      </c>
    </row>
    <row r="109" spans="1:10" x14ac:dyDescent="0.25">
      <c r="A109" s="5">
        <v>108</v>
      </c>
      <c r="B109" s="2">
        <v>42893</v>
      </c>
      <c r="C109" s="1">
        <v>231.2</v>
      </c>
      <c r="D109" s="12"/>
      <c r="E109" s="8"/>
      <c r="F109" s="8"/>
      <c r="G109" s="8"/>
      <c r="H109" s="10">
        <f>$D$503*testdata4[[#This Row],[index]]+$E$503</f>
        <v>232.20399983048949</v>
      </c>
      <c r="I109" s="10">
        <f>testdata4[[#This Row],[center]]+2*$G$503</f>
        <v>271.65393884440653</v>
      </c>
      <c r="J109" s="10">
        <f>testdata4[[#This Row],[center]]-2*$G$503</f>
        <v>192.75406081657246</v>
      </c>
    </row>
    <row r="110" spans="1:10" x14ac:dyDescent="0.25">
      <c r="A110" s="5">
        <v>109</v>
      </c>
      <c r="B110" s="2">
        <v>42894</v>
      </c>
      <c r="C110" s="1">
        <v>231.32</v>
      </c>
      <c r="D110" s="12"/>
      <c r="E110" s="8"/>
      <c r="F110" s="8"/>
      <c r="G110" s="8"/>
      <c r="H110" s="10">
        <f>$D$503*testdata4[[#This Row],[index]]+$E$503</f>
        <v>232.32496755658988</v>
      </c>
      <c r="I110" s="10">
        <f>testdata4[[#This Row],[center]]+2*$G$503</f>
        <v>271.77490657050691</v>
      </c>
      <c r="J110" s="10">
        <f>testdata4[[#This Row],[center]]-2*$G$503</f>
        <v>192.87502854267285</v>
      </c>
    </row>
    <row r="111" spans="1:10" x14ac:dyDescent="0.25">
      <c r="A111" s="5">
        <v>110</v>
      </c>
      <c r="B111" s="2">
        <v>42895</v>
      </c>
      <c r="C111" s="1">
        <v>230.96</v>
      </c>
      <c r="D111" s="12"/>
      <c r="E111" s="8"/>
      <c r="F111" s="8"/>
      <c r="G111" s="8"/>
      <c r="H111" s="10">
        <f>$D$503*testdata4[[#This Row],[index]]+$E$503</f>
        <v>232.4459352826903</v>
      </c>
      <c r="I111" s="10">
        <f>testdata4[[#This Row],[center]]+2*$G$503</f>
        <v>271.8958742966073</v>
      </c>
      <c r="J111" s="10">
        <f>testdata4[[#This Row],[center]]-2*$G$503</f>
        <v>192.99599626877327</v>
      </c>
    </row>
    <row r="112" spans="1:10" x14ac:dyDescent="0.25">
      <c r="A112" s="5">
        <v>111</v>
      </c>
      <c r="B112" s="2">
        <v>42898</v>
      </c>
      <c r="C112" s="1">
        <v>230.92</v>
      </c>
      <c r="D112" s="12"/>
      <c r="E112" s="8"/>
      <c r="F112" s="8"/>
      <c r="G112" s="8"/>
      <c r="H112" s="10">
        <f>$D$503*testdata4[[#This Row],[index]]+$E$503</f>
        <v>232.56690300879069</v>
      </c>
      <c r="I112" s="10">
        <f>testdata4[[#This Row],[center]]+2*$G$503</f>
        <v>272.01684202270769</v>
      </c>
      <c r="J112" s="10">
        <f>testdata4[[#This Row],[center]]-2*$G$503</f>
        <v>193.11696399487366</v>
      </c>
    </row>
    <row r="113" spans="1:10" x14ac:dyDescent="0.25">
      <c r="A113" s="5">
        <v>112</v>
      </c>
      <c r="B113" s="2">
        <v>42899</v>
      </c>
      <c r="C113" s="1">
        <v>232.05</v>
      </c>
      <c r="D113" s="12"/>
      <c r="E113" s="8"/>
      <c r="F113" s="8"/>
      <c r="G113" s="8"/>
      <c r="H113" s="10">
        <f>$D$503*testdata4[[#This Row],[index]]+$E$503</f>
        <v>232.68787073489108</v>
      </c>
      <c r="I113" s="10">
        <f>testdata4[[#This Row],[center]]+2*$G$503</f>
        <v>272.13780974880808</v>
      </c>
      <c r="J113" s="10">
        <f>testdata4[[#This Row],[center]]-2*$G$503</f>
        <v>193.23793172097405</v>
      </c>
    </row>
    <row r="114" spans="1:10" x14ac:dyDescent="0.25">
      <c r="A114" s="5">
        <v>113</v>
      </c>
      <c r="B114" s="2">
        <v>42900</v>
      </c>
      <c r="C114" s="1">
        <v>231.75</v>
      </c>
      <c r="D114" s="12"/>
      <c r="E114" s="8"/>
      <c r="F114" s="8"/>
      <c r="G114" s="8"/>
      <c r="H114" s="10">
        <f>$D$503*testdata4[[#This Row],[index]]+$E$503</f>
        <v>232.80883846099147</v>
      </c>
      <c r="I114" s="10">
        <f>testdata4[[#This Row],[center]]+2*$G$503</f>
        <v>272.25877747490847</v>
      </c>
      <c r="J114" s="10">
        <f>testdata4[[#This Row],[center]]-2*$G$503</f>
        <v>193.35889944707444</v>
      </c>
    </row>
    <row r="115" spans="1:10" x14ac:dyDescent="0.25">
      <c r="A115" s="5">
        <v>114</v>
      </c>
      <c r="B115" s="2">
        <v>42901</v>
      </c>
      <c r="C115" s="1">
        <v>231.31</v>
      </c>
      <c r="D115" s="12"/>
      <c r="E115" s="8"/>
      <c r="F115" s="8"/>
      <c r="G115" s="8"/>
      <c r="H115" s="10">
        <f>$D$503*testdata4[[#This Row],[index]]+$E$503</f>
        <v>232.92980618709186</v>
      </c>
      <c r="I115" s="10">
        <f>testdata4[[#This Row],[center]]+2*$G$503</f>
        <v>272.37974520100886</v>
      </c>
      <c r="J115" s="10">
        <f>testdata4[[#This Row],[center]]-2*$G$503</f>
        <v>193.47986717317482</v>
      </c>
    </row>
    <row r="116" spans="1:10" x14ac:dyDescent="0.25">
      <c r="A116" s="5">
        <v>115</v>
      </c>
      <c r="B116" s="2">
        <v>42902</v>
      </c>
      <c r="C116" s="1">
        <v>231.36</v>
      </c>
      <c r="D116" s="12"/>
      <c r="E116" s="8"/>
      <c r="F116" s="8"/>
      <c r="G116" s="8"/>
      <c r="H116" s="10">
        <f>$D$503*testdata4[[#This Row],[index]]+$E$503</f>
        <v>233.05077391319227</v>
      </c>
      <c r="I116" s="10">
        <f>testdata4[[#This Row],[center]]+2*$G$503</f>
        <v>272.5007129271093</v>
      </c>
      <c r="J116" s="10">
        <f>testdata4[[#This Row],[center]]-2*$G$503</f>
        <v>193.60083489927524</v>
      </c>
    </row>
    <row r="117" spans="1:10" x14ac:dyDescent="0.25">
      <c r="A117" s="5">
        <v>116</v>
      </c>
      <c r="B117" s="2">
        <v>42905</v>
      </c>
      <c r="C117" s="1">
        <v>233.28</v>
      </c>
      <c r="D117" s="12"/>
      <c r="E117" s="8"/>
      <c r="F117" s="8"/>
      <c r="G117" s="8"/>
      <c r="H117" s="10">
        <f>$D$503*testdata4[[#This Row],[index]]+$E$503</f>
        <v>233.17174163929266</v>
      </c>
      <c r="I117" s="10">
        <f>testdata4[[#This Row],[center]]+2*$G$503</f>
        <v>272.62168065320969</v>
      </c>
      <c r="J117" s="10">
        <f>testdata4[[#This Row],[center]]-2*$G$503</f>
        <v>193.72180262537563</v>
      </c>
    </row>
    <row r="118" spans="1:10" x14ac:dyDescent="0.25">
      <c r="A118" s="5">
        <v>117</v>
      </c>
      <c r="B118" s="2">
        <v>42906</v>
      </c>
      <c r="C118" s="1">
        <v>231.71</v>
      </c>
      <c r="D118" s="12"/>
      <c r="E118" s="8"/>
      <c r="F118" s="8"/>
      <c r="G118" s="8"/>
      <c r="H118" s="10">
        <f>$D$503*testdata4[[#This Row],[index]]+$E$503</f>
        <v>233.29270936539305</v>
      </c>
      <c r="I118" s="10">
        <f>testdata4[[#This Row],[center]]+2*$G$503</f>
        <v>272.74264837931008</v>
      </c>
      <c r="J118" s="10">
        <f>testdata4[[#This Row],[center]]-2*$G$503</f>
        <v>193.84277035147602</v>
      </c>
    </row>
    <row r="119" spans="1:10" x14ac:dyDescent="0.25">
      <c r="A119" s="5">
        <v>118</v>
      </c>
      <c r="B119" s="2">
        <v>42907</v>
      </c>
      <c r="C119" s="1">
        <v>231.65</v>
      </c>
      <c r="D119" s="12"/>
      <c r="E119" s="8"/>
      <c r="F119" s="8"/>
      <c r="G119" s="8"/>
      <c r="H119" s="10">
        <f>$D$503*testdata4[[#This Row],[index]]+$E$503</f>
        <v>233.41367709149347</v>
      </c>
      <c r="I119" s="10">
        <f>testdata4[[#This Row],[center]]+2*$G$503</f>
        <v>272.86361610541047</v>
      </c>
      <c r="J119" s="10">
        <f>testdata4[[#This Row],[center]]-2*$G$503</f>
        <v>193.96373807757644</v>
      </c>
    </row>
    <row r="120" spans="1:10" x14ac:dyDescent="0.25">
      <c r="A120" s="5">
        <v>119</v>
      </c>
      <c r="B120" s="2">
        <v>42908</v>
      </c>
      <c r="C120" s="1">
        <v>231.55</v>
      </c>
      <c r="D120" s="12"/>
      <c r="E120" s="8"/>
      <c r="F120" s="8"/>
      <c r="G120" s="8"/>
      <c r="H120" s="10">
        <f>$D$503*testdata4[[#This Row],[index]]+$E$503</f>
        <v>233.53464481759386</v>
      </c>
      <c r="I120" s="10">
        <f>testdata4[[#This Row],[center]]+2*$G$503</f>
        <v>272.98458383151086</v>
      </c>
      <c r="J120" s="10">
        <f>testdata4[[#This Row],[center]]-2*$G$503</f>
        <v>194.08470580367683</v>
      </c>
    </row>
    <row r="121" spans="1:10" x14ac:dyDescent="0.25">
      <c r="A121" s="5">
        <v>120</v>
      </c>
      <c r="B121" s="2">
        <v>42909</v>
      </c>
      <c r="C121" s="1">
        <v>231.82</v>
      </c>
      <c r="D121" s="12"/>
      <c r="E121" s="8"/>
      <c r="F121" s="8"/>
      <c r="G121" s="8"/>
      <c r="H121" s="10">
        <f>$D$503*testdata4[[#This Row],[index]]+$E$503</f>
        <v>233.65561254369425</v>
      </c>
      <c r="I121" s="10">
        <f>testdata4[[#This Row],[center]]+2*$G$503</f>
        <v>273.10555155761125</v>
      </c>
      <c r="J121" s="10">
        <f>testdata4[[#This Row],[center]]-2*$G$503</f>
        <v>194.20567352977721</v>
      </c>
    </row>
    <row r="122" spans="1:10" x14ac:dyDescent="0.25">
      <c r="A122" s="5">
        <v>121</v>
      </c>
      <c r="B122" s="2">
        <v>42912</v>
      </c>
      <c r="C122" s="1">
        <v>231.98</v>
      </c>
      <c r="D122" s="12"/>
      <c r="E122" s="8"/>
      <c r="F122" s="8"/>
      <c r="G122" s="8"/>
      <c r="H122" s="10">
        <f>$D$503*testdata4[[#This Row],[index]]+$E$503</f>
        <v>233.77658026979464</v>
      </c>
      <c r="I122" s="10">
        <f>testdata4[[#This Row],[center]]+2*$G$503</f>
        <v>273.22651928371164</v>
      </c>
      <c r="J122" s="10">
        <f>testdata4[[#This Row],[center]]-2*$G$503</f>
        <v>194.3266412558776</v>
      </c>
    </row>
    <row r="123" spans="1:10" x14ac:dyDescent="0.25">
      <c r="A123" s="5">
        <v>122</v>
      </c>
      <c r="B123" s="2">
        <v>42913</v>
      </c>
      <c r="C123" s="1">
        <v>230.11</v>
      </c>
      <c r="D123" s="12"/>
      <c r="E123" s="8"/>
      <c r="F123" s="8"/>
      <c r="G123" s="8"/>
      <c r="H123" s="10">
        <f>$D$503*testdata4[[#This Row],[index]]+$E$503</f>
        <v>233.89754799589502</v>
      </c>
      <c r="I123" s="10">
        <f>testdata4[[#This Row],[center]]+2*$G$503</f>
        <v>273.34748700981203</v>
      </c>
      <c r="J123" s="10">
        <f>testdata4[[#This Row],[center]]-2*$G$503</f>
        <v>194.44760898197799</v>
      </c>
    </row>
    <row r="124" spans="1:10" x14ac:dyDescent="0.25">
      <c r="A124" s="5">
        <v>123</v>
      </c>
      <c r="B124" s="2">
        <v>42914</v>
      </c>
      <c r="C124" s="1">
        <v>232.17</v>
      </c>
      <c r="D124" s="12"/>
      <c r="E124" s="8"/>
      <c r="F124" s="8"/>
      <c r="G124" s="8"/>
      <c r="H124" s="14">
        <f>$D$503*testdata4[[#This Row],[index]]+$E$503</f>
        <v>234.01851572199544</v>
      </c>
      <c r="I124" s="14">
        <f>testdata4[[#This Row],[center]]+2*$G$503</f>
        <v>273.46845473591247</v>
      </c>
      <c r="J124" s="14">
        <f>testdata4[[#This Row],[center]]-2*$G$503</f>
        <v>194.56857670807841</v>
      </c>
    </row>
    <row r="125" spans="1:10" x14ac:dyDescent="0.25">
      <c r="A125" s="5">
        <v>124</v>
      </c>
      <c r="B125" s="2">
        <v>42915</v>
      </c>
      <c r="C125" s="1">
        <v>230.13</v>
      </c>
      <c r="D125" s="12"/>
      <c r="E125" s="8"/>
      <c r="F125" s="8"/>
      <c r="G125" s="8"/>
      <c r="H125" s="10">
        <f>$D$503*testdata4[[#This Row],[index]]+$E$503</f>
        <v>234.13948344809583</v>
      </c>
      <c r="I125" s="10">
        <f>testdata4[[#This Row],[center]]+2*$G$503</f>
        <v>273.58942246201286</v>
      </c>
      <c r="J125" s="10">
        <f>testdata4[[#This Row],[center]]-2*$G$503</f>
        <v>194.6895444341788</v>
      </c>
    </row>
    <row r="126" spans="1:10" x14ac:dyDescent="0.25">
      <c r="A126" s="5">
        <v>125</v>
      </c>
      <c r="B126" s="2">
        <v>42916</v>
      </c>
      <c r="C126" s="1">
        <v>230.56</v>
      </c>
      <c r="D126" s="12"/>
      <c r="E126" s="8"/>
      <c r="F126" s="8"/>
      <c r="G126" s="8"/>
      <c r="H126" s="10">
        <f>$D$503*testdata4[[#This Row],[index]]+$E$503</f>
        <v>234.26045117419622</v>
      </c>
      <c r="I126" s="10">
        <f>testdata4[[#This Row],[center]]+2*$G$503</f>
        <v>273.71039018811325</v>
      </c>
      <c r="J126" s="10">
        <f>testdata4[[#This Row],[center]]-2*$G$503</f>
        <v>194.81051216027919</v>
      </c>
    </row>
    <row r="127" spans="1:10" x14ac:dyDescent="0.25">
      <c r="A127" s="5">
        <v>126</v>
      </c>
      <c r="B127" s="2">
        <v>42919</v>
      </c>
      <c r="C127" s="1">
        <v>230.95</v>
      </c>
      <c r="D127" s="12"/>
      <c r="E127" s="8"/>
      <c r="F127" s="8"/>
      <c r="G127" s="8"/>
      <c r="H127" s="10">
        <f>$D$503*testdata4[[#This Row],[index]]+$E$503</f>
        <v>234.38141890029664</v>
      </c>
      <c r="I127" s="10">
        <f>testdata4[[#This Row],[center]]+2*$G$503</f>
        <v>273.83135791421364</v>
      </c>
      <c r="J127" s="10">
        <f>testdata4[[#This Row],[center]]-2*$G$503</f>
        <v>194.93147988637961</v>
      </c>
    </row>
    <row r="128" spans="1:10" x14ac:dyDescent="0.25">
      <c r="A128" s="5">
        <v>127</v>
      </c>
      <c r="B128" s="2">
        <v>42921</v>
      </c>
      <c r="C128" s="1">
        <v>231.48</v>
      </c>
      <c r="D128" s="12"/>
      <c r="E128" s="8"/>
      <c r="F128" s="8"/>
      <c r="G128" s="8"/>
      <c r="H128" s="10">
        <f>$D$503*testdata4[[#This Row],[index]]+$E$503</f>
        <v>234.50238662639703</v>
      </c>
      <c r="I128" s="10">
        <f>testdata4[[#This Row],[center]]+2*$G$503</f>
        <v>273.95232564031403</v>
      </c>
      <c r="J128" s="10">
        <f>testdata4[[#This Row],[center]]-2*$G$503</f>
        <v>195.05244761247999</v>
      </c>
    </row>
    <row r="129" spans="1:10" x14ac:dyDescent="0.25">
      <c r="A129" s="5">
        <v>128</v>
      </c>
      <c r="B129" s="2">
        <v>42922</v>
      </c>
      <c r="C129" s="1">
        <v>229.36</v>
      </c>
      <c r="D129" s="12"/>
      <c r="E129" s="8"/>
      <c r="F129" s="8"/>
      <c r="G129" s="8"/>
      <c r="H129" s="10">
        <f>$D$503*testdata4[[#This Row],[index]]+$E$503</f>
        <v>234.62335435249742</v>
      </c>
      <c r="I129" s="10">
        <f>testdata4[[#This Row],[center]]+2*$G$503</f>
        <v>274.07329336641442</v>
      </c>
      <c r="J129" s="10">
        <f>testdata4[[#This Row],[center]]-2*$G$503</f>
        <v>195.17341533858038</v>
      </c>
    </row>
    <row r="130" spans="1:10" x14ac:dyDescent="0.25">
      <c r="A130" s="5">
        <v>129</v>
      </c>
      <c r="B130" s="2">
        <v>42923</v>
      </c>
      <c r="C130" s="1">
        <v>230.85</v>
      </c>
      <c r="D130" s="12"/>
      <c r="E130" s="8"/>
      <c r="F130" s="8"/>
      <c r="G130" s="8"/>
      <c r="H130" s="10">
        <f>$D$503*testdata4[[#This Row],[index]]+$E$503</f>
        <v>234.7443220785978</v>
      </c>
      <c r="I130" s="10">
        <f>testdata4[[#This Row],[center]]+2*$G$503</f>
        <v>274.19426109251481</v>
      </c>
      <c r="J130" s="10">
        <f>testdata4[[#This Row],[center]]-2*$G$503</f>
        <v>195.29438306468077</v>
      </c>
    </row>
    <row r="131" spans="1:10" x14ac:dyDescent="0.25">
      <c r="A131" s="5">
        <v>130</v>
      </c>
      <c r="B131" s="2">
        <v>42926</v>
      </c>
      <c r="C131" s="1">
        <v>231.1</v>
      </c>
      <c r="D131" s="12"/>
      <c r="E131" s="8"/>
      <c r="F131" s="8"/>
      <c r="G131" s="8"/>
      <c r="H131" s="10">
        <f>$D$503*testdata4[[#This Row],[index]]+$E$503</f>
        <v>234.86528980469819</v>
      </c>
      <c r="I131" s="10">
        <f>testdata4[[#This Row],[center]]+2*$G$503</f>
        <v>274.3152288186152</v>
      </c>
      <c r="J131" s="10">
        <f>testdata4[[#This Row],[center]]-2*$G$503</f>
        <v>195.41535079078116</v>
      </c>
    </row>
    <row r="132" spans="1:10" x14ac:dyDescent="0.25">
      <c r="A132" s="5">
        <v>131</v>
      </c>
      <c r="B132" s="2">
        <v>42927</v>
      </c>
      <c r="C132" s="1">
        <v>230.93</v>
      </c>
      <c r="D132" s="12"/>
      <c r="E132" s="8"/>
      <c r="F132" s="8"/>
      <c r="G132" s="8"/>
      <c r="H132" s="10">
        <f>$D$503*testdata4[[#This Row],[index]]+$E$503</f>
        <v>234.98625753079861</v>
      </c>
      <c r="I132" s="10">
        <f>testdata4[[#This Row],[center]]+2*$G$503</f>
        <v>274.43619654471564</v>
      </c>
      <c r="J132" s="10">
        <f>testdata4[[#This Row],[center]]-2*$G$503</f>
        <v>195.53631851688158</v>
      </c>
    </row>
    <row r="133" spans="1:10" x14ac:dyDescent="0.25">
      <c r="A133" s="5">
        <v>132</v>
      </c>
      <c r="B133" s="2">
        <v>42928</v>
      </c>
      <c r="C133" s="1">
        <v>232.66</v>
      </c>
      <c r="D133" s="12"/>
      <c r="E133" s="8"/>
      <c r="F133" s="8"/>
      <c r="G133" s="8"/>
      <c r="H133" s="10">
        <f>$D$503*testdata4[[#This Row],[index]]+$E$503</f>
        <v>235.107225256899</v>
      </c>
      <c r="I133" s="10">
        <f>testdata4[[#This Row],[center]]+2*$G$503</f>
        <v>274.55716427081603</v>
      </c>
      <c r="J133" s="10">
        <f>testdata4[[#This Row],[center]]-2*$G$503</f>
        <v>195.65728624298197</v>
      </c>
    </row>
    <row r="134" spans="1:10" x14ac:dyDescent="0.25">
      <c r="A134" s="5">
        <v>133</v>
      </c>
      <c r="B134" s="2">
        <v>42929</v>
      </c>
      <c r="C134" s="1">
        <v>233.05</v>
      </c>
      <c r="D134" s="12"/>
      <c r="E134" s="8"/>
      <c r="F134" s="8"/>
      <c r="G134" s="8"/>
      <c r="H134" s="10">
        <f>$D$503*testdata4[[#This Row],[index]]+$E$503</f>
        <v>235.22819298299939</v>
      </c>
      <c r="I134" s="10">
        <f>testdata4[[#This Row],[center]]+2*$G$503</f>
        <v>274.67813199691642</v>
      </c>
      <c r="J134" s="10">
        <f>testdata4[[#This Row],[center]]-2*$G$503</f>
        <v>195.77825396908236</v>
      </c>
    </row>
    <row r="135" spans="1:10" x14ac:dyDescent="0.25">
      <c r="A135" s="5">
        <v>134</v>
      </c>
      <c r="B135" s="2">
        <v>42930</v>
      </c>
      <c r="C135" s="1">
        <v>234.14</v>
      </c>
      <c r="D135" s="12"/>
      <c r="E135" s="8"/>
      <c r="F135" s="8"/>
      <c r="G135" s="8"/>
      <c r="H135" s="10">
        <f>$D$503*testdata4[[#This Row],[index]]+$E$503</f>
        <v>235.34916070909981</v>
      </c>
      <c r="I135" s="10">
        <f>testdata4[[#This Row],[center]]+2*$G$503</f>
        <v>274.79909972301681</v>
      </c>
      <c r="J135" s="10">
        <f>testdata4[[#This Row],[center]]-2*$G$503</f>
        <v>195.89922169518277</v>
      </c>
    </row>
    <row r="136" spans="1:10" x14ac:dyDescent="0.25">
      <c r="A136" s="5">
        <v>135</v>
      </c>
      <c r="B136" s="2">
        <v>42933</v>
      </c>
      <c r="C136" s="1">
        <v>234.11</v>
      </c>
      <c r="D136" s="12"/>
      <c r="E136" s="8"/>
      <c r="F136" s="8"/>
      <c r="G136" s="8"/>
      <c r="H136" s="10">
        <f>$D$503*testdata4[[#This Row],[index]]+$E$503</f>
        <v>235.47012843520019</v>
      </c>
      <c r="I136" s="10">
        <f>testdata4[[#This Row],[center]]+2*$G$503</f>
        <v>274.9200674491172</v>
      </c>
      <c r="J136" s="10">
        <f>testdata4[[#This Row],[center]]-2*$G$503</f>
        <v>196.02018942128316</v>
      </c>
    </row>
    <row r="137" spans="1:10" x14ac:dyDescent="0.25">
      <c r="A137" s="5">
        <v>136</v>
      </c>
      <c r="B137" s="2">
        <v>42934</v>
      </c>
      <c r="C137" s="1">
        <v>234.24</v>
      </c>
      <c r="D137" s="12"/>
      <c r="E137" s="8"/>
      <c r="F137" s="8"/>
      <c r="G137" s="8"/>
      <c r="H137" s="10">
        <f>$D$503*testdata4[[#This Row],[index]]+$E$503</f>
        <v>235.59109616130058</v>
      </c>
      <c r="I137" s="10">
        <f>testdata4[[#This Row],[center]]+2*$G$503</f>
        <v>275.04103517521759</v>
      </c>
      <c r="J137" s="10">
        <f>testdata4[[#This Row],[center]]-2*$G$503</f>
        <v>196.14115714738355</v>
      </c>
    </row>
    <row r="138" spans="1:10" x14ac:dyDescent="0.25">
      <c r="A138" s="5">
        <v>137</v>
      </c>
      <c r="B138" s="2">
        <v>42935</v>
      </c>
      <c r="C138" s="1">
        <v>235.5</v>
      </c>
      <c r="D138" s="12"/>
      <c r="E138" s="8"/>
      <c r="F138" s="8"/>
      <c r="G138" s="8"/>
      <c r="H138" s="10">
        <f>$D$503*testdata4[[#This Row],[index]]+$E$503</f>
        <v>235.71206388740097</v>
      </c>
      <c r="I138" s="10">
        <f>testdata4[[#This Row],[center]]+2*$G$503</f>
        <v>275.16200290131798</v>
      </c>
      <c r="J138" s="10">
        <f>testdata4[[#This Row],[center]]-2*$G$503</f>
        <v>196.26212487348394</v>
      </c>
    </row>
    <row r="139" spans="1:10" x14ac:dyDescent="0.25">
      <c r="A139" s="5">
        <v>138</v>
      </c>
      <c r="B139" s="2">
        <v>42936</v>
      </c>
      <c r="C139" s="1">
        <v>235.61</v>
      </c>
      <c r="D139" s="12"/>
      <c r="E139" s="8"/>
      <c r="F139" s="8"/>
      <c r="G139" s="8"/>
      <c r="H139" s="10">
        <f>$D$503*testdata4[[#This Row],[index]]+$E$503</f>
        <v>235.83303161350136</v>
      </c>
      <c r="I139" s="10">
        <f>testdata4[[#This Row],[center]]+2*$G$503</f>
        <v>275.28297062741836</v>
      </c>
      <c r="J139" s="10">
        <f>testdata4[[#This Row],[center]]-2*$G$503</f>
        <v>196.38309259958433</v>
      </c>
    </row>
    <row r="140" spans="1:10" x14ac:dyDescent="0.25">
      <c r="A140" s="5">
        <v>139</v>
      </c>
      <c r="B140" s="2">
        <v>42937</v>
      </c>
      <c r="C140" s="1">
        <v>235.4</v>
      </c>
      <c r="D140" s="12"/>
      <c r="E140" s="8"/>
      <c r="F140" s="8"/>
      <c r="G140" s="8"/>
      <c r="H140" s="10">
        <f>$D$503*testdata4[[#This Row],[index]]+$E$503</f>
        <v>235.95399933960178</v>
      </c>
      <c r="I140" s="10">
        <f>testdata4[[#This Row],[center]]+2*$G$503</f>
        <v>275.40393835351881</v>
      </c>
      <c r="J140" s="10">
        <f>testdata4[[#This Row],[center]]-2*$G$503</f>
        <v>196.50406032568475</v>
      </c>
    </row>
    <row r="141" spans="1:10" x14ac:dyDescent="0.25">
      <c r="A141" s="5">
        <v>140</v>
      </c>
      <c r="B141" s="2">
        <v>42940</v>
      </c>
      <c r="C141" s="1">
        <v>235.34</v>
      </c>
      <c r="D141" s="12"/>
      <c r="E141" s="8"/>
      <c r="F141" s="8"/>
      <c r="G141" s="8"/>
      <c r="H141" s="10">
        <f>$D$503*testdata4[[#This Row],[index]]+$E$503</f>
        <v>236.07496706570217</v>
      </c>
      <c r="I141" s="10">
        <f>testdata4[[#This Row],[center]]+2*$G$503</f>
        <v>275.5249060796192</v>
      </c>
      <c r="J141" s="10">
        <f>testdata4[[#This Row],[center]]-2*$G$503</f>
        <v>196.62502805178514</v>
      </c>
    </row>
    <row r="142" spans="1:10" x14ac:dyDescent="0.25">
      <c r="A142" s="5">
        <v>141</v>
      </c>
      <c r="B142" s="2">
        <v>42941</v>
      </c>
      <c r="C142" s="1">
        <v>235.91</v>
      </c>
      <c r="D142" s="12"/>
      <c r="E142" s="8"/>
      <c r="F142" s="8"/>
      <c r="G142" s="8"/>
      <c r="H142" s="10">
        <f>$D$503*testdata4[[#This Row],[index]]+$E$503</f>
        <v>236.19593479180256</v>
      </c>
      <c r="I142" s="10">
        <f>testdata4[[#This Row],[center]]+2*$G$503</f>
        <v>275.64587380571959</v>
      </c>
      <c r="J142" s="10">
        <f>testdata4[[#This Row],[center]]-2*$G$503</f>
        <v>196.74599577788553</v>
      </c>
    </row>
    <row r="143" spans="1:10" x14ac:dyDescent="0.25">
      <c r="A143" s="5">
        <v>142</v>
      </c>
      <c r="B143" s="2">
        <v>42942</v>
      </c>
      <c r="C143" s="1">
        <v>235.92</v>
      </c>
      <c r="D143" s="12"/>
      <c r="E143" s="8"/>
      <c r="F143" s="8"/>
      <c r="G143" s="8"/>
      <c r="H143" s="10">
        <f>$D$503*testdata4[[#This Row],[index]]+$E$503</f>
        <v>236.31690251790297</v>
      </c>
      <c r="I143" s="10">
        <f>testdata4[[#This Row],[center]]+2*$G$503</f>
        <v>275.76684153181998</v>
      </c>
      <c r="J143" s="10">
        <f>testdata4[[#This Row],[center]]-2*$G$503</f>
        <v>196.86696350398594</v>
      </c>
    </row>
    <row r="144" spans="1:10" x14ac:dyDescent="0.25">
      <c r="A144" s="5">
        <v>143</v>
      </c>
      <c r="B144" s="2">
        <v>42943</v>
      </c>
      <c r="C144" s="1">
        <v>235.7</v>
      </c>
      <c r="D144" s="12"/>
      <c r="E144" s="8"/>
      <c r="F144" s="8"/>
      <c r="G144" s="8"/>
      <c r="H144" s="14">
        <f>$D$503*testdata4[[#This Row],[index]]+$E$503</f>
        <v>236.43787024400336</v>
      </c>
      <c r="I144" s="14">
        <f>testdata4[[#This Row],[center]]+2*$G$503</f>
        <v>275.88780925792037</v>
      </c>
      <c r="J144" s="14">
        <f>testdata4[[#This Row],[center]]-2*$G$503</f>
        <v>196.98793123008633</v>
      </c>
    </row>
    <row r="145" spans="1:10" x14ac:dyDescent="0.25">
      <c r="A145" s="5">
        <v>144</v>
      </c>
      <c r="B145" s="2">
        <v>42944</v>
      </c>
      <c r="C145" s="1">
        <v>235.43</v>
      </c>
      <c r="D145" s="12"/>
      <c r="E145" s="8"/>
      <c r="F145" s="8"/>
      <c r="G145" s="8"/>
      <c r="H145" s="10">
        <f>$D$503*testdata4[[#This Row],[index]]+$E$503</f>
        <v>236.55883797010375</v>
      </c>
      <c r="I145" s="10">
        <f>testdata4[[#This Row],[center]]+2*$G$503</f>
        <v>276.00877698402076</v>
      </c>
      <c r="J145" s="10">
        <f>testdata4[[#This Row],[center]]-2*$G$503</f>
        <v>197.10889895618672</v>
      </c>
    </row>
    <row r="146" spans="1:10" x14ac:dyDescent="0.25">
      <c r="A146" s="5">
        <v>145</v>
      </c>
      <c r="B146" s="2">
        <v>42947</v>
      </c>
      <c r="C146" s="1">
        <v>235.29</v>
      </c>
      <c r="D146" s="12"/>
      <c r="E146" s="8"/>
      <c r="F146" s="8"/>
      <c r="G146" s="8"/>
      <c r="H146" s="10">
        <f>$D$503*testdata4[[#This Row],[index]]+$E$503</f>
        <v>236.67980569620414</v>
      </c>
      <c r="I146" s="10">
        <f>testdata4[[#This Row],[center]]+2*$G$503</f>
        <v>276.12974471012114</v>
      </c>
      <c r="J146" s="10">
        <f>testdata4[[#This Row],[center]]-2*$G$503</f>
        <v>197.22986668228711</v>
      </c>
    </row>
    <row r="147" spans="1:10" x14ac:dyDescent="0.25">
      <c r="A147" s="5">
        <v>146</v>
      </c>
      <c r="B147" s="2">
        <v>42948</v>
      </c>
      <c r="C147" s="1">
        <v>235.82</v>
      </c>
      <c r="D147" s="12"/>
      <c r="E147" s="8"/>
      <c r="F147" s="8"/>
      <c r="G147" s="8"/>
      <c r="H147" s="10">
        <f>$D$503*testdata4[[#This Row],[index]]+$E$503</f>
        <v>236.80077342230453</v>
      </c>
      <c r="I147" s="10">
        <f>testdata4[[#This Row],[center]]+2*$G$503</f>
        <v>276.25071243622153</v>
      </c>
      <c r="J147" s="10">
        <f>testdata4[[#This Row],[center]]-2*$G$503</f>
        <v>197.3508344083875</v>
      </c>
    </row>
    <row r="148" spans="1:10" x14ac:dyDescent="0.25">
      <c r="A148" s="5">
        <v>147</v>
      </c>
      <c r="B148" s="2">
        <v>42949</v>
      </c>
      <c r="C148" s="1">
        <v>235.93</v>
      </c>
      <c r="D148" s="12"/>
      <c r="E148" s="8"/>
      <c r="F148" s="8"/>
      <c r="G148" s="8"/>
      <c r="H148" s="10">
        <f>$D$503*testdata4[[#This Row],[index]]+$E$503</f>
        <v>236.92174114840495</v>
      </c>
      <c r="I148" s="10">
        <f>testdata4[[#This Row],[center]]+2*$G$503</f>
        <v>276.37168016232198</v>
      </c>
      <c r="J148" s="10">
        <f>testdata4[[#This Row],[center]]-2*$G$503</f>
        <v>197.47180213448792</v>
      </c>
    </row>
    <row r="149" spans="1:10" x14ac:dyDescent="0.25">
      <c r="A149" s="5">
        <v>148</v>
      </c>
      <c r="B149" s="2">
        <v>42950</v>
      </c>
      <c r="C149" s="1">
        <v>235.48</v>
      </c>
      <c r="D149" s="12"/>
      <c r="E149" s="8"/>
      <c r="F149" s="8"/>
      <c r="G149" s="8"/>
      <c r="H149" s="10">
        <f>$D$503*testdata4[[#This Row],[index]]+$E$503</f>
        <v>237.04270887450534</v>
      </c>
      <c r="I149" s="10">
        <f>testdata4[[#This Row],[center]]+2*$G$503</f>
        <v>276.49264788842237</v>
      </c>
      <c r="J149" s="10">
        <f>testdata4[[#This Row],[center]]-2*$G$503</f>
        <v>197.59276986058831</v>
      </c>
    </row>
    <row r="150" spans="1:10" x14ac:dyDescent="0.25">
      <c r="A150" s="5">
        <v>149</v>
      </c>
      <c r="B150" s="2">
        <v>42951</v>
      </c>
      <c r="C150" s="1">
        <v>235.9</v>
      </c>
      <c r="D150" s="12"/>
      <c r="E150" s="8"/>
      <c r="F150" s="8"/>
      <c r="G150" s="8"/>
      <c r="H150" s="10">
        <f>$D$503*testdata4[[#This Row],[index]]+$E$503</f>
        <v>237.16367660060573</v>
      </c>
      <c r="I150" s="10">
        <f>testdata4[[#This Row],[center]]+2*$G$503</f>
        <v>276.61361561452276</v>
      </c>
      <c r="J150" s="10">
        <f>testdata4[[#This Row],[center]]-2*$G$503</f>
        <v>197.71373758668869</v>
      </c>
    </row>
    <row r="151" spans="1:10" x14ac:dyDescent="0.25">
      <c r="A151" s="5">
        <v>150</v>
      </c>
      <c r="B151" s="2">
        <v>42954</v>
      </c>
      <c r="C151" s="1">
        <v>236.34</v>
      </c>
      <c r="D151" s="12"/>
      <c r="E151" s="8"/>
      <c r="F151" s="8"/>
      <c r="G151" s="8"/>
      <c r="H151" s="10">
        <f>$D$503*testdata4[[#This Row],[index]]+$E$503</f>
        <v>237.28464432670614</v>
      </c>
      <c r="I151" s="10">
        <f>testdata4[[#This Row],[center]]+2*$G$503</f>
        <v>276.73458334062315</v>
      </c>
      <c r="J151" s="10">
        <f>testdata4[[#This Row],[center]]-2*$G$503</f>
        <v>197.83470531278911</v>
      </c>
    </row>
    <row r="152" spans="1:10" x14ac:dyDescent="0.25">
      <c r="A152" s="5">
        <v>151</v>
      </c>
      <c r="B152" s="2">
        <v>42955</v>
      </c>
      <c r="C152" s="1">
        <v>235.76</v>
      </c>
      <c r="D152" s="12"/>
      <c r="E152" s="8"/>
      <c r="F152" s="8"/>
      <c r="G152" s="8"/>
      <c r="H152" s="10">
        <f>$D$503*testdata4[[#This Row],[index]]+$E$503</f>
        <v>237.40561205280653</v>
      </c>
      <c r="I152" s="10">
        <f>testdata4[[#This Row],[center]]+2*$G$503</f>
        <v>276.85555106672354</v>
      </c>
      <c r="J152" s="10">
        <f>testdata4[[#This Row],[center]]-2*$G$503</f>
        <v>197.9556730388895</v>
      </c>
    </row>
    <row r="153" spans="1:10" x14ac:dyDescent="0.25">
      <c r="A153" s="5">
        <v>152</v>
      </c>
      <c r="B153" s="2">
        <v>42956</v>
      </c>
      <c r="C153" s="1">
        <v>235.75</v>
      </c>
      <c r="D153" s="12"/>
      <c r="E153" s="8"/>
      <c r="F153" s="8"/>
      <c r="G153" s="8"/>
      <c r="H153" s="10">
        <f>$D$503*testdata4[[#This Row],[index]]+$E$503</f>
        <v>237.52657977890692</v>
      </c>
      <c r="I153" s="10">
        <f>testdata4[[#This Row],[center]]+2*$G$503</f>
        <v>276.97651879282392</v>
      </c>
      <c r="J153" s="10">
        <f>testdata4[[#This Row],[center]]-2*$G$503</f>
        <v>198.07664076498989</v>
      </c>
    </row>
    <row r="154" spans="1:10" x14ac:dyDescent="0.25">
      <c r="A154" s="5">
        <v>153</v>
      </c>
      <c r="B154" s="2">
        <v>42957</v>
      </c>
      <c r="C154" s="1">
        <v>232.42</v>
      </c>
      <c r="D154" s="12"/>
      <c r="E154" s="8"/>
      <c r="F154" s="8"/>
      <c r="G154" s="8"/>
      <c r="H154" s="10">
        <f>$D$503*testdata4[[#This Row],[index]]+$E$503</f>
        <v>237.64754750500731</v>
      </c>
      <c r="I154" s="10">
        <f>testdata4[[#This Row],[center]]+2*$G$503</f>
        <v>277.09748651892431</v>
      </c>
      <c r="J154" s="10">
        <f>testdata4[[#This Row],[center]]-2*$G$503</f>
        <v>198.19760849109028</v>
      </c>
    </row>
    <row r="155" spans="1:10" x14ac:dyDescent="0.25">
      <c r="A155" s="5">
        <v>154</v>
      </c>
      <c r="B155" s="2">
        <v>42958</v>
      </c>
      <c r="C155" s="1">
        <v>232.77</v>
      </c>
      <c r="D155" s="12"/>
      <c r="E155" s="8"/>
      <c r="F155" s="8"/>
      <c r="G155" s="8"/>
      <c r="H155" s="10">
        <f>$D$503*testdata4[[#This Row],[index]]+$E$503</f>
        <v>237.7685152311077</v>
      </c>
      <c r="I155" s="10">
        <f>testdata4[[#This Row],[center]]+2*$G$503</f>
        <v>277.2184542450247</v>
      </c>
      <c r="J155" s="10">
        <f>testdata4[[#This Row],[center]]-2*$G$503</f>
        <v>198.31857621719067</v>
      </c>
    </row>
    <row r="156" spans="1:10" x14ac:dyDescent="0.25">
      <c r="A156" s="5">
        <v>155</v>
      </c>
      <c r="B156" s="2">
        <v>42961</v>
      </c>
      <c r="C156" s="1">
        <v>235.07</v>
      </c>
      <c r="D156" s="12"/>
      <c r="E156" s="8"/>
      <c r="F156" s="8"/>
      <c r="G156" s="8"/>
      <c r="H156" s="10">
        <f>$D$503*testdata4[[#This Row],[index]]+$E$503</f>
        <v>237.88948295720812</v>
      </c>
      <c r="I156" s="10">
        <f>testdata4[[#This Row],[center]]+2*$G$503</f>
        <v>277.33942197112515</v>
      </c>
      <c r="J156" s="10">
        <f>testdata4[[#This Row],[center]]-2*$G$503</f>
        <v>198.43954394329108</v>
      </c>
    </row>
    <row r="157" spans="1:10" x14ac:dyDescent="0.25">
      <c r="A157" s="5">
        <v>156</v>
      </c>
      <c r="B157" s="2">
        <v>42962</v>
      </c>
      <c r="C157" s="1">
        <v>235.05</v>
      </c>
      <c r="D157" s="12"/>
      <c r="E157" s="8"/>
      <c r="F157" s="8"/>
      <c r="G157" s="8"/>
      <c r="H157" s="10">
        <f>$D$503*testdata4[[#This Row],[index]]+$E$503</f>
        <v>238.01045068330851</v>
      </c>
      <c r="I157" s="10">
        <f>testdata4[[#This Row],[center]]+2*$G$503</f>
        <v>277.46038969722554</v>
      </c>
      <c r="J157" s="10">
        <f>testdata4[[#This Row],[center]]-2*$G$503</f>
        <v>198.56051166939147</v>
      </c>
    </row>
    <row r="158" spans="1:10" x14ac:dyDescent="0.25">
      <c r="A158" s="5">
        <v>157</v>
      </c>
      <c r="B158" s="2">
        <v>42963</v>
      </c>
      <c r="C158" s="1">
        <v>235.46</v>
      </c>
      <c r="D158" s="12"/>
      <c r="E158" s="8"/>
      <c r="F158" s="8"/>
      <c r="G158" s="8"/>
      <c r="H158" s="10">
        <f>$D$503*testdata4[[#This Row],[index]]+$E$503</f>
        <v>238.13141840940889</v>
      </c>
      <c r="I158" s="10">
        <f>testdata4[[#This Row],[center]]+2*$G$503</f>
        <v>277.58135742332593</v>
      </c>
      <c r="J158" s="10">
        <f>testdata4[[#This Row],[center]]-2*$G$503</f>
        <v>198.68147939549186</v>
      </c>
    </row>
    <row r="159" spans="1:10" x14ac:dyDescent="0.25">
      <c r="A159" s="5">
        <v>158</v>
      </c>
      <c r="B159" s="2">
        <v>42964</v>
      </c>
      <c r="C159" s="1">
        <v>231.79</v>
      </c>
      <c r="D159" s="12"/>
      <c r="E159" s="8"/>
      <c r="F159" s="8"/>
      <c r="G159" s="8"/>
      <c r="H159" s="10">
        <f>$D$503*testdata4[[#This Row],[index]]+$E$503</f>
        <v>238.25238613550931</v>
      </c>
      <c r="I159" s="10">
        <f>testdata4[[#This Row],[center]]+2*$G$503</f>
        <v>277.70232514942631</v>
      </c>
      <c r="J159" s="10">
        <f>testdata4[[#This Row],[center]]-2*$G$503</f>
        <v>198.80244712159228</v>
      </c>
    </row>
    <row r="160" spans="1:10" x14ac:dyDescent="0.25">
      <c r="A160" s="5">
        <v>159</v>
      </c>
      <c r="B160" s="2">
        <v>42965</v>
      </c>
      <c r="C160" s="1">
        <v>231.42</v>
      </c>
      <c r="D160" s="12"/>
      <c r="E160" s="8"/>
      <c r="F160" s="8"/>
      <c r="G160" s="8"/>
      <c r="H160" s="10">
        <f>$D$503*testdata4[[#This Row],[index]]+$E$503</f>
        <v>238.3733538616097</v>
      </c>
      <c r="I160" s="10">
        <f>testdata4[[#This Row],[center]]+2*$G$503</f>
        <v>277.8232928755267</v>
      </c>
      <c r="J160" s="10">
        <f>testdata4[[#This Row],[center]]-2*$G$503</f>
        <v>198.92341484769267</v>
      </c>
    </row>
    <row r="161" spans="1:10" x14ac:dyDescent="0.25">
      <c r="A161" s="5">
        <v>160</v>
      </c>
      <c r="B161" s="2">
        <v>42968</v>
      </c>
      <c r="C161" s="1">
        <v>231.6</v>
      </c>
      <c r="D161" s="12"/>
      <c r="E161" s="8"/>
      <c r="F161" s="8"/>
      <c r="G161" s="8"/>
      <c r="H161" s="10">
        <f>$D$503*testdata4[[#This Row],[index]]+$E$503</f>
        <v>238.49432158771009</v>
      </c>
      <c r="I161" s="10">
        <f>testdata4[[#This Row],[center]]+2*$G$503</f>
        <v>277.94426060162709</v>
      </c>
      <c r="J161" s="10">
        <f>testdata4[[#This Row],[center]]-2*$G$503</f>
        <v>199.04438257379306</v>
      </c>
    </row>
    <row r="162" spans="1:10" x14ac:dyDescent="0.25">
      <c r="A162" s="5">
        <v>161</v>
      </c>
      <c r="B162" s="2">
        <v>42969</v>
      </c>
      <c r="C162" s="1">
        <v>234.03</v>
      </c>
      <c r="D162" s="12"/>
      <c r="E162" s="8"/>
      <c r="F162" s="8"/>
      <c r="G162" s="8"/>
      <c r="H162" s="10">
        <f>$D$503*testdata4[[#This Row],[index]]+$E$503</f>
        <v>238.61528931381048</v>
      </c>
      <c r="I162" s="10">
        <f>testdata4[[#This Row],[center]]+2*$G$503</f>
        <v>278.06522832772748</v>
      </c>
      <c r="J162" s="10">
        <f>testdata4[[#This Row],[center]]-2*$G$503</f>
        <v>199.16535029989345</v>
      </c>
    </row>
    <row r="163" spans="1:10" x14ac:dyDescent="0.25">
      <c r="A163" s="5">
        <v>162</v>
      </c>
      <c r="B163" s="2">
        <v>42970</v>
      </c>
      <c r="C163" s="1">
        <v>233.19</v>
      </c>
      <c r="D163" s="12"/>
      <c r="E163" s="8"/>
      <c r="F163" s="8"/>
      <c r="G163" s="8"/>
      <c r="H163" s="10">
        <f>$D$503*testdata4[[#This Row],[index]]+$E$503</f>
        <v>238.73625703991087</v>
      </c>
      <c r="I163" s="10">
        <f>testdata4[[#This Row],[center]]+2*$G$503</f>
        <v>278.18619605382787</v>
      </c>
      <c r="J163" s="10">
        <f>testdata4[[#This Row],[center]]-2*$G$503</f>
        <v>199.28631802599384</v>
      </c>
    </row>
    <row r="164" spans="1:10" x14ac:dyDescent="0.25">
      <c r="A164" s="5">
        <v>163</v>
      </c>
      <c r="B164" s="2">
        <v>42971</v>
      </c>
      <c r="C164" s="1">
        <v>232.64</v>
      </c>
      <c r="D164" s="12"/>
      <c r="E164" s="8"/>
      <c r="F164" s="8"/>
      <c r="G164" s="8"/>
      <c r="H164" s="14">
        <f>$D$503*testdata4[[#This Row],[index]]+$E$503</f>
        <v>238.85722476601129</v>
      </c>
      <c r="I164" s="14">
        <f>testdata4[[#This Row],[center]]+2*$G$503</f>
        <v>278.30716377992832</v>
      </c>
      <c r="J164" s="14">
        <f>testdata4[[#This Row],[center]]-2*$G$503</f>
        <v>199.40728575209425</v>
      </c>
    </row>
    <row r="165" spans="1:10" x14ac:dyDescent="0.25">
      <c r="A165" s="5">
        <v>164</v>
      </c>
      <c r="B165" s="2">
        <v>42972</v>
      </c>
      <c r="C165" s="1">
        <v>233.19</v>
      </c>
      <c r="D165" s="12"/>
      <c r="E165" s="8"/>
      <c r="F165" s="8"/>
      <c r="G165" s="8"/>
      <c r="H165" s="10">
        <f>$D$503*testdata4[[#This Row],[index]]+$E$503</f>
        <v>238.97819249211167</v>
      </c>
      <c r="I165" s="10">
        <f>testdata4[[#This Row],[center]]+2*$G$503</f>
        <v>278.42813150602871</v>
      </c>
      <c r="J165" s="10">
        <f>testdata4[[#This Row],[center]]-2*$G$503</f>
        <v>199.52825347819464</v>
      </c>
    </row>
    <row r="166" spans="1:10" x14ac:dyDescent="0.25">
      <c r="A166" s="5">
        <v>165</v>
      </c>
      <c r="B166" s="2">
        <v>42975</v>
      </c>
      <c r="C166" s="1">
        <v>233.2</v>
      </c>
      <c r="D166" s="12"/>
      <c r="E166" s="8"/>
      <c r="F166" s="8"/>
      <c r="G166" s="8"/>
      <c r="H166" s="10">
        <f>$D$503*testdata4[[#This Row],[index]]+$E$503</f>
        <v>239.09916021821206</v>
      </c>
      <c r="I166" s="10">
        <f>testdata4[[#This Row],[center]]+2*$G$503</f>
        <v>278.54909923212909</v>
      </c>
      <c r="J166" s="10">
        <f>testdata4[[#This Row],[center]]-2*$G$503</f>
        <v>199.64922120429503</v>
      </c>
    </row>
    <row r="167" spans="1:10" x14ac:dyDescent="0.25">
      <c r="A167" s="5">
        <v>166</v>
      </c>
      <c r="B167" s="2">
        <v>42976</v>
      </c>
      <c r="C167" s="1">
        <v>233.46</v>
      </c>
      <c r="D167" s="12"/>
      <c r="E167" s="8"/>
      <c r="F167" s="8"/>
      <c r="G167" s="8"/>
      <c r="H167" s="10">
        <f>$D$503*testdata4[[#This Row],[index]]+$E$503</f>
        <v>239.22012794431248</v>
      </c>
      <c r="I167" s="10">
        <f>testdata4[[#This Row],[center]]+2*$G$503</f>
        <v>278.67006695822948</v>
      </c>
      <c r="J167" s="10">
        <f>testdata4[[#This Row],[center]]-2*$G$503</f>
        <v>199.77018893039545</v>
      </c>
    </row>
    <row r="168" spans="1:10" x14ac:dyDescent="0.25">
      <c r="A168" s="5">
        <v>167</v>
      </c>
      <c r="B168" s="2">
        <v>42977</v>
      </c>
      <c r="C168" s="1">
        <v>234.57</v>
      </c>
      <c r="D168" s="12"/>
      <c r="E168" s="8"/>
      <c r="F168" s="8"/>
      <c r="G168" s="8"/>
      <c r="H168" s="10">
        <f>$D$503*testdata4[[#This Row],[index]]+$E$503</f>
        <v>239.34109567041287</v>
      </c>
      <c r="I168" s="10">
        <f>testdata4[[#This Row],[center]]+2*$G$503</f>
        <v>278.79103468432987</v>
      </c>
      <c r="J168" s="10">
        <f>testdata4[[#This Row],[center]]-2*$G$503</f>
        <v>199.89115665649584</v>
      </c>
    </row>
    <row r="169" spans="1:10" x14ac:dyDescent="0.25">
      <c r="A169" s="5">
        <v>168</v>
      </c>
      <c r="B169" s="2">
        <v>42978</v>
      </c>
      <c r="C169" s="1">
        <v>235.98</v>
      </c>
      <c r="D169" s="12"/>
      <c r="E169" s="8"/>
      <c r="F169" s="8"/>
      <c r="G169" s="8"/>
      <c r="H169" s="10">
        <f>$D$503*testdata4[[#This Row],[index]]+$E$503</f>
        <v>239.46206339651326</v>
      </c>
      <c r="I169" s="10">
        <f>testdata4[[#This Row],[center]]+2*$G$503</f>
        <v>278.91200241043026</v>
      </c>
      <c r="J169" s="10">
        <f>testdata4[[#This Row],[center]]-2*$G$503</f>
        <v>200.01212438259623</v>
      </c>
    </row>
    <row r="170" spans="1:10" x14ac:dyDescent="0.25">
      <c r="A170" s="5">
        <v>169</v>
      </c>
      <c r="B170" s="2">
        <v>42979</v>
      </c>
      <c r="C170" s="1">
        <v>236.31</v>
      </c>
      <c r="D170" s="12"/>
      <c r="E170" s="8"/>
      <c r="F170" s="8"/>
      <c r="G170" s="8"/>
      <c r="H170" s="10">
        <f>$D$503*testdata4[[#This Row],[index]]+$E$503</f>
        <v>239.58303112261365</v>
      </c>
      <c r="I170" s="10">
        <f>testdata4[[#This Row],[center]]+2*$G$503</f>
        <v>279.03297013653065</v>
      </c>
      <c r="J170" s="10">
        <f>testdata4[[#This Row],[center]]-2*$G$503</f>
        <v>200.13309210869662</v>
      </c>
    </row>
    <row r="171" spans="1:10" x14ac:dyDescent="0.25">
      <c r="A171" s="5">
        <v>170</v>
      </c>
      <c r="B171" s="2">
        <v>42983</v>
      </c>
      <c r="C171" s="1">
        <v>234.62</v>
      </c>
      <c r="D171" s="12"/>
      <c r="E171" s="8"/>
      <c r="F171" s="8"/>
      <c r="G171" s="8"/>
      <c r="H171" s="10">
        <f>$D$503*testdata4[[#This Row],[index]]+$E$503</f>
        <v>239.70399884871404</v>
      </c>
      <c r="I171" s="10">
        <f>testdata4[[#This Row],[center]]+2*$G$503</f>
        <v>279.15393786263104</v>
      </c>
      <c r="J171" s="10">
        <f>testdata4[[#This Row],[center]]-2*$G$503</f>
        <v>200.254059834797</v>
      </c>
    </row>
    <row r="172" spans="1:10" x14ac:dyDescent="0.25">
      <c r="A172" s="5">
        <v>171</v>
      </c>
      <c r="B172" s="2">
        <v>42984</v>
      </c>
      <c r="C172" s="1">
        <v>235.42</v>
      </c>
      <c r="D172" s="12"/>
      <c r="E172" s="8"/>
      <c r="F172" s="8"/>
      <c r="G172" s="8"/>
      <c r="H172" s="10">
        <f>$D$503*testdata4[[#This Row],[index]]+$E$503</f>
        <v>239.82496657481445</v>
      </c>
      <c r="I172" s="10">
        <f>testdata4[[#This Row],[center]]+2*$G$503</f>
        <v>279.27490558873149</v>
      </c>
      <c r="J172" s="10">
        <f>testdata4[[#This Row],[center]]-2*$G$503</f>
        <v>200.37502756089742</v>
      </c>
    </row>
    <row r="173" spans="1:10" x14ac:dyDescent="0.25">
      <c r="A173" s="5">
        <v>172</v>
      </c>
      <c r="B173" s="2">
        <v>42985</v>
      </c>
      <c r="C173" s="1">
        <v>235.39</v>
      </c>
      <c r="D173" s="12"/>
      <c r="E173" s="8"/>
      <c r="F173" s="8"/>
      <c r="G173" s="8"/>
      <c r="H173" s="10">
        <f>$D$503*testdata4[[#This Row],[index]]+$E$503</f>
        <v>239.94593430091484</v>
      </c>
      <c r="I173" s="10">
        <f>testdata4[[#This Row],[center]]+2*$G$503</f>
        <v>279.39587331483187</v>
      </c>
      <c r="J173" s="10">
        <f>testdata4[[#This Row],[center]]-2*$G$503</f>
        <v>200.49599528699781</v>
      </c>
    </row>
    <row r="174" spans="1:10" x14ac:dyDescent="0.25">
      <c r="A174" s="5">
        <v>173</v>
      </c>
      <c r="B174" s="2">
        <v>42986</v>
      </c>
      <c r="C174" s="1">
        <v>235.11</v>
      </c>
      <c r="D174" s="12"/>
      <c r="E174" s="8"/>
      <c r="F174" s="8"/>
      <c r="G174" s="8"/>
      <c r="H174" s="10">
        <f>$D$503*testdata4[[#This Row],[index]]+$E$503</f>
        <v>240.06690202701523</v>
      </c>
      <c r="I174" s="10">
        <f>testdata4[[#This Row],[center]]+2*$G$503</f>
        <v>279.51684104093226</v>
      </c>
      <c r="J174" s="10">
        <f>testdata4[[#This Row],[center]]-2*$G$503</f>
        <v>200.6169630130982</v>
      </c>
    </row>
    <row r="175" spans="1:10" x14ac:dyDescent="0.25">
      <c r="A175" s="5">
        <v>174</v>
      </c>
      <c r="B175" s="2">
        <v>42989</v>
      </c>
      <c r="C175" s="1">
        <v>237.62</v>
      </c>
      <c r="D175" s="12"/>
      <c r="E175" s="8"/>
      <c r="F175" s="8"/>
      <c r="G175" s="8"/>
      <c r="H175" s="10">
        <f>$D$503*testdata4[[#This Row],[index]]+$E$503</f>
        <v>240.18786975311565</v>
      </c>
      <c r="I175" s="10">
        <f>testdata4[[#This Row],[center]]+2*$G$503</f>
        <v>279.63780876703265</v>
      </c>
      <c r="J175" s="10">
        <f>testdata4[[#This Row],[center]]-2*$G$503</f>
        <v>200.73793073919862</v>
      </c>
    </row>
    <row r="176" spans="1:10" x14ac:dyDescent="0.25">
      <c r="A176" s="5">
        <v>175</v>
      </c>
      <c r="B176" s="2">
        <v>42990</v>
      </c>
      <c r="C176" s="1">
        <v>238.42</v>
      </c>
      <c r="D176" s="12"/>
      <c r="E176" s="8"/>
      <c r="F176" s="8"/>
      <c r="G176" s="8"/>
      <c r="H176" s="10">
        <f>$D$503*testdata4[[#This Row],[index]]+$E$503</f>
        <v>240.30883747921604</v>
      </c>
      <c r="I176" s="10">
        <f>testdata4[[#This Row],[center]]+2*$G$503</f>
        <v>279.75877649313304</v>
      </c>
      <c r="J176" s="10">
        <f>testdata4[[#This Row],[center]]-2*$G$503</f>
        <v>200.85889846529901</v>
      </c>
    </row>
    <row r="177" spans="1:10" x14ac:dyDescent="0.25">
      <c r="A177" s="5">
        <v>176</v>
      </c>
      <c r="B177" s="2">
        <v>42991</v>
      </c>
      <c r="C177" s="1">
        <v>238.54</v>
      </c>
      <c r="D177" s="12"/>
      <c r="E177" s="8"/>
      <c r="F177" s="8"/>
      <c r="G177" s="8"/>
      <c r="H177" s="10">
        <f>$D$503*testdata4[[#This Row],[index]]+$E$503</f>
        <v>240.42980520531643</v>
      </c>
      <c r="I177" s="10">
        <f>testdata4[[#This Row],[center]]+2*$G$503</f>
        <v>279.87974421923343</v>
      </c>
      <c r="J177" s="10">
        <f>testdata4[[#This Row],[center]]-2*$G$503</f>
        <v>200.9798661913994</v>
      </c>
    </row>
    <row r="178" spans="1:10" x14ac:dyDescent="0.25">
      <c r="A178" s="5">
        <v>177</v>
      </c>
      <c r="B178" s="2">
        <v>42992</v>
      </c>
      <c r="C178" s="1">
        <v>238.46</v>
      </c>
      <c r="D178" s="12"/>
      <c r="E178" s="8"/>
      <c r="F178" s="8"/>
      <c r="G178" s="8"/>
      <c r="H178" s="10">
        <f>$D$503*testdata4[[#This Row],[index]]+$E$503</f>
        <v>240.55077293141682</v>
      </c>
      <c r="I178" s="10">
        <f>testdata4[[#This Row],[center]]+2*$G$503</f>
        <v>280.00071194533382</v>
      </c>
      <c r="J178" s="10">
        <f>testdata4[[#This Row],[center]]-2*$G$503</f>
        <v>201.10083391749978</v>
      </c>
    </row>
    <row r="179" spans="1:10" x14ac:dyDescent="0.25">
      <c r="A179" s="5">
        <v>178</v>
      </c>
      <c r="B179" s="2">
        <v>42993</v>
      </c>
      <c r="C179" s="1">
        <v>238.78</v>
      </c>
      <c r="D179" s="12"/>
      <c r="E179" s="8"/>
      <c r="F179" s="8"/>
      <c r="G179" s="8"/>
      <c r="H179" s="10">
        <f>$D$503*testdata4[[#This Row],[index]]+$E$503</f>
        <v>240.6717406575172</v>
      </c>
      <c r="I179" s="10">
        <f>testdata4[[#This Row],[center]]+2*$G$503</f>
        <v>280.12167967143421</v>
      </c>
      <c r="J179" s="10">
        <f>testdata4[[#This Row],[center]]-2*$G$503</f>
        <v>201.22180164360017</v>
      </c>
    </row>
    <row r="180" spans="1:10" x14ac:dyDescent="0.25">
      <c r="A180" s="5">
        <v>179</v>
      </c>
      <c r="B180" s="2">
        <v>42996</v>
      </c>
      <c r="C180" s="1">
        <v>239.29</v>
      </c>
      <c r="D180" s="12"/>
      <c r="E180" s="8"/>
      <c r="F180" s="8"/>
      <c r="G180" s="8"/>
      <c r="H180" s="10">
        <f>$D$503*testdata4[[#This Row],[index]]+$E$503</f>
        <v>240.79270838361762</v>
      </c>
      <c r="I180" s="10">
        <f>testdata4[[#This Row],[center]]+2*$G$503</f>
        <v>280.24264739753465</v>
      </c>
      <c r="J180" s="10">
        <f>testdata4[[#This Row],[center]]-2*$G$503</f>
        <v>201.34276936970059</v>
      </c>
    </row>
    <row r="181" spans="1:10" x14ac:dyDescent="0.25">
      <c r="A181" s="5">
        <v>180</v>
      </c>
      <c r="B181" s="2">
        <v>42997</v>
      </c>
      <c r="C181" s="1">
        <v>239.53</v>
      </c>
      <c r="D181" s="12"/>
      <c r="E181" s="8"/>
      <c r="F181" s="8"/>
      <c r="G181" s="8"/>
      <c r="H181" s="10">
        <f>$D$503*testdata4[[#This Row],[index]]+$E$503</f>
        <v>240.91367610971801</v>
      </c>
      <c r="I181" s="10">
        <f>testdata4[[#This Row],[center]]+2*$G$503</f>
        <v>280.36361512363504</v>
      </c>
      <c r="J181" s="10">
        <f>testdata4[[#This Row],[center]]-2*$G$503</f>
        <v>201.46373709580098</v>
      </c>
    </row>
    <row r="182" spans="1:10" x14ac:dyDescent="0.25">
      <c r="A182" s="5">
        <v>181</v>
      </c>
      <c r="B182" s="2">
        <v>42998</v>
      </c>
      <c r="C182" s="1">
        <v>239.61</v>
      </c>
      <c r="D182" s="12"/>
      <c r="E182" s="8"/>
      <c r="F182" s="8"/>
      <c r="G182" s="8"/>
      <c r="H182" s="10">
        <f>$D$503*testdata4[[#This Row],[index]]+$E$503</f>
        <v>241.0346438358184</v>
      </c>
      <c r="I182" s="10">
        <f>testdata4[[#This Row],[center]]+2*$G$503</f>
        <v>280.48458284973543</v>
      </c>
      <c r="J182" s="10">
        <f>testdata4[[#This Row],[center]]-2*$G$503</f>
        <v>201.58470482190137</v>
      </c>
    </row>
    <row r="183" spans="1:10" x14ac:dyDescent="0.25">
      <c r="A183" s="5">
        <v>182</v>
      </c>
      <c r="B183" s="2">
        <v>42999</v>
      </c>
      <c r="C183" s="1">
        <v>238.97</v>
      </c>
      <c r="D183" s="12"/>
      <c r="E183" s="8"/>
      <c r="F183" s="8"/>
      <c r="G183" s="8"/>
      <c r="H183" s="10">
        <f>$D$503*testdata4[[#This Row],[index]]+$E$503</f>
        <v>241.15561156191882</v>
      </c>
      <c r="I183" s="10">
        <f>testdata4[[#This Row],[center]]+2*$G$503</f>
        <v>280.60555057583582</v>
      </c>
      <c r="J183" s="10">
        <f>testdata4[[#This Row],[center]]-2*$G$503</f>
        <v>201.70567254800179</v>
      </c>
    </row>
    <row r="184" spans="1:10" x14ac:dyDescent="0.25">
      <c r="A184" s="5">
        <v>183</v>
      </c>
      <c r="B184" s="2">
        <v>43000</v>
      </c>
      <c r="C184" s="1">
        <v>239.02</v>
      </c>
      <c r="D184" s="12"/>
      <c r="E184" s="8"/>
      <c r="F184" s="8"/>
      <c r="G184" s="8"/>
      <c r="H184" s="14">
        <f>$D$503*testdata4[[#This Row],[index]]+$E$503</f>
        <v>241.27657928801921</v>
      </c>
      <c r="I184" s="14">
        <f>testdata4[[#This Row],[center]]+2*$G$503</f>
        <v>280.72651830193621</v>
      </c>
      <c r="J184" s="14">
        <f>testdata4[[#This Row],[center]]-2*$G$503</f>
        <v>201.82664027410217</v>
      </c>
    </row>
    <row r="185" spans="1:10" x14ac:dyDescent="0.25">
      <c r="A185" s="5">
        <v>184</v>
      </c>
      <c r="B185" s="2">
        <v>43003</v>
      </c>
      <c r="C185" s="1">
        <v>238.53</v>
      </c>
      <c r="D185" s="12"/>
      <c r="E185" s="8"/>
      <c r="F185" s="8"/>
      <c r="G185" s="8"/>
      <c r="H185" s="10">
        <f>$D$503*testdata4[[#This Row],[index]]+$E$503</f>
        <v>241.3975470141196</v>
      </c>
      <c r="I185" s="10">
        <f>testdata4[[#This Row],[center]]+2*$G$503</f>
        <v>280.8474860280366</v>
      </c>
      <c r="J185" s="10">
        <f>testdata4[[#This Row],[center]]-2*$G$503</f>
        <v>201.94760800020256</v>
      </c>
    </row>
    <row r="186" spans="1:10" x14ac:dyDescent="0.25">
      <c r="A186" s="5">
        <v>185</v>
      </c>
      <c r="B186" s="2">
        <v>43004</v>
      </c>
      <c r="C186" s="1">
        <v>238.68</v>
      </c>
      <c r="D186" s="12"/>
      <c r="E186" s="8"/>
      <c r="F186" s="8"/>
      <c r="G186" s="8"/>
      <c r="H186" s="10">
        <f>$D$503*testdata4[[#This Row],[index]]+$E$503</f>
        <v>241.51851474021998</v>
      </c>
      <c r="I186" s="10">
        <f>testdata4[[#This Row],[center]]+2*$G$503</f>
        <v>280.96845375413699</v>
      </c>
      <c r="J186" s="10">
        <f>testdata4[[#This Row],[center]]-2*$G$503</f>
        <v>202.06857572630295</v>
      </c>
    </row>
    <row r="187" spans="1:10" x14ac:dyDescent="0.25">
      <c r="A187" s="5">
        <v>186</v>
      </c>
      <c r="B187" s="2">
        <v>43005</v>
      </c>
      <c r="C187" s="1">
        <v>239.6</v>
      </c>
      <c r="D187" s="12"/>
      <c r="E187" s="8"/>
      <c r="F187" s="8"/>
      <c r="G187" s="8"/>
      <c r="H187" s="10">
        <f>$D$503*testdata4[[#This Row],[index]]+$E$503</f>
        <v>241.63948246632037</v>
      </c>
      <c r="I187" s="10">
        <f>testdata4[[#This Row],[center]]+2*$G$503</f>
        <v>281.08942148023738</v>
      </c>
      <c r="J187" s="10">
        <f>testdata4[[#This Row],[center]]-2*$G$503</f>
        <v>202.18954345240334</v>
      </c>
    </row>
    <row r="188" spans="1:10" x14ac:dyDescent="0.25">
      <c r="A188" s="5">
        <v>187</v>
      </c>
      <c r="B188" s="2">
        <v>43006</v>
      </c>
      <c r="C188" s="1">
        <v>239.89</v>
      </c>
      <c r="D188" s="12"/>
      <c r="E188" s="8"/>
      <c r="F188" s="8"/>
      <c r="G188" s="8"/>
      <c r="H188" s="10">
        <f>$D$503*testdata4[[#This Row],[index]]+$E$503</f>
        <v>241.76045019242079</v>
      </c>
      <c r="I188" s="10">
        <f>testdata4[[#This Row],[center]]+2*$G$503</f>
        <v>281.21038920633782</v>
      </c>
      <c r="J188" s="10">
        <f>testdata4[[#This Row],[center]]-2*$G$503</f>
        <v>202.31051117850376</v>
      </c>
    </row>
    <row r="189" spans="1:10" x14ac:dyDescent="0.25">
      <c r="A189" s="5">
        <v>188</v>
      </c>
      <c r="B189" s="2">
        <v>43007</v>
      </c>
      <c r="C189" s="1">
        <v>240.74</v>
      </c>
      <c r="D189" s="12"/>
      <c r="E189" s="8"/>
      <c r="F189" s="8"/>
      <c r="G189" s="8"/>
      <c r="H189" s="10">
        <f>$D$503*testdata4[[#This Row],[index]]+$E$503</f>
        <v>241.88141791852118</v>
      </c>
      <c r="I189" s="10">
        <f>testdata4[[#This Row],[center]]+2*$G$503</f>
        <v>281.33135693243821</v>
      </c>
      <c r="J189" s="10">
        <f>testdata4[[#This Row],[center]]-2*$G$503</f>
        <v>202.43147890460415</v>
      </c>
    </row>
    <row r="190" spans="1:10" x14ac:dyDescent="0.25">
      <c r="A190" s="5">
        <v>189</v>
      </c>
      <c r="B190" s="2">
        <v>43010</v>
      </c>
      <c r="C190" s="1">
        <v>241.78</v>
      </c>
      <c r="D190" s="12"/>
      <c r="E190" s="8"/>
      <c r="F190" s="8"/>
      <c r="G190" s="8"/>
      <c r="H190" s="10">
        <f>$D$503*testdata4[[#This Row],[index]]+$E$503</f>
        <v>242.00238564462157</v>
      </c>
      <c r="I190" s="10">
        <f>testdata4[[#This Row],[center]]+2*$G$503</f>
        <v>281.4523246585386</v>
      </c>
      <c r="J190" s="10">
        <f>testdata4[[#This Row],[center]]-2*$G$503</f>
        <v>202.55244663070454</v>
      </c>
    </row>
    <row r="191" spans="1:10" x14ac:dyDescent="0.25">
      <c r="A191" s="5">
        <v>190</v>
      </c>
      <c r="B191" s="2">
        <v>43011</v>
      </c>
      <c r="C191" s="1">
        <v>242.3</v>
      </c>
      <c r="D191" s="12"/>
      <c r="E191" s="8"/>
      <c r="F191" s="8"/>
      <c r="G191" s="8"/>
      <c r="H191" s="10">
        <f>$D$503*testdata4[[#This Row],[index]]+$E$503</f>
        <v>242.12335337072199</v>
      </c>
      <c r="I191" s="10">
        <f>testdata4[[#This Row],[center]]+2*$G$503</f>
        <v>281.57329238463899</v>
      </c>
      <c r="J191" s="10">
        <f>testdata4[[#This Row],[center]]-2*$G$503</f>
        <v>202.67341435680495</v>
      </c>
    </row>
    <row r="192" spans="1:10" x14ac:dyDescent="0.25">
      <c r="A192" s="5">
        <v>191</v>
      </c>
      <c r="B192" s="2">
        <v>43012</v>
      </c>
      <c r="C192" s="1">
        <v>242.58</v>
      </c>
      <c r="D192" s="12"/>
      <c r="E192" s="8"/>
      <c r="F192" s="8"/>
      <c r="G192" s="8"/>
      <c r="H192" s="10">
        <f>$D$503*testdata4[[#This Row],[index]]+$E$503</f>
        <v>242.24432109682238</v>
      </c>
      <c r="I192" s="10">
        <f>testdata4[[#This Row],[center]]+2*$G$503</f>
        <v>281.69426011073938</v>
      </c>
      <c r="J192" s="10">
        <f>testdata4[[#This Row],[center]]-2*$G$503</f>
        <v>202.79438208290534</v>
      </c>
    </row>
    <row r="193" spans="1:10" x14ac:dyDescent="0.25">
      <c r="A193" s="5">
        <v>192</v>
      </c>
      <c r="B193" s="2">
        <v>43013</v>
      </c>
      <c r="C193" s="1">
        <v>244.02</v>
      </c>
      <c r="D193" s="12"/>
      <c r="E193" s="8"/>
      <c r="F193" s="8"/>
      <c r="G193" s="8"/>
      <c r="H193" s="10">
        <f>$D$503*testdata4[[#This Row],[index]]+$E$503</f>
        <v>242.36528882292276</v>
      </c>
      <c r="I193" s="10">
        <f>testdata4[[#This Row],[center]]+2*$G$503</f>
        <v>281.81522783683977</v>
      </c>
      <c r="J193" s="10">
        <f>testdata4[[#This Row],[center]]-2*$G$503</f>
        <v>202.91534980900573</v>
      </c>
    </row>
    <row r="194" spans="1:10" x14ac:dyDescent="0.25">
      <c r="A194" s="5">
        <v>193</v>
      </c>
      <c r="B194" s="2">
        <v>43014</v>
      </c>
      <c r="C194" s="1">
        <v>243.74</v>
      </c>
      <c r="D194" s="12"/>
      <c r="E194" s="8"/>
      <c r="F194" s="8"/>
      <c r="G194" s="8"/>
      <c r="H194" s="10">
        <f>$D$503*testdata4[[#This Row],[index]]+$E$503</f>
        <v>242.48625654902315</v>
      </c>
      <c r="I194" s="10">
        <f>testdata4[[#This Row],[center]]+2*$G$503</f>
        <v>281.93619556294016</v>
      </c>
      <c r="J194" s="10">
        <f>testdata4[[#This Row],[center]]-2*$G$503</f>
        <v>203.03631753510612</v>
      </c>
    </row>
    <row r="195" spans="1:10" x14ac:dyDescent="0.25">
      <c r="A195" s="5">
        <v>194</v>
      </c>
      <c r="B195" s="2">
        <v>43017</v>
      </c>
      <c r="C195" s="1">
        <v>243.34</v>
      </c>
      <c r="D195" s="12"/>
      <c r="E195" s="8"/>
      <c r="F195" s="8"/>
      <c r="G195" s="8"/>
      <c r="H195" s="10">
        <f>$D$503*testdata4[[#This Row],[index]]+$E$503</f>
        <v>242.60722427512354</v>
      </c>
      <c r="I195" s="10">
        <f>testdata4[[#This Row],[center]]+2*$G$503</f>
        <v>282.05716328904055</v>
      </c>
      <c r="J195" s="10">
        <f>testdata4[[#This Row],[center]]-2*$G$503</f>
        <v>203.15728526120651</v>
      </c>
    </row>
    <row r="196" spans="1:10" x14ac:dyDescent="0.25">
      <c r="A196" s="5">
        <v>195</v>
      </c>
      <c r="B196" s="2">
        <v>43018</v>
      </c>
      <c r="C196" s="1">
        <v>243.98</v>
      </c>
      <c r="D196" s="12"/>
      <c r="E196" s="8"/>
      <c r="F196" s="8"/>
      <c r="G196" s="8"/>
      <c r="H196" s="10">
        <f>$D$503*testdata4[[#This Row],[index]]+$E$503</f>
        <v>242.72819200122396</v>
      </c>
      <c r="I196" s="10">
        <f>testdata4[[#This Row],[center]]+2*$G$503</f>
        <v>282.17813101514099</v>
      </c>
      <c r="J196" s="10">
        <f>testdata4[[#This Row],[center]]-2*$G$503</f>
        <v>203.27825298730693</v>
      </c>
    </row>
    <row r="197" spans="1:10" x14ac:dyDescent="0.25">
      <c r="A197" s="5">
        <v>196</v>
      </c>
      <c r="B197" s="2">
        <v>43019</v>
      </c>
      <c r="C197" s="1">
        <v>244.37</v>
      </c>
      <c r="D197" s="12"/>
      <c r="E197" s="8"/>
      <c r="F197" s="8"/>
      <c r="G197" s="8"/>
      <c r="H197" s="10">
        <f>$D$503*testdata4[[#This Row],[index]]+$E$503</f>
        <v>242.84915972732435</v>
      </c>
      <c r="I197" s="10">
        <f>testdata4[[#This Row],[center]]+2*$G$503</f>
        <v>282.29909874124138</v>
      </c>
      <c r="J197" s="10">
        <f>testdata4[[#This Row],[center]]-2*$G$503</f>
        <v>203.39922071340732</v>
      </c>
    </row>
    <row r="198" spans="1:10" x14ac:dyDescent="0.25">
      <c r="A198" s="5">
        <v>197</v>
      </c>
      <c r="B198" s="2">
        <v>43020</v>
      </c>
      <c r="C198" s="1">
        <v>244</v>
      </c>
      <c r="D198" s="12"/>
      <c r="E198" s="8"/>
      <c r="F198" s="8"/>
      <c r="G198" s="8"/>
      <c r="H198" s="10">
        <f>$D$503*testdata4[[#This Row],[index]]+$E$503</f>
        <v>242.97012745342474</v>
      </c>
      <c r="I198" s="10">
        <f>testdata4[[#This Row],[center]]+2*$G$503</f>
        <v>282.42006646734177</v>
      </c>
      <c r="J198" s="10">
        <f>testdata4[[#This Row],[center]]-2*$G$503</f>
        <v>203.52018843950771</v>
      </c>
    </row>
    <row r="199" spans="1:10" x14ac:dyDescent="0.25">
      <c r="A199" s="5">
        <v>198</v>
      </c>
      <c r="B199" s="2">
        <v>43021</v>
      </c>
      <c r="C199" s="1">
        <v>244.3</v>
      </c>
      <c r="D199" s="12"/>
      <c r="E199" s="8"/>
      <c r="F199" s="8"/>
      <c r="G199" s="8"/>
      <c r="H199" s="10">
        <f>$D$503*testdata4[[#This Row],[index]]+$E$503</f>
        <v>243.09109517952515</v>
      </c>
      <c r="I199" s="10">
        <f>testdata4[[#This Row],[center]]+2*$G$503</f>
        <v>282.54103419344216</v>
      </c>
      <c r="J199" s="10">
        <f>testdata4[[#This Row],[center]]-2*$G$503</f>
        <v>203.64115616560812</v>
      </c>
    </row>
    <row r="200" spans="1:10" x14ac:dyDescent="0.25">
      <c r="A200" s="5">
        <v>199</v>
      </c>
      <c r="B200" s="2">
        <v>43024</v>
      </c>
      <c r="C200" s="1">
        <v>244.63</v>
      </c>
      <c r="D200" s="12"/>
      <c r="E200" s="8"/>
      <c r="F200" s="8"/>
      <c r="G200" s="8"/>
      <c r="H200" s="10">
        <f>$D$503*testdata4[[#This Row],[index]]+$E$503</f>
        <v>243.21206290562554</v>
      </c>
      <c r="I200" s="10">
        <f>testdata4[[#This Row],[center]]+2*$G$503</f>
        <v>282.66200191954255</v>
      </c>
      <c r="J200" s="10">
        <f>testdata4[[#This Row],[center]]-2*$G$503</f>
        <v>203.76212389170851</v>
      </c>
    </row>
    <row r="201" spans="1:10" x14ac:dyDescent="0.25">
      <c r="A201" s="5">
        <v>200</v>
      </c>
      <c r="B201" s="2">
        <v>43025</v>
      </c>
      <c r="C201" s="1">
        <v>244.8</v>
      </c>
      <c r="D201" s="12"/>
      <c r="E201" s="8"/>
      <c r="F201" s="8"/>
      <c r="G201" s="8"/>
      <c r="H201" s="10">
        <f>$D$503*testdata4[[#This Row],[index]]+$E$503</f>
        <v>243.33303063172593</v>
      </c>
      <c r="I201" s="10">
        <f>testdata4[[#This Row],[center]]+2*$G$503</f>
        <v>282.78296964564294</v>
      </c>
      <c r="J201" s="10">
        <f>testdata4[[#This Row],[center]]-2*$G$503</f>
        <v>203.8830916178089</v>
      </c>
    </row>
    <row r="202" spans="1:10" x14ac:dyDescent="0.25">
      <c r="A202" s="5">
        <v>201</v>
      </c>
      <c r="B202" s="2">
        <v>43026</v>
      </c>
      <c r="C202" s="1">
        <v>245.04</v>
      </c>
      <c r="D202" s="12"/>
      <c r="E202" s="8"/>
      <c r="F202" s="8"/>
      <c r="G202" s="8"/>
      <c r="H202" s="10">
        <f>$D$503*testdata4[[#This Row],[index]]+$E$503</f>
        <v>243.45399835782632</v>
      </c>
      <c r="I202" s="10">
        <f>testdata4[[#This Row],[center]]+2*$G$503</f>
        <v>282.90393737174333</v>
      </c>
      <c r="J202" s="10">
        <f>testdata4[[#This Row],[center]]-2*$G$503</f>
        <v>204.00405934390929</v>
      </c>
    </row>
    <row r="203" spans="1:10" x14ac:dyDescent="0.25">
      <c r="A203" s="5">
        <v>202</v>
      </c>
      <c r="B203" s="2">
        <v>43027</v>
      </c>
      <c r="C203" s="1">
        <v>245.1</v>
      </c>
      <c r="D203" s="12"/>
      <c r="E203" s="8"/>
      <c r="F203" s="8"/>
      <c r="G203" s="8"/>
      <c r="H203" s="10">
        <f>$D$503*testdata4[[#This Row],[index]]+$E$503</f>
        <v>243.57496608392671</v>
      </c>
      <c r="I203" s="10">
        <f>testdata4[[#This Row],[center]]+2*$G$503</f>
        <v>283.02490509784371</v>
      </c>
      <c r="J203" s="10">
        <f>testdata4[[#This Row],[center]]-2*$G$503</f>
        <v>204.12502707000968</v>
      </c>
    </row>
    <row r="204" spans="1:10" x14ac:dyDescent="0.25">
      <c r="A204" s="5">
        <v>203</v>
      </c>
      <c r="B204" s="2">
        <v>43028</v>
      </c>
      <c r="C204" s="1">
        <v>246.37</v>
      </c>
      <c r="D204" s="12"/>
      <c r="E204" s="8"/>
      <c r="F204" s="8"/>
      <c r="G204" s="8"/>
      <c r="H204" s="14">
        <f>$D$503*testdata4[[#This Row],[index]]+$E$503</f>
        <v>243.69593381002713</v>
      </c>
      <c r="I204" s="14">
        <f>testdata4[[#This Row],[center]]+2*$G$503</f>
        <v>283.14587282394416</v>
      </c>
      <c r="J204" s="14">
        <f>testdata4[[#This Row],[center]]-2*$G$503</f>
        <v>204.2459947961101</v>
      </c>
    </row>
    <row r="205" spans="1:10" x14ac:dyDescent="0.25">
      <c r="A205" s="5">
        <v>204</v>
      </c>
      <c r="B205" s="2">
        <v>43031</v>
      </c>
      <c r="C205" s="1">
        <v>245.41</v>
      </c>
      <c r="D205" s="12"/>
      <c r="E205" s="8"/>
      <c r="F205" s="8"/>
      <c r="G205" s="8"/>
      <c r="H205" s="10">
        <f>$D$503*testdata4[[#This Row],[index]]+$E$503</f>
        <v>243.81690153612752</v>
      </c>
      <c r="I205" s="10">
        <f>testdata4[[#This Row],[center]]+2*$G$503</f>
        <v>283.26684055004455</v>
      </c>
      <c r="J205" s="10">
        <f>testdata4[[#This Row],[center]]-2*$G$503</f>
        <v>204.36696252221049</v>
      </c>
    </row>
    <row r="206" spans="1:10" x14ac:dyDescent="0.25">
      <c r="A206" s="5">
        <v>205</v>
      </c>
      <c r="B206" s="2">
        <v>43032</v>
      </c>
      <c r="C206" s="1">
        <v>245.84</v>
      </c>
      <c r="D206" s="12"/>
      <c r="E206" s="8"/>
      <c r="F206" s="8"/>
      <c r="G206" s="8"/>
      <c r="H206" s="10">
        <f>$D$503*testdata4[[#This Row],[index]]+$E$503</f>
        <v>243.93786926222791</v>
      </c>
      <c r="I206" s="10">
        <f>testdata4[[#This Row],[center]]+2*$G$503</f>
        <v>283.38780827614494</v>
      </c>
      <c r="J206" s="10">
        <f>testdata4[[#This Row],[center]]-2*$G$503</f>
        <v>204.48793024831087</v>
      </c>
    </row>
    <row r="207" spans="1:10" x14ac:dyDescent="0.25">
      <c r="A207" s="5">
        <v>206</v>
      </c>
      <c r="B207" s="2">
        <v>43033</v>
      </c>
      <c r="C207" s="1">
        <v>244.63</v>
      </c>
      <c r="D207" s="12"/>
      <c r="E207" s="8"/>
      <c r="F207" s="8"/>
      <c r="G207" s="8"/>
      <c r="H207" s="10">
        <f>$D$503*testdata4[[#This Row],[index]]+$E$503</f>
        <v>244.05883698832832</v>
      </c>
      <c r="I207" s="10">
        <f>testdata4[[#This Row],[center]]+2*$G$503</f>
        <v>283.50877600224533</v>
      </c>
      <c r="J207" s="10">
        <f>testdata4[[#This Row],[center]]-2*$G$503</f>
        <v>204.60889797441129</v>
      </c>
    </row>
    <row r="208" spans="1:10" x14ac:dyDescent="0.25">
      <c r="A208" s="5">
        <v>207</v>
      </c>
      <c r="B208" s="2">
        <v>43034</v>
      </c>
      <c r="C208" s="1">
        <v>244.94</v>
      </c>
      <c r="D208" s="12"/>
      <c r="E208" s="8"/>
      <c r="F208" s="8"/>
      <c r="G208" s="8"/>
      <c r="H208" s="10">
        <f>$D$503*testdata4[[#This Row],[index]]+$E$503</f>
        <v>244.17980471442871</v>
      </c>
      <c r="I208" s="10">
        <f>testdata4[[#This Row],[center]]+2*$G$503</f>
        <v>283.62974372834572</v>
      </c>
      <c r="J208" s="10">
        <f>testdata4[[#This Row],[center]]-2*$G$503</f>
        <v>204.72986570051168</v>
      </c>
    </row>
    <row r="209" spans="1:10" x14ac:dyDescent="0.25">
      <c r="A209" s="5">
        <v>208</v>
      </c>
      <c r="B209" s="2">
        <v>43035</v>
      </c>
      <c r="C209" s="1">
        <v>246.94</v>
      </c>
      <c r="D209" s="12"/>
      <c r="E209" s="8"/>
      <c r="F209" s="8"/>
      <c r="G209" s="8"/>
      <c r="H209" s="10">
        <f>$D$503*testdata4[[#This Row],[index]]+$E$503</f>
        <v>244.3007724405291</v>
      </c>
      <c r="I209" s="10">
        <f>testdata4[[#This Row],[center]]+2*$G$503</f>
        <v>283.7507114544461</v>
      </c>
      <c r="J209" s="10">
        <f>testdata4[[#This Row],[center]]-2*$G$503</f>
        <v>204.85083342661207</v>
      </c>
    </row>
    <row r="210" spans="1:10" x14ac:dyDescent="0.25">
      <c r="A210" s="5">
        <v>209</v>
      </c>
      <c r="B210" s="2">
        <v>43038</v>
      </c>
      <c r="C210" s="1">
        <v>246.02</v>
      </c>
      <c r="D210" s="12"/>
      <c r="E210" s="8"/>
      <c r="F210" s="8"/>
      <c r="G210" s="8"/>
      <c r="H210" s="10">
        <f>$D$503*testdata4[[#This Row],[index]]+$E$503</f>
        <v>244.42174016662949</v>
      </c>
      <c r="I210" s="10">
        <f>testdata4[[#This Row],[center]]+2*$G$503</f>
        <v>283.87167918054649</v>
      </c>
      <c r="J210" s="10">
        <f>testdata4[[#This Row],[center]]-2*$G$503</f>
        <v>204.97180115271246</v>
      </c>
    </row>
    <row r="211" spans="1:10" x14ac:dyDescent="0.25">
      <c r="A211" s="5">
        <v>210</v>
      </c>
      <c r="B211" s="2">
        <v>43039</v>
      </c>
      <c r="C211" s="1">
        <v>246.41</v>
      </c>
      <c r="D211" s="12"/>
      <c r="E211" s="8"/>
      <c r="F211" s="8"/>
      <c r="G211" s="8"/>
      <c r="H211" s="10">
        <f>$D$503*testdata4[[#This Row],[index]]+$E$503</f>
        <v>244.54270789272988</v>
      </c>
      <c r="I211" s="10">
        <f>testdata4[[#This Row],[center]]+2*$G$503</f>
        <v>283.99264690664688</v>
      </c>
      <c r="J211" s="10">
        <f>testdata4[[#This Row],[center]]-2*$G$503</f>
        <v>205.09276887881285</v>
      </c>
    </row>
    <row r="212" spans="1:10" x14ac:dyDescent="0.25">
      <c r="A212" s="5">
        <v>211</v>
      </c>
      <c r="B212" s="2">
        <v>43040</v>
      </c>
      <c r="C212" s="1">
        <v>246.73</v>
      </c>
      <c r="D212" s="12"/>
      <c r="E212" s="8"/>
      <c r="F212" s="8"/>
      <c r="G212" s="8"/>
      <c r="H212" s="10">
        <f>$D$503*testdata4[[#This Row],[index]]+$E$503</f>
        <v>244.6636756188303</v>
      </c>
      <c r="I212" s="10">
        <f>testdata4[[#This Row],[center]]+2*$G$503</f>
        <v>284.11361463274733</v>
      </c>
      <c r="J212" s="10">
        <f>testdata4[[#This Row],[center]]-2*$G$503</f>
        <v>205.21373660491327</v>
      </c>
    </row>
    <row r="213" spans="1:10" x14ac:dyDescent="0.25">
      <c r="A213" s="5">
        <v>212</v>
      </c>
      <c r="B213" s="2">
        <v>43041</v>
      </c>
      <c r="C213" s="1">
        <v>246.83</v>
      </c>
      <c r="D213" s="12"/>
      <c r="E213" s="8"/>
      <c r="F213" s="8"/>
      <c r="G213" s="8"/>
      <c r="H213" s="10">
        <f>$D$503*testdata4[[#This Row],[index]]+$E$503</f>
        <v>244.78464334493069</v>
      </c>
      <c r="I213" s="10">
        <f>testdata4[[#This Row],[center]]+2*$G$503</f>
        <v>284.23458235884772</v>
      </c>
      <c r="J213" s="10">
        <f>testdata4[[#This Row],[center]]-2*$G$503</f>
        <v>205.33470433101365</v>
      </c>
    </row>
    <row r="214" spans="1:10" x14ac:dyDescent="0.25">
      <c r="A214" s="5">
        <v>213</v>
      </c>
      <c r="B214" s="2">
        <v>43042</v>
      </c>
      <c r="C214" s="1">
        <v>247.65</v>
      </c>
      <c r="D214" s="12"/>
      <c r="E214" s="8"/>
      <c r="F214" s="8"/>
      <c r="G214" s="8"/>
      <c r="H214" s="10">
        <f>$D$503*testdata4[[#This Row],[index]]+$E$503</f>
        <v>244.90561107103107</v>
      </c>
      <c r="I214" s="10">
        <f>testdata4[[#This Row],[center]]+2*$G$503</f>
        <v>284.35555008494811</v>
      </c>
      <c r="J214" s="10">
        <f>testdata4[[#This Row],[center]]-2*$G$503</f>
        <v>205.45567205711404</v>
      </c>
    </row>
    <row r="215" spans="1:10" x14ac:dyDescent="0.25">
      <c r="A215" s="5">
        <v>214</v>
      </c>
      <c r="B215" s="2">
        <v>43045</v>
      </c>
      <c r="C215" s="1">
        <v>248.04</v>
      </c>
      <c r="D215" s="12"/>
      <c r="E215" s="8"/>
      <c r="F215" s="8"/>
      <c r="G215" s="8"/>
      <c r="H215" s="10">
        <f>$D$503*testdata4[[#This Row],[index]]+$E$503</f>
        <v>245.02657879713149</v>
      </c>
      <c r="I215" s="10">
        <f>testdata4[[#This Row],[center]]+2*$G$503</f>
        <v>284.4765178110485</v>
      </c>
      <c r="J215" s="10">
        <f>testdata4[[#This Row],[center]]-2*$G$503</f>
        <v>205.57663978321446</v>
      </c>
    </row>
    <row r="216" spans="1:10" x14ac:dyDescent="0.25">
      <c r="A216" s="5">
        <v>215</v>
      </c>
      <c r="B216" s="2">
        <v>43046</v>
      </c>
      <c r="C216" s="1">
        <v>247.86</v>
      </c>
      <c r="D216" s="12"/>
      <c r="E216" s="8"/>
      <c r="F216" s="8"/>
      <c r="G216" s="8"/>
      <c r="H216" s="10">
        <f>$D$503*testdata4[[#This Row],[index]]+$E$503</f>
        <v>245.14754652323188</v>
      </c>
      <c r="I216" s="10">
        <f>testdata4[[#This Row],[center]]+2*$G$503</f>
        <v>284.59748553714888</v>
      </c>
      <c r="J216" s="10">
        <f>testdata4[[#This Row],[center]]-2*$G$503</f>
        <v>205.69760750931485</v>
      </c>
    </row>
    <row r="217" spans="1:10" x14ac:dyDescent="0.25">
      <c r="A217" s="5">
        <v>216</v>
      </c>
      <c r="B217" s="2">
        <v>43047</v>
      </c>
      <c r="C217" s="1">
        <v>248.29</v>
      </c>
      <c r="D217" s="12"/>
      <c r="E217" s="8"/>
      <c r="F217" s="8"/>
      <c r="G217" s="8"/>
      <c r="H217" s="10">
        <f>$D$503*testdata4[[#This Row],[index]]+$E$503</f>
        <v>245.26851424933227</v>
      </c>
      <c r="I217" s="10">
        <f>testdata4[[#This Row],[center]]+2*$G$503</f>
        <v>284.71845326324927</v>
      </c>
      <c r="J217" s="10">
        <f>testdata4[[#This Row],[center]]-2*$G$503</f>
        <v>205.81857523541524</v>
      </c>
    </row>
    <row r="218" spans="1:10" x14ac:dyDescent="0.25">
      <c r="A218" s="5">
        <v>217</v>
      </c>
      <c r="B218" s="2">
        <v>43048</v>
      </c>
      <c r="C218" s="1">
        <v>247.39</v>
      </c>
      <c r="D218" s="12"/>
      <c r="E218" s="8"/>
      <c r="F218" s="8"/>
      <c r="G218" s="8"/>
      <c r="H218" s="10">
        <f>$D$503*testdata4[[#This Row],[index]]+$E$503</f>
        <v>245.38948197543266</v>
      </c>
      <c r="I218" s="10">
        <f>testdata4[[#This Row],[center]]+2*$G$503</f>
        <v>284.83942098934966</v>
      </c>
      <c r="J218" s="10">
        <f>testdata4[[#This Row],[center]]-2*$G$503</f>
        <v>205.93954296151563</v>
      </c>
    </row>
    <row r="219" spans="1:10" x14ac:dyDescent="0.25">
      <c r="A219" s="5">
        <v>218</v>
      </c>
      <c r="B219" s="2">
        <v>43049</v>
      </c>
      <c r="C219" s="1">
        <v>247.31</v>
      </c>
      <c r="D219" s="12"/>
      <c r="E219" s="8"/>
      <c r="F219" s="8"/>
      <c r="G219" s="8"/>
      <c r="H219" s="10">
        <f>$D$503*testdata4[[#This Row],[index]]+$E$503</f>
        <v>245.51044970153305</v>
      </c>
      <c r="I219" s="10">
        <f>testdata4[[#This Row],[center]]+2*$G$503</f>
        <v>284.96038871545005</v>
      </c>
      <c r="J219" s="10">
        <f>testdata4[[#This Row],[center]]-2*$G$503</f>
        <v>206.06051068761602</v>
      </c>
    </row>
    <row r="220" spans="1:10" x14ac:dyDescent="0.25">
      <c r="A220" s="5">
        <v>219</v>
      </c>
      <c r="B220" s="2">
        <v>43052</v>
      </c>
      <c r="C220" s="1">
        <v>247.54</v>
      </c>
      <c r="D220" s="12"/>
      <c r="E220" s="8"/>
      <c r="F220" s="8"/>
      <c r="G220" s="8"/>
      <c r="H220" s="10">
        <f>$D$503*testdata4[[#This Row],[index]]+$E$503</f>
        <v>245.63141742763347</v>
      </c>
      <c r="I220" s="10">
        <f>testdata4[[#This Row],[center]]+2*$G$503</f>
        <v>285.0813564415505</v>
      </c>
      <c r="J220" s="10">
        <f>testdata4[[#This Row],[center]]-2*$G$503</f>
        <v>206.18147841371643</v>
      </c>
    </row>
    <row r="221" spans="1:10" x14ac:dyDescent="0.25">
      <c r="A221" s="5">
        <v>220</v>
      </c>
      <c r="B221" s="2">
        <v>43053</v>
      </c>
      <c r="C221" s="1">
        <v>246.96</v>
      </c>
      <c r="D221" s="12"/>
      <c r="E221" s="8"/>
      <c r="F221" s="8"/>
      <c r="G221" s="8"/>
      <c r="H221" s="10">
        <f>$D$503*testdata4[[#This Row],[index]]+$E$503</f>
        <v>245.75238515373385</v>
      </c>
      <c r="I221" s="10">
        <f>testdata4[[#This Row],[center]]+2*$G$503</f>
        <v>285.20232416765089</v>
      </c>
      <c r="J221" s="10">
        <f>testdata4[[#This Row],[center]]-2*$G$503</f>
        <v>206.30244613981682</v>
      </c>
    </row>
    <row r="222" spans="1:10" x14ac:dyDescent="0.25">
      <c r="A222" s="5">
        <v>221</v>
      </c>
      <c r="B222" s="2">
        <v>43054</v>
      </c>
      <c r="C222" s="1">
        <v>245.73</v>
      </c>
      <c r="D222" s="12"/>
      <c r="E222" s="8"/>
      <c r="F222" s="8"/>
      <c r="G222" s="8"/>
      <c r="H222" s="10">
        <f>$D$503*testdata4[[#This Row],[index]]+$E$503</f>
        <v>245.87335287983424</v>
      </c>
      <c r="I222" s="10">
        <f>testdata4[[#This Row],[center]]+2*$G$503</f>
        <v>285.32329189375127</v>
      </c>
      <c r="J222" s="10">
        <f>testdata4[[#This Row],[center]]-2*$G$503</f>
        <v>206.42341386591721</v>
      </c>
    </row>
    <row r="223" spans="1:10" x14ac:dyDescent="0.25">
      <c r="A223" s="5">
        <v>222</v>
      </c>
      <c r="B223" s="2">
        <v>43055</v>
      </c>
      <c r="C223" s="1">
        <v>247.82</v>
      </c>
      <c r="D223" s="12"/>
      <c r="E223" s="8"/>
      <c r="F223" s="8"/>
      <c r="G223" s="8"/>
      <c r="H223" s="10">
        <f>$D$503*testdata4[[#This Row],[index]]+$E$503</f>
        <v>245.99432060593466</v>
      </c>
      <c r="I223" s="10">
        <f>testdata4[[#This Row],[center]]+2*$G$503</f>
        <v>285.44425961985166</v>
      </c>
      <c r="J223" s="10">
        <f>testdata4[[#This Row],[center]]-2*$G$503</f>
        <v>206.54438159201763</v>
      </c>
    </row>
    <row r="224" spans="1:10" x14ac:dyDescent="0.25">
      <c r="A224" s="5">
        <v>223</v>
      </c>
      <c r="B224" s="2">
        <v>43056</v>
      </c>
      <c r="C224" s="1">
        <v>247.09</v>
      </c>
      <c r="D224" s="12"/>
      <c r="E224" s="8"/>
      <c r="F224" s="8"/>
      <c r="G224" s="8"/>
      <c r="H224" s="14">
        <f>$D$503*testdata4[[#This Row],[index]]+$E$503</f>
        <v>246.11528833203505</v>
      </c>
      <c r="I224" s="14">
        <f>testdata4[[#This Row],[center]]+2*$G$503</f>
        <v>285.56522734595205</v>
      </c>
      <c r="J224" s="14">
        <f>testdata4[[#This Row],[center]]-2*$G$503</f>
        <v>206.66534931811802</v>
      </c>
    </row>
    <row r="225" spans="1:10" x14ac:dyDescent="0.25">
      <c r="A225" s="5">
        <v>224</v>
      </c>
      <c r="B225" s="2">
        <v>43059</v>
      </c>
      <c r="C225" s="1">
        <v>247.51</v>
      </c>
      <c r="D225" s="12"/>
      <c r="E225" s="8"/>
      <c r="F225" s="8"/>
      <c r="G225" s="8"/>
      <c r="H225" s="10">
        <f>$D$503*testdata4[[#This Row],[index]]+$E$503</f>
        <v>246.23625605813544</v>
      </c>
      <c r="I225" s="10">
        <f>testdata4[[#This Row],[center]]+2*$G$503</f>
        <v>285.68619507205244</v>
      </c>
      <c r="J225" s="10">
        <f>testdata4[[#This Row],[center]]-2*$G$503</f>
        <v>206.78631704421841</v>
      </c>
    </row>
    <row r="226" spans="1:10" x14ac:dyDescent="0.25">
      <c r="A226" s="5">
        <v>225</v>
      </c>
      <c r="B226" s="2">
        <v>43060</v>
      </c>
      <c r="C226" s="1">
        <v>249.13</v>
      </c>
      <c r="D226" s="12"/>
      <c r="E226" s="8"/>
      <c r="F226" s="8"/>
      <c r="G226" s="8"/>
      <c r="H226" s="10">
        <f>$D$503*testdata4[[#This Row],[index]]+$E$503</f>
        <v>246.35722378423583</v>
      </c>
      <c r="I226" s="10">
        <f>testdata4[[#This Row],[center]]+2*$G$503</f>
        <v>285.80716279815283</v>
      </c>
      <c r="J226" s="10">
        <f>testdata4[[#This Row],[center]]-2*$G$503</f>
        <v>206.9072847703188</v>
      </c>
    </row>
    <row r="227" spans="1:10" x14ac:dyDescent="0.25">
      <c r="A227" s="5">
        <v>226</v>
      </c>
      <c r="B227" s="2">
        <v>43061</v>
      </c>
      <c r="C227" s="1">
        <v>248.91</v>
      </c>
      <c r="D227" s="12"/>
      <c r="E227" s="8"/>
      <c r="F227" s="8"/>
      <c r="G227" s="8"/>
      <c r="H227" s="10">
        <f>$D$503*testdata4[[#This Row],[index]]+$E$503</f>
        <v>246.47819151033622</v>
      </c>
      <c r="I227" s="10">
        <f>testdata4[[#This Row],[center]]+2*$G$503</f>
        <v>285.92813052425322</v>
      </c>
      <c r="J227" s="10">
        <f>testdata4[[#This Row],[center]]-2*$G$503</f>
        <v>207.02825249641919</v>
      </c>
    </row>
    <row r="228" spans="1:10" x14ac:dyDescent="0.25">
      <c r="A228" s="5">
        <v>227</v>
      </c>
      <c r="B228" s="2">
        <v>43063</v>
      </c>
      <c r="C228" s="1">
        <v>249.48</v>
      </c>
      <c r="D228" s="12"/>
      <c r="E228" s="8"/>
      <c r="F228" s="8"/>
      <c r="G228" s="8"/>
      <c r="H228" s="10">
        <f>$D$503*testdata4[[#This Row],[index]]+$E$503</f>
        <v>246.59915923643663</v>
      </c>
      <c r="I228" s="10">
        <f>testdata4[[#This Row],[center]]+2*$G$503</f>
        <v>286.04909825035367</v>
      </c>
      <c r="J228" s="10">
        <f>testdata4[[#This Row],[center]]-2*$G$503</f>
        <v>207.1492202225196</v>
      </c>
    </row>
    <row r="229" spans="1:10" x14ac:dyDescent="0.25">
      <c r="A229" s="5">
        <v>228</v>
      </c>
      <c r="B229" s="2">
        <v>43066</v>
      </c>
      <c r="C229" s="1">
        <v>249.36</v>
      </c>
      <c r="D229" s="12"/>
      <c r="E229" s="8"/>
      <c r="F229" s="8"/>
      <c r="G229" s="8"/>
      <c r="H229" s="10">
        <f>$D$503*testdata4[[#This Row],[index]]+$E$503</f>
        <v>246.72012696253702</v>
      </c>
      <c r="I229" s="10">
        <f>testdata4[[#This Row],[center]]+2*$G$503</f>
        <v>286.17006597645405</v>
      </c>
      <c r="J229" s="10">
        <f>testdata4[[#This Row],[center]]-2*$G$503</f>
        <v>207.27018794861999</v>
      </c>
    </row>
    <row r="230" spans="1:10" x14ac:dyDescent="0.25">
      <c r="A230" s="5">
        <v>229</v>
      </c>
      <c r="B230" s="2">
        <v>43067</v>
      </c>
      <c r="C230" s="1">
        <v>251.89</v>
      </c>
      <c r="D230" s="12"/>
      <c r="E230" s="8"/>
      <c r="F230" s="8"/>
      <c r="G230" s="8"/>
      <c r="H230" s="10">
        <f>$D$503*testdata4[[#This Row],[index]]+$E$503</f>
        <v>246.84109468863741</v>
      </c>
      <c r="I230" s="10">
        <f>testdata4[[#This Row],[center]]+2*$G$503</f>
        <v>286.29103370255444</v>
      </c>
      <c r="J230" s="10">
        <f>testdata4[[#This Row],[center]]-2*$G$503</f>
        <v>207.39115567472038</v>
      </c>
    </row>
    <row r="231" spans="1:10" x14ac:dyDescent="0.25">
      <c r="A231" s="5">
        <v>230</v>
      </c>
      <c r="B231" s="2">
        <v>43068</v>
      </c>
      <c r="C231" s="1">
        <v>251.74</v>
      </c>
      <c r="D231" s="12"/>
      <c r="E231" s="8"/>
      <c r="F231" s="8"/>
      <c r="G231" s="8"/>
      <c r="H231" s="10">
        <f>$D$503*testdata4[[#This Row],[index]]+$E$503</f>
        <v>246.96206241473783</v>
      </c>
      <c r="I231" s="10">
        <f>testdata4[[#This Row],[center]]+2*$G$503</f>
        <v>286.41200142865483</v>
      </c>
      <c r="J231" s="10">
        <f>testdata4[[#This Row],[center]]-2*$G$503</f>
        <v>207.5121234008208</v>
      </c>
    </row>
    <row r="232" spans="1:10" x14ac:dyDescent="0.25">
      <c r="A232" s="5">
        <v>231</v>
      </c>
      <c r="B232" s="2">
        <v>43069</v>
      </c>
      <c r="C232" s="1">
        <v>253.94</v>
      </c>
      <c r="D232" s="12"/>
      <c r="E232" s="8"/>
      <c r="F232" s="8"/>
      <c r="G232" s="8"/>
      <c r="H232" s="10">
        <f>$D$503*testdata4[[#This Row],[index]]+$E$503</f>
        <v>247.08303014083822</v>
      </c>
      <c r="I232" s="10">
        <f>testdata4[[#This Row],[center]]+2*$G$503</f>
        <v>286.53296915475522</v>
      </c>
      <c r="J232" s="10">
        <f>testdata4[[#This Row],[center]]-2*$G$503</f>
        <v>207.63309112692119</v>
      </c>
    </row>
    <row r="233" spans="1:10" x14ac:dyDescent="0.25">
      <c r="A233" s="5">
        <v>232</v>
      </c>
      <c r="B233" s="2">
        <v>43070</v>
      </c>
      <c r="C233" s="1">
        <v>253.41</v>
      </c>
      <c r="D233" s="12"/>
      <c r="E233" s="8"/>
      <c r="F233" s="8"/>
      <c r="G233" s="8"/>
      <c r="H233" s="10">
        <f>$D$503*testdata4[[#This Row],[index]]+$E$503</f>
        <v>247.20399786693861</v>
      </c>
      <c r="I233" s="10">
        <f>testdata4[[#This Row],[center]]+2*$G$503</f>
        <v>286.65393688085561</v>
      </c>
      <c r="J233" s="10">
        <f>testdata4[[#This Row],[center]]-2*$G$503</f>
        <v>207.75405885302158</v>
      </c>
    </row>
    <row r="234" spans="1:10" x14ac:dyDescent="0.25">
      <c r="A234" s="5">
        <v>233</v>
      </c>
      <c r="B234" s="2">
        <v>43073</v>
      </c>
      <c r="C234" s="1">
        <v>253.11</v>
      </c>
      <c r="D234" s="12"/>
      <c r="E234" s="8"/>
      <c r="F234" s="8"/>
      <c r="G234" s="8"/>
      <c r="H234" s="10">
        <f>$D$503*testdata4[[#This Row],[index]]+$E$503</f>
        <v>247.324965593039</v>
      </c>
      <c r="I234" s="10">
        <f>testdata4[[#This Row],[center]]+2*$G$503</f>
        <v>286.774904606956</v>
      </c>
      <c r="J234" s="10">
        <f>testdata4[[#This Row],[center]]-2*$G$503</f>
        <v>207.87502657912196</v>
      </c>
    </row>
    <row r="235" spans="1:10" x14ac:dyDescent="0.25">
      <c r="A235" s="5">
        <v>234</v>
      </c>
      <c r="B235" s="2">
        <v>43074</v>
      </c>
      <c r="C235" s="1">
        <v>252.2</v>
      </c>
      <c r="D235" s="12"/>
      <c r="E235" s="8"/>
      <c r="F235" s="8"/>
      <c r="G235" s="8"/>
      <c r="H235" s="10">
        <f>$D$503*testdata4[[#This Row],[index]]+$E$503</f>
        <v>247.44593331913939</v>
      </c>
      <c r="I235" s="10">
        <f>testdata4[[#This Row],[center]]+2*$G$503</f>
        <v>286.89587233305639</v>
      </c>
      <c r="J235" s="10">
        <f>testdata4[[#This Row],[center]]-2*$G$503</f>
        <v>207.99599430522235</v>
      </c>
    </row>
    <row r="236" spans="1:10" x14ac:dyDescent="0.25">
      <c r="A236" s="5">
        <v>235</v>
      </c>
      <c r="B236" s="2">
        <v>43075</v>
      </c>
      <c r="C236" s="1">
        <v>252.24</v>
      </c>
      <c r="D236" s="12"/>
      <c r="E236" s="8"/>
      <c r="F236" s="8"/>
      <c r="G236" s="8"/>
      <c r="H236" s="10">
        <f>$D$503*testdata4[[#This Row],[index]]+$E$503</f>
        <v>247.5669010452398</v>
      </c>
      <c r="I236" s="10">
        <f>testdata4[[#This Row],[center]]+2*$G$503</f>
        <v>287.01684005915683</v>
      </c>
      <c r="J236" s="10">
        <f>testdata4[[#This Row],[center]]-2*$G$503</f>
        <v>208.11696203132277</v>
      </c>
    </row>
    <row r="237" spans="1:10" x14ac:dyDescent="0.25">
      <c r="A237" s="5">
        <v>236</v>
      </c>
      <c r="B237" s="2">
        <v>43076</v>
      </c>
      <c r="C237" s="1">
        <v>253.04</v>
      </c>
      <c r="D237" s="12"/>
      <c r="E237" s="8"/>
      <c r="F237" s="8"/>
      <c r="G237" s="8"/>
      <c r="H237" s="10">
        <f>$D$503*testdata4[[#This Row],[index]]+$E$503</f>
        <v>247.68786877134019</v>
      </c>
      <c r="I237" s="10">
        <f>testdata4[[#This Row],[center]]+2*$G$503</f>
        <v>287.13780778525722</v>
      </c>
      <c r="J237" s="10">
        <f>testdata4[[#This Row],[center]]-2*$G$503</f>
        <v>208.23792975742316</v>
      </c>
    </row>
    <row r="238" spans="1:10" x14ac:dyDescent="0.25">
      <c r="A238" s="5">
        <v>237</v>
      </c>
      <c r="B238" s="2">
        <v>43077</v>
      </c>
      <c r="C238" s="1">
        <v>254.42</v>
      </c>
      <c r="D238" s="12"/>
      <c r="E238" s="8"/>
      <c r="F238" s="8"/>
      <c r="G238" s="8"/>
      <c r="H238" s="10">
        <f>$D$503*testdata4[[#This Row],[index]]+$E$503</f>
        <v>247.80883649744058</v>
      </c>
      <c r="I238" s="10">
        <f>testdata4[[#This Row],[center]]+2*$G$503</f>
        <v>287.25877551135761</v>
      </c>
      <c r="J238" s="10">
        <f>testdata4[[#This Row],[center]]-2*$G$503</f>
        <v>208.35889748352355</v>
      </c>
    </row>
    <row r="239" spans="1:10" x14ac:dyDescent="0.25">
      <c r="A239" s="5">
        <v>238</v>
      </c>
      <c r="B239" s="2">
        <v>43080</v>
      </c>
      <c r="C239" s="1">
        <v>255.19</v>
      </c>
      <c r="D239" s="12"/>
      <c r="E239" s="8"/>
      <c r="F239" s="8"/>
      <c r="G239" s="8"/>
      <c r="H239" s="10">
        <f>$D$503*testdata4[[#This Row],[index]]+$E$503</f>
        <v>247.929804223541</v>
      </c>
      <c r="I239" s="10">
        <f>testdata4[[#This Row],[center]]+2*$G$503</f>
        <v>287.379743237458</v>
      </c>
      <c r="J239" s="10">
        <f>testdata4[[#This Row],[center]]-2*$G$503</f>
        <v>208.47986520962397</v>
      </c>
    </row>
    <row r="240" spans="1:10" x14ac:dyDescent="0.25">
      <c r="A240" s="5">
        <v>239</v>
      </c>
      <c r="B240" s="2">
        <v>43081</v>
      </c>
      <c r="C240" s="1">
        <v>255.64</v>
      </c>
      <c r="D240" s="12"/>
      <c r="E240" s="8"/>
      <c r="F240" s="8"/>
      <c r="G240" s="8"/>
      <c r="H240" s="10">
        <f>$D$503*testdata4[[#This Row],[index]]+$E$503</f>
        <v>248.05077194964139</v>
      </c>
      <c r="I240" s="10">
        <f>testdata4[[#This Row],[center]]+2*$G$503</f>
        <v>287.50071096355839</v>
      </c>
      <c r="J240" s="10">
        <f>testdata4[[#This Row],[center]]-2*$G$503</f>
        <v>208.60083293572436</v>
      </c>
    </row>
    <row r="241" spans="1:10" x14ac:dyDescent="0.25">
      <c r="A241" s="5">
        <v>240</v>
      </c>
      <c r="B241" s="2">
        <v>43082</v>
      </c>
      <c r="C241" s="1">
        <v>255.61</v>
      </c>
      <c r="D241" s="12"/>
      <c r="E241" s="8"/>
      <c r="F241" s="8"/>
      <c r="G241" s="8"/>
      <c r="H241" s="10">
        <f>$D$503*testdata4[[#This Row],[index]]+$E$503</f>
        <v>248.17173967574178</v>
      </c>
      <c r="I241" s="10">
        <f>testdata4[[#This Row],[center]]+2*$G$503</f>
        <v>287.62167868965878</v>
      </c>
      <c r="J241" s="10">
        <f>testdata4[[#This Row],[center]]-2*$G$503</f>
        <v>208.72180066182474</v>
      </c>
    </row>
    <row r="242" spans="1:10" x14ac:dyDescent="0.25">
      <c r="A242" s="5">
        <v>241</v>
      </c>
      <c r="B242" s="2">
        <v>43083</v>
      </c>
      <c r="C242" s="1">
        <v>254.56</v>
      </c>
      <c r="D242" s="12"/>
      <c r="E242" s="8"/>
      <c r="F242" s="8"/>
      <c r="G242" s="8"/>
      <c r="H242" s="10">
        <f>$D$503*testdata4[[#This Row],[index]]+$E$503</f>
        <v>248.29270740184216</v>
      </c>
      <c r="I242" s="10">
        <f>testdata4[[#This Row],[center]]+2*$G$503</f>
        <v>287.74264641575917</v>
      </c>
      <c r="J242" s="10">
        <f>testdata4[[#This Row],[center]]-2*$G$503</f>
        <v>208.84276838792513</v>
      </c>
    </row>
    <row r="243" spans="1:10" x14ac:dyDescent="0.25">
      <c r="A243" s="5">
        <v>242</v>
      </c>
      <c r="B243" s="2">
        <v>43084</v>
      </c>
      <c r="C243" s="1">
        <v>256.68</v>
      </c>
      <c r="D243" s="12"/>
      <c r="E243" s="8"/>
      <c r="F243" s="8"/>
      <c r="G243" s="8"/>
      <c r="H243" s="10">
        <f>$D$503*testdata4[[#This Row],[index]]+$E$503</f>
        <v>248.41367512794255</v>
      </c>
      <c r="I243" s="10">
        <f>testdata4[[#This Row],[center]]+2*$G$503</f>
        <v>287.86361414185956</v>
      </c>
      <c r="J243" s="10">
        <f>testdata4[[#This Row],[center]]-2*$G$503</f>
        <v>208.96373611402552</v>
      </c>
    </row>
    <row r="244" spans="1:10" x14ac:dyDescent="0.25">
      <c r="A244" s="5">
        <v>243</v>
      </c>
      <c r="B244" s="2">
        <v>43087</v>
      </c>
      <c r="C244" s="1">
        <v>258.31</v>
      </c>
      <c r="D244" s="12"/>
      <c r="E244" s="8"/>
      <c r="F244" s="8"/>
      <c r="G244" s="8"/>
      <c r="H244" s="14">
        <f>$D$503*testdata4[[#This Row],[index]]+$E$503</f>
        <v>248.53464285404297</v>
      </c>
      <c r="I244" s="14">
        <f>testdata4[[#This Row],[center]]+2*$G$503</f>
        <v>287.98458186796</v>
      </c>
      <c r="J244" s="14">
        <f>testdata4[[#This Row],[center]]-2*$G$503</f>
        <v>209.08470384012594</v>
      </c>
    </row>
    <row r="245" spans="1:10" x14ac:dyDescent="0.25">
      <c r="A245" s="5">
        <v>244</v>
      </c>
      <c r="B245" s="2">
        <v>43088</v>
      </c>
      <c r="C245" s="1">
        <v>257.32</v>
      </c>
      <c r="D245" s="12"/>
      <c r="E245" s="8"/>
      <c r="F245" s="8"/>
      <c r="G245" s="8"/>
      <c r="H245" s="10">
        <f>$D$503*testdata4[[#This Row],[index]]+$E$503</f>
        <v>248.65561058014336</v>
      </c>
      <c r="I245" s="10">
        <f>testdata4[[#This Row],[center]]+2*$G$503</f>
        <v>288.10554959406039</v>
      </c>
      <c r="J245" s="10">
        <f>testdata4[[#This Row],[center]]-2*$G$503</f>
        <v>209.20567156622633</v>
      </c>
    </row>
    <row r="246" spans="1:10" x14ac:dyDescent="0.25">
      <c r="A246" s="5">
        <v>245</v>
      </c>
      <c r="B246" s="2">
        <v>43089</v>
      </c>
      <c r="C246" s="1">
        <v>257.18</v>
      </c>
      <c r="D246" s="12"/>
      <c r="E246" s="8"/>
      <c r="F246" s="8"/>
      <c r="G246" s="8"/>
      <c r="H246" s="10">
        <f>$D$503*testdata4[[#This Row],[index]]+$E$503</f>
        <v>248.77657830624375</v>
      </c>
      <c r="I246" s="10">
        <f>testdata4[[#This Row],[center]]+2*$G$503</f>
        <v>288.22651732016078</v>
      </c>
      <c r="J246" s="10">
        <f>testdata4[[#This Row],[center]]-2*$G$503</f>
        <v>209.32663929232672</v>
      </c>
    </row>
    <row r="247" spans="1:10" x14ac:dyDescent="0.25">
      <c r="A247" s="5">
        <v>246</v>
      </c>
      <c r="B247" s="2">
        <v>43090</v>
      </c>
      <c r="C247" s="1">
        <v>257.70999999999998</v>
      </c>
      <c r="D247" s="12"/>
      <c r="E247" s="8"/>
      <c r="F247" s="8"/>
      <c r="G247" s="8"/>
      <c r="H247" s="10">
        <f>$D$503*testdata4[[#This Row],[index]]+$E$503</f>
        <v>248.89754603234417</v>
      </c>
      <c r="I247" s="10">
        <f>testdata4[[#This Row],[center]]+2*$G$503</f>
        <v>288.34748504626117</v>
      </c>
      <c r="J247" s="10">
        <f>testdata4[[#This Row],[center]]-2*$G$503</f>
        <v>209.44760701842714</v>
      </c>
    </row>
    <row r="248" spans="1:10" x14ac:dyDescent="0.25">
      <c r="A248" s="5">
        <v>247</v>
      </c>
      <c r="B248" s="2">
        <v>43091</v>
      </c>
      <c r="C248" s="1">
        <v>257.64999999999998</v>
      </c>
      <c r="D248" s="12"/>
      <c r="E248" s="8"/>
      <c r="F248" s="8"/>
      <c r="G248" s="8"/>
      <c r="H248" s="10">
        <f>$D$503*testdata4[[#This Row],[index]]+$E$503</f>
        <v>249.01851375844456</v>
      </c>
      <c r="I248" s="10">
        <f>testdata4[[#This Row],[center]]+2*$G$503</f>
        <v>288.46845277236156</v>
      </c>
      <c r="J248" s="10">
        <f>testdata4[[#This Row],[center]]-2*$G$503</f>
        <v>209.56857474452752</v>
      </c>
    </row>
    <row r="249" spans="1:10" x14ac:dyDescent="0.25">
      <c r="A249" s="5">
        <v>248</v>
      </c>
      <c r="B249" s="2">
        <v>43095</v>
      </c>
      <c r="C249" s="1">
        <v>257.33999999999997</v>
      </c>
      <c r="D249" s="12"/>
      <c r="E249" s="8"/>
      <c r="F249" s="8"/>
      <c r="G249" s="8"/>
      <c r="H249" s="10">
        <f>$D$503*testdata4[[#This Row],[index]]+$E$503</f>
        <v>249.13948148454494</v>
      </c>
      <c r="I249" s="10">
        <f>testdata4[[#This Row],[center]]+2*$G$503</f>
        <v>288.58942049846195</v>
      </c>
      <c r="J249" s="10">
        <f>testdata4[[#This Row],[center]]-2*$G$503</f>
        <v>209.68954247062791</v>
      </c>
    </row>
    <row r="250" spans="1:10" x14ac:dyDescent="0.25">
      <c r="A250" s="5">
        <v>249</v>
      </c>
      <c r="B250" s="2">
        <v>43096</v>
      </c>
      <c r="C250" s="1">
        <v>257.45999999999998</v>
      </c>
      <c r="D250" s="12"/>
      <c r="E250" s="8"/>
      <c r="F250" s="8"/>
      <c r="G250" s="8"/>
      <c r="H250" s="10">
        <f>$D$503*testdata4[[#This Row],[index]]+$E$503</f>
        <v>249.26044921064533</v>
      </c>
      <c r="I250" s="10">
        <f>testdata4[[#This Row],[center]]+2*$G$503</f>
        <v>288.71038822456234</v>
      </c>
      <c r="J250" s="10">
        <f>testdata4[[#This Row],[center]]-2*$G$503</f>
        <v>209.8105101967283</v>
      </c>
    </row>
    <row r="251" spans="1:10" x14ac:dyDescent="0.25">
      <c r="A251" s="5">
        <v>250</v>
      </c>
      <c r="B251" s="2">
        <v>43097</v>
      </c>
      <c r="C251" s="1">
        <v>257.99</v>
      </c>
      <c r="D251" s="12"/>
      <c r="E251" s="8"/>
      <c r="F251" s="8"/>
      <c r="G251" s="8"/>
      <c r="H251" s="11">
        <f>$D$503*testdata4[[#This Row],[index]]+$E$503</f>
        <v>249.38141693674572</v>
      </c>
      <c r="I251" s="11">
        <f>testdata4[[#This Row],[center]]+2*$G$503</f>
        <v>288.83135595066273</v>
      </c>
      <c r="J251" s="11">
        <f>testdata4[[#This Row],[center]]-2*$G$503</f>
        <v>209.93147792282869</v>
      </c>
    </row>
    <row r="252" spans="1:10" x14ac:dyDescent="0.25">
      <c r="A252" s="5">
        <v>251</v>
      </c>
      <c r="B252" s="2">
        <v>43098</v>
      </c>
      <c r="C252" s="1">
        <v>257.02</v>
      </c>
      <c r="D252" s="12"/>
      <c r="E252" s="8"/>
      <c r="F252" s="8"/>
      <c r="G252" s="8"/>
      <c r="H252" s="10">
        <f>$D$503*testdata4[[#This Row],[index]]+$E$503</f>
        <v>249.50238466284614</v>
      </c>
      <c r="I252" s="10">
        <f>testdata4[[#This Row],[center]]+2*$G$503</f>
        <v>288.95232367676317</v>
      </c>
      <c r="J252" s="10">
        <f>testdata4[[#This Row],[center]]-2*$G$503</f>
        <v>210.05244564892911</v>
      </c>
    </row>
    <row r="253" spans="1:10" x14ac:dyDescent="0.25">
      <c r="A253" s="5">
        <v>252</v>
      </c>
      <c r="B253" s="2">
        <v>43102</v>
      </c>
      <c r="C253" s="1">
        <v>258.86</v>
      </c>
      <c r="D253" s="12"/>
      <c r="E253" s="8"/>
      <c r="F253" s="8"/>
      <c r="G253" s="8"/>
      <c r="H253" s="10">
        <f>$D$503*testdata4[[#This Row],[index]]+$E$503</f>
        <v>249.62335238894653</v>
      </c>
      <c r="I253" s="10">
        <f>testdata4[[#This Row],[center]]+2*$G$503</f>
        <v>289.07329140286356</v>
      </c>
      <c r="J253" s="10">
        <f>testdata4[[#This Row],[center]]-2*$G$503</f>
        <v>210.1734133750295</v>
      </c>
    </row>
    <row r="254" spans="1:10" x14ac:dyDescent="0.25">
      <c r="A254" s="5">
        <v>253</v>
      </c>
      <c r="B254" s="2">
        <v>43103</v>
      </c>
      <c r="C254" s="1">
        <v>260.5</v>
      </c>
      <c r="D254" s="12"/>
      <c r="E254" s="8"/>
      <c r="F254" s="8"/>
      <c r="G254" s="8"/>
      <c r="H254" s="10">
        <f>$D$503*testdata4[[#This Row],[index]]+$E$503</f>
        <v>249.74432011504692</v>
      </c>
      <c r="I254" s="10">
        <f>testdata4[[#This Row],[center]]+2*$G$503</f>
        <v>289.19425912896395</v>
      </c>
      <c r="J254" s="10">
        <f>testdata4[[#This Row],[center]]-2*$G$503</f>
        <v>210.29438110112989</v>
      </c>
    </row>
    <row r="255" spans="1:10" x14ac:dyDescent="0.25">
      <c r="A255" s="5">
        <v>254</v>
      </c>
      <c r="B255" s="2">
        <v>43104</v>
      </c>
      <c r="C255" s="1">
        <v>261.58999999999997</v>
      </c>
      <c r="D255" s="12"/>
      <c r="E255" s="8"/>
      <c r="F255" s="8"/>
      <c r="G255" s="8"/>
      <c r="H255" s="10">
        <f>$D$503*testdata4[[#This Row],[index]]+$E$503</f>
        <v>249.86528784114734</v>
      </c>
      <c r="I255" s="10">
        <f>testdata4[[#This Row],[center]]+2*$G$503</f>
        <v>289.31522685506434</v>
      </c>
      <c r="J255" s="10">
        <f>testdata4[[#This Row],[center]]-2*$G$503</f>
        <v>210.4153488272303</v>
      </c>
    </row>
    <row r="256" spans="1:10" x14ac:dyDescent="0.25">
      <c r="A256" s="5">
        <v>255</v>
      </c>
      <c r="B256" s="2">
        <v>43105</v>
      </c>
      <c r="C256" s="1">
        <v>263.33999999999997</v>
      </c>
      <c r="D256" s="12"/>
      <c r="E256" s="8"/>
      <c r="F256" s="8"/>
      <c r="G256" s="8"/>
      <c r="H256" s="10">
        <f>$D$503*testdata4[[#This Row],[index]]+$E$503</f>
        <v>249.98625556724772</v>
      </c>
      <c r="I256" s="10">
        <f>testdata4[[#This Row],[center]]+2*$G$503</f>
        <v>289.43619458116473</v>
      </c>
      <c r="J256" s="10">
        <f>testdata4[[#This Row],[center]]-2*$G$503</f>
        <v>210.53631655333069</v>
      </c>
    </row>
    <row r="257" spans="1:10" x14ac:dyDescent="0.25">
      <c r="A257" s="5">
        <v>256</v>
      </c>
      <c r="B257" s="2">
        <v>43108</v>
      </c>
      <c r="C257" s="1">
        <v>263.82</v>
      </c>
      <c r="D257" s="12"/>
      <c r="E257" s="8"/>
      <c r="F257" s="8"/>
      <c r="G257" s="8"/>
      <c r="H257" s="10">
        <f>$D$503*testdata4[[#This Row],[index]]+$E$503</f>
        <v>250.10722329334811</v>
      </c>
      <c r="I257" s="10">
        <f>testdata4[[#This Row],[center]]+2*$G$503</f>
        <v>289.55716230726512</v>
      </c>
      <c r="J257" s="10">
        <f>testdata4[[#This Row],[center]]-2*$G$503</f>
        <v>210.65728427943108</v>
      </c>
    </row>
    <row r="258" spans="1:10" x14ac:dyDescent="0.25">
      <c r="A258" s="5">
        <v>257</v>
      </c>
      <c r="B258" s="2">
        <v>43109</v>
      </c>
      <c r="C258" s="1">
        <v>264.42</v>
      </c>
      <c r="D258" s="12"/>
      <c r="E258" s="8"/>
      <c r="F258" s="8"/>
      <c r="G258" s="8"/>
      <c r="H258" s="10">
        <f>$D$503*testdata4[[#This Row],[index]]+$E$503</f>
        <v>250.2281910194485</v>
      </c>
      <c r="I258" s="10">
        <f>testdata4[[#This Row],[center]]+2*$G$503</f>
        <v>289.67813003336551</v>
      </c>
      <c r="J258" s="10">
        <f>testdata4[[#This Row],[center]]-2*$G$503</f>
        <v>210.77825200553147</v>
      </c>
    </row>
    <row r="259" spans="1:10" x14ac:dyDescent="0.25">
      <c r="A259" s="5">
        <v>258</v>
      </c>
      <c r="B259" s="2">
        <v>43110</v>
      </c>
      <c r="C259" s="1">
        <v>264.01</v>
      </c>
      <c r="D259" s="12"/>
      <c r="E259" s="8"/>
      <c r="F259" s="8"/>
      <c r="G259" s="8"/>
      <c r="H259" s="10">
        <f>$D$503*testdata4[[#This Row],[index]]+$E$503</f>
        <v>250.34915874554889</v>
      </c>
      <c r="I259" s="10">
        <f>testdata4[[#This Row],[center]]+2*$G$503</f>
        <v>289.79909775946589</v>
      </c>
      <c r="J259" s="10">
        <f>testdata4[[#This Row],[center]]-2*$G$503</f>
        <v>210.89921973163186</v>
      </c>
    </row>
    <row r="260" spans="1:10" x14ac:dyDescent="0.25">
      <c r="A260" s="5">
        <v>259</v>
      </c>
      <c r="B260" s="2">
        <v>43111</v>
      </c>
      <c r="C260" s="1">
        <v>265.94</v>
      </c>
      <c r="D260" s="12"/>
      <c r="E260" s="8"/>
      <c r="F260" s="8"/>
      <c r="G260" s="8"/>
      <c r="H260" s="10">
        <f>$D$503*testdata4[[#This Row],[index]]+$E$503</f>
        <v>250.47012647164931</v>
      </c>
      <c r="I260" s="10">
        <f>testdata4[[#This Row],[center]]+2*$G$503</f>
        <v>289.92006548556634</v>
      </c>
      <c r="J260" s="10">
        <f>testdata4[[#This Row],[center]]-2*$G$503</f>
        <v>211.02018745773228</v>
      </c>
    </row>
    <row r="261" spans="1:10" x14ac:dyDescent="0.25">
      <c r="A261" s="5">
        <v>260</v>
      </c>
      <c r="B261" s="2">
        <v>43112</v>
      </c>
      <c r="C261" s="1">
        <v>267.67</v>
      </c>
      <c r="D261" s="12"/>
      <c r="E261" s="8"/>
      <c r="F261" s="8"/>
      <c r="G261" s="8"/>
      <c r="H261" s="10">
        <f>$D$503*testdata4[[#This Row],[index]]+$E$503</f>
        <v>250.5910941977497</v>
      </c>
      <c r="I261" s="10">
        <f>testdata4[[#This Row],[center]]+2*$G$503</f>
        <v>290.04103321166673</v>
      </c>
      <c r="J261" s="10">
        <f>testdata4[[#This Row],[center]]-2*$G$503</f>
        <v>211.14115518383267</v>
      </c>
    </row>
    <row r="262" spans="1:10" x14ac:dyDescent="0.25">
      <c r="A262" s="5">
        <v>261</v>
      </c>
      <c r="B262" s="2">
        <v>43116</v>
      </c>
      <c r="C262" s="1">
        <v>266.76</v>
      </c>
      <c r="D262" s="12"/>
      <c r="E262" s="8"/>
      <c r="F262" s="8"/>
      <c r="G262" s="8"/>
      <c r="H262" s="10">
        <f>$D$503*testdata4[[#This Row],[index]]+$E$503</f>
        <v>250.71206192385009</v>
      </c>
      <c r="I262" s="10">
        <f>testdata4[[#This Row],[center]]+2*$G$503</f>
        <v>290.16200093776712</v>
      </c>
      <c r="J262" s="10">
        <f>testdata4[[#This Row],[center]]-2*$G$503</f>
        <v>211.26212290993305</v>
      </c>
    </row>
    <row r="263" spans="1:10" x14ac:dyDescent="0.25">
      <c r="A263" s="5">
        <v>262</v>
      </c>
      <c r="B263" s="2">
        <v>43117</v>
      </c>
      <c r="C263" s="1">
        <v>269.3</v>
      </c>
      <c r="D263" s="12"/>
      <c r="E263" s="8"/>
      <c r="F263" s="8"/>
      <c r="G263" s="8"/>
      <c r="H263" s="10">
        <f>$D$503*testdata4[[#This Row],[index]]+$E$503</f>
        <v>250.8330296499505</v>
      </c>
      <c r="I263" s="10">
        <f>testdata4[[#This Row],[center]]+2*$G$503</f>
        <v>290.28296866386751</v>
      </c>
      <c r="J263" s="10">
        <f>testdata4[[#This Row],[center]]-2*$G$503</f>
        <v>211.38309063603347</v>
      </c>
    </row>
    <row r="264" spans="1:10" x14ac:dyDescent="0.25">
      <c r="A264" s="5">
        <v>263</v>
      </c>
      <c r="B264" s="2">
        <v>43118</v>
      </c>
      <c r="C264" s="1">
        <v>268.85000000000002</v>
      </c>
      <c r="D264" s="12"/>
      <c r="E264" s="8"/>
      <c r="F264" s="8"/>
      <c r="G264" s="8"/>
      <c r="H264" s="14">
        <f>$D$503*testdata4[[#This Row],[index]]+$E$503</f>
        <v>250.95399737605089</v>
      </c>
      <c r="I264" s="14">
        <f>testdata4[[#This Row],[center]]+2*$G$503</f>
        <v>290.4039363899679</v>
      </c>
      <c r="J264" s="14">
        <f>testdata4[[#This Row],[center]]-2*$G$503</f>
        <v>211.50405836213386</v>
      </c>
    </row>
    <row r="265" spans="1:10" x14ac:dyDescent="0.25">
      <c r="A265" s="5">
        <v>264</v>
      </c>
      <c r="B265" s="2">
        <v>43119</v>
      </c>
      <c r="C265" s="1">
        <v>270.07</v>
      </c>
      <c r="D265" s="12"/>
      <c r="E265" s="8"/>
      <c r="F265" s="8"/>
      <c r="G265" s="8"/>
      <c r="H265" s="10">
        <f>$D$503*testdata4[[#This Row],[index]]+$E$503</f>
        <v>251.07496510215128</v>
      </c>
      <c r="I265" s="10">
        <f>testdata4[[#This Row],[center]]+2*$G$503</f>
        <v>290.52490411606829</v>
      </c>
      <c r="J265" s="10">
        <f>testdata4[[#This Row],[center]]-2*$G$503</f>
        <v>211.62502608823425</v>
      </c>
    </row>
    <row r="266" spans="1:10" x14ac:dyDescent="0.25">
      <c r="A266" s="5">
        <v>265</v>
      </c>
      <c r="B266" s="2">
        <v>43122</v>
      </c>
      <c r="C266" s="1">
        <v>272.27</v>
      </c>
      <c r="D266" s="12"/>
      <c r="E266" s="8"/>
      <c r="F266" s="8"/>
      <c r="G266" s="8"/>
      <c r="H266" s="10">
        <f>$D$503*testdata4[[#This Row],[index]]+$E$503</f>
        <v>251.19593282825167</v>
      </c>
      <c r="I266" s="10">
        <f>testdata4[[#This Row],[center]]+2*$G$503</f>
        <v>290.64587184216867</v>
      </c>
      <c r="J266" s="10">
        <f>testdata4[[#This Row],[center]]-2*$G$503</f>
        <v>211.74599381433464</v>
      </c>
    </row>
    <row r="267" spans="1:10" x14ac:dyDescent="0.25">
      <c r="A267" s="5">
        <v>266</v>
      </c>
      <c r="B267" s="2">
        <v>43123</v>
      </c>
      <c r="C267" s="1">
        <v>272.83999999999997</v>
      </c>
      <c r="D267" s="12"/>
      <c r="E267" s="8"/>
      <c r="F267" s="8"/>
      <c r="G267" s="8"/>
      <c r="H267" s="10">
        <f>$D$503*testdata4[[#This Row],[index]]+$E$503</f>
        <v>251.31690055435206</v>
      </c>
      <c r="I267" s="10">
        <f>testdata4[[#This Row],[center]]+2*$G$503</f>
        <v>290.76683956826906</v>
      </c>
      <c r="J267" s="10">
        <f>testdata4[[#This Row],[center]]-2*$G$503</f>
        <v>211.86696154043503</v>
      </c>
    </row>
    <row r="268" spans="1:10" x14ac:dyDescent="0.25">
      <c r="A268" s="5">
        <v>267</v>
      </c>
      <c r="B268" s="2">
        <v>43124</v>
      </c>
      <c r="C268" s="1">
        <v>272.74</v>
      </c>
      <c r="D268" s="12"/>
      <c r="E268" s="8"/>
      <c r="F268" s="8"/>
      <c r="G268" s="8"/>
      <c r="H268" s="10">
        <f>$D$503*testdata4[[#This Row],[index]]+$E$503</f>
        <v>251.43786828045248</v>
      </c>
      <c r="I268" s="10">
        <f>testdata4[[#This Row],[center]]+2*$G$503</f>
        <v>290.88780729436951</v>
      </c>
      <c r="J268" s="10">
        <f>testdata4[[#This Row],[center]]-2*$G$503</f>
        <v>211.98792926653545</v>
      </c>
    </row>
    <row r="269" spans="1:10" x14ac:dyDescent="0.25">
      <c r="A269" s="5">
        <v>268</v>
      </c>
      <c r="B269" s="2">
        <v>43125</v>
      </c>
      <c r="C269" s="1">
        <v>272.85000000000002</v>
      </c>
      <c r="D269" s="12"/>
      <c r="E269" s="8"/>
      <c r="F269" s="8"/>
      <c r="G269" s="8"/>
      <c r="H269" s="10">
        <f>$D$503*testdata4[[#This Row],[index]]+$E$503</f>
        <v>251.55883600655287</v>
      </c>
      <c r="I269" s="10">
        <f>testdata4[[#This Row],[center]]+2*$G$503</f>
        <v>291.0087750204699</v>
      </c>
      <c r="J269" s="10">
        <f>testdata4[[#This Row],[center]]-2*$G$503</f>
        <v>212.10889699263583</v>
      </c>
    </row>
    <row r="270" spans="1:10" x14ac:dyDescent="0.25">
      <c r="A270" s="5">
        <v>269</v>
      </c>
      <c r="B270" s="2">
        <v>43126</v>
      </c>
      <c r="C270" s="1">
        <v>276.01</v>
      </c>
      <c r="D270" s="12"/>
      <c r="E270" s="8"/>
      <c r="F270" s="8"/>
      <c r="G270" s="8"/>
      <c r="H270" s="10">
        <f>$D$503*testdata4[[#This Row],[index]]+$E$503</f>
        <v>251.67980373265326</v>
      </c>
      <c r="I270" s="10">
        <f>testdata4[[#This Row],[center]]+2*$G$503</f>
        <v>291.12974274657029</v>
      </c>
      <c r="J270" s="10">
        <f>testdata4[[#This Row],[center]]-2*$G$503</f>
        <v>212.22986471873622</v>
      </c>
    </row>
    <row r="271" spans="1:10" x14ac:dyDescent="0.25">
      <c r="A271" s="5">
        <v>270</v>
      </c>
      <c r="B271" s="2">
        <v>43129</v>
      </c>
      <c r="C271" s="1">
        <v>274.18</v>
      </c>
      <c r="D271" s="12"/>
      <c r="E271" s="8"/>
      <c r="F271" s="8"/>
      <c r="G271" s="8"/>
      <c r="H271" s="10">
        <f>$D$503*testdata4[[#This Row],[index]]+$E$503</f>
        <v>251.80077145875367</v>
      </c>
      <c r="I271" s="10">
        <f>testdata4[[#This Row],[center]]+2*$G$503</f>
        <v>291.25071047267068</v>
      </c>
      <c r="J271" s="10">
        <f>testdata4[[#This Row],[center]]-2*$G$503</f>
        <v>212.35083244483664</v>
      </c>
    </row>
    <row r="272" spans="1:10" x14ac:dyDescent="0.25">
      <c r="A272" s="5">
        <v>271</v>
      </c>
      <c r="B272" s="2">
        <v>43130</v>
      </c>
      <c r="C272" s="1">
        <v>271.37</v>
      </c>
      <c r="D272" s="12"/>
      <c r="E272" s="8"/>
      <c r="F272" s="8"/>
      <c r="G272" s="8"/>
      <c r="H272" s="10">
        <f>$D$503*testdata4[[#This Row],[index]]+$E$503</f>
        <v>251.92173918485406</v>
      </c>
      <c r="I272" s="10">
        <f>testdata4[[#This Row],[center]]+2*$G$503</f>
        <v>291.37167819877106</v>
      </c>
      <c r="J272" s="10">
        <f>testdata4[[#This Row],[center]]-2*$G$503</f>
        <v>212.47180017093703</v>
      </c>
    </row>
    <row r="273" spans="1:10" x14ac:dyDescent="0.25">
      <c r="A273" s="5">
        <v>272</v>
      </c>
      <c r="B273" s="2">
        <v>43131</v>
      </c>
      <c r="C273" s="1">
        <v>271.51</v>
      </c>
      <c r="D273" s="12"/>
      <c r="E273" s="8"/>
      <c r="F273" s="8"/>
      <c r="G273" s="8"/>
      <c r="H273" s="10">
        <f>$D$503*testdata4[[#This Row],[index]]+$E$503</f>
        <v>252.04270691095445</v>
      </c>
      <c r="I273" s="10">
        <f>testdata4[[#This Row],[center]]+2*$G$503</f>
        <v>291.49264592487145</v>
      </c>
      <c r="J273" s="10">
        <f>testdata4[[#This Row],[center]]-2*$G$503</f>
        <v>212.59276789703742</v>
      </c>
    </row>
    <row r="274" spans="1:10" x14ac:dyDescent="0.25">
      <c r="A274" s="5">
        <v>273</v>
      </c>
      <c r="B274" s="2">
        <v>43132</v>
      </c>
      <c r="C274" s="1">
        <v>271.2</v>
      </c>
      <c r="D274" s="12"/>
      <c r="E274" s="8"/>
      <c r="F274" s="8"/>
      <c r="G274" s="8"/>
      <c r="H274" s="10">
        <f>$D$503*testdata4[[#This Row],[index]]+$E$503</f>
        <v>252.16367463705484</v>
      </c>
      <c r="I274" s="10">
        <f>testdata4[[#This Row],[center]]+2*$G$503</f>
        <v>291.61361365097184</v>
      </c>
      <c r="J274" s="10">
        <f>testdata4[[#This Row],[center]]-2*$G$503</f>
        <v>212.71373562313781</v>
      </c>
    </row>
    <row r="275" spans="1:10" x14ac:dyDescent="0.25">
      <c r="A275" s="5">
        <v>274</v>
      </c>
      <c r="B275" s="2">
        <v>43133</v>
      </c>
      <c r="C275" s="1">
        <v>265.29000000000002</v>
      </c>
      <c r="D275" s="12"/>
      <c r="E275" s="8"/>
      <c r="F275" s="8"/>
      <c r="G275" s="8"/>
      <c r="H275" s="10">
        <f>$D$503*testdata4[[#This Row],[index]]+$E$503</f>
        <v>252.28464236315523</v>
      </c>
      <c r="I275" s="10">
        <f>testdata4[[#This Row],[center]]+2*$G$503</f>
        <v>291.73458137707223</v>
      </c>
      <c r="J275" s="10">
        <f>testdata4[[#This Row],[center]]-2*$G$503</f>
        <v>212.8347033492382</v>
      </c>
    </row>
    <row r="276" spans="1:10" x14ac:dyDescent="0.25">
      <c r="A276" s="5">
        <v>275</v>
      </c>
      <c r="B276" s="2">
        <v>43136</v>
      </c>
      <c r="C276" s="1">
        <v>254.2</v>
      </c>
      <c r="D276" s="12"/>
      <c r="E276" s="8"/>
      <c r="F276" s="8"/>
      <c r="G276" s="8"/>
      <c r="H276" s="10">
        <f>$D$503*testdata4[[#This Row],[index]]+$E$503</f>
        <v>252.40561008925565</v>
      </c>
      <c r="I276" s="10">
        <f>testdata4[[#This Row],[center]]+2*$G$503</f>
        <v>291.85554910317268</v>
      </c>
      <c r="J276" s="10">
        <f>testdata4[[#This Row],[center]]-2*$G$503</f>
        <v>212.95567107533861</v>
      </c>
    </row>
    <row r="277" spans="1:10" x14ac:dyDescent="0.25">
      <c r="A277" s="5">
        <v>276</v>
      </c>
      <c r="B277" s="2">
        <v>43137</v>
      </c>
      <c r="C277" s="1">
        <v>259.20999999999998</v>
      </c>
      <c r="D277" s="12"/>
      <c r="E277" s="8"/>
      <c r="F277" s="8"/>
      <c r="G277" s="8"/>
      <c r="H277" s="10">
        <f>$D$503*testdata4[[#This Row],[index]]+$E$503</f>
        <v>252.52657781535603</v>
      </c>
      <c r="I277" s="10">
        <f>testdata4[[#This Row],[center]]+2*$G$503</f>
        <v>291.97651682927307</v>
      </c>
      <c r="J277" s="10">
        <f>testdata4[[#This Row],[center]]-2*$G$503</f>
        <v>213.076638801439</v>
      </c>
    </row>
    <row r="278" spans="1:10" x14ac:dyDescent="0.25">
      <c r="A278" s="5">
        <v>277</v>
      </c>
      <c r="B278" s="2">
        <v>43138</v>
      </c>
      <c r="C278" s="1">
        <v>257.8</v>
      </c>
      <c r="D278" s="12"/>
      <c r="E278" s="8"/>
      <c r="F278" s="8"/>
      <c r="G278" s="8"/>
      <c r="H278" s="10">
        <f>$D$503*testdata4[[#This Row],[index]]+$E$503</f>
        <v>252.64754554145642</v>
      </c>
      <c r="I278" s="10">
        <f>testdata4[[#This Row],[center]]+2*$G$503</f>
        <v>292.09748455537346</v>
      </c>
      <c r="J278" s="10">
        <f>testdata4[[#This Row],[center]]-2*$G$503</f>
        <v>213.19760652753939</v>
      </c>
    </row>
    <row r="279" spans="1:10" x14ac:dyDescent="0.25">
      <c r="A279" s="5">
        <v>278</v>
      </c>
      <c r="B279" s="2">
        <v>43139</v>
      </c>
      <c r="C279" s="1">
        <v>248.13</v>
      </c>
      <c r="D279" s="12"/>
      <c r="E279" s="8"/>
      <c r="F279" s="8"/>
      <c r="G279" s="8"/>
      <c r="H279" s="10">
        <f>$D$503*testdata4[[#This Row],[index]]+$E$503</f>
        <v>252.76851326755684</v>
      </c>
      <c r="I279" s="10">
        <f>testdata4[[#This Row],[center]]+2*$G$503</f>
        <v>292.21845228147384</v>
      </c>
      <c r="J279" s="10">
        <f>testdata4[[#This Row],[center]]-2*$G$503</f>
        <v>213.31857425363981</v>
      </c>
    </row>
    <row r="280" spans="1:10" x14ac:dyDescent="0.25">
      <c r="A280" s="5">
        <v>279</v>
      </c>
      <c r="B280" s="2">
        <v>43140</v>
      </c>
      <c r="C280" s="1">
        <v>251.86</v>
      </c>
      <c r="D280" s="12"/>
      <c r="E280" s="8"/>
      <c r="F280" s="8"/>
      <c r="G280" s="8"/>
      <c r="H280" s="10">
        <f>$D$503*testdata4[[#This Row],[index]]+$E$503</f>
        <v>252.88948099365723</v>
      </c>
      <c r="I280" s="10">
        <f>testdata4[[#This Row],[center]]+2*$G$503</f>
        <v>292.33942000757423</v>
      </c>
      <c r="J280" s="10">
        <f>testdata4[[#This Row],[center]]-2*$G$503</f>
        <v>213.4395419797402</v>
      </c>
    </row>
    <row r="281" spans="1:10" x14ac:dyDescent="0.25">
      <c r="A281" s="5">
        <v>280</v>
      </c>
      <c r="B281" s="2">
        <v>43143</v>
      </c>
      <c r="C281" s="1">
        <v>255.56</v>
      </c>
      <c r="D281" s="12"/>
      <c r="E281" s="8"/>
      <c r="F281" s="8"/>
      <c r="G281" s="8"/>
      <c r="H281" s="10">
        <f>$D$503*testdata4[[#This Row],[index]]+$E$503</f>
        <v>253.01044871975762</v>
      </c>
      <c r="I281" s="10">
        <f>testdata4[[#This Row],[center]]+2*$G$503</f>
        <v>292.46038773367462</v>
      </c>
      <c r="J281" s="10">
        <f>testdata4[[#This Row],[center]]-2*$G$503</f>
        <v>213.56050970584059</v>
      </c>
    </row>
    <row r="282" spans="1:10" x14ac:dyDescent="0.25">
      <c r="A282" s="5">
        <v>281</v>
      </c>
      <c r="B282" s="2">
        <v>43144</v>
      </c>
      <c r="C282" s="1">
        <v>256.19</v>
      </c>
      <c r="D282" s="12"/>
      <c r="E282" s="8"/>
      <c r="F282" s="8"/>
      <c r="G282" s="8"/>
      <c r="H282" s="10">
        <f>$D$503*testdata4[[#This Row],[index]]+$E$503</f>
        <v>253.13141644585801</v>
      </c>
      <c r="I282" s="10">
        <f>testdata4[[#This Row],[center]]+2*$G$503</f>
        <v>292.58135545977501</v>
      </c>
      <c r="J282" s="10">
        <f>testdata4[[#This Row],[center]]-2*$G$503</f>
        <v>213.68147743194098</v>
      </c>
    </row>
    <row r="283" spans="1:10" x14ac:dyDescent="0.25">
      <c r="A283" s="5">
        <v>282</v>
      </c>
      <c r="B283" s="2">
        <v>43145</v>
      </c>
      <c r="C283" s="1">
        <v>259.64999999999998</v>
      </c>
      <c r="D283" s="12"/>
      <c r="E283" s="8"/>
      <c r="F283" s="8"/>
      <c r="G283" s="8"/>
      <c r="H283" s="10">
        <f>$D$503*testdata4[[#This Row],[index]]+$E$503</f>
        <v>253.2523841719584</v>
      </c>
      <c r="I283" s="10">
        <f>testdata4[[#This Row],[center]]+2*$G$503</f>
        <v>292.7023231858754</v>
      </c>
      <c r="J283" s="10">
        <f>testdata4[[#This Row],[center]]-2*$G$503</f>
        <v>213.80244515804137</v>
      </c>
    </row>
    <row r="284" spans="1:10" x14ac:dyDescent="0.25">
      <c r="A284" s="5">
        <v>283</v>
      </c>
      <c r="B284" s="2">
        <v>43146</v>
      </c>
      <c r="C284" s="1">
        <v>262.95999999999998</v>
      </c>
      <c r="D284" s="12"/>
      <c r="E284" s="8"/>
      <c r="F284" s="8"/>
      <c r="G284" s="8"/>
      <c r="H284" s="14">
        <f>$D$503*testdata4[[#This Row],[index]]+$E$503</f>
        <v>253.37335189805881</v>
      </c>
      <c r="I284" s="14">
        <f>testdata4[[#This Row],[center]]+2*$G$503</f>
        <v>292.82329091197585</v>
      </c>
      <c r="J284" s="14">
        <f>testdata4[[#This Row],[center]]-2*$G$503</f>
        <v>213.92341288414178</v>
      </c>
    </row>
    <row r="285" spans="1:10" x14ac:dyDescent="0.25">
      <c r="A285" s="5">
        <v>284</v>
      </c>
      <c r="B285" s="2">
        <v>43147</v>
      </c>
      <c r="C285" s="1">
        <v>263.04000000000002</v>
      </c>
      <c r="D285" s="12"/>
      <c r="E285" s="8"/>
      <c r="F285" s="8"/>
      <c r="G285" s="8"/>
      <c r="H285" s="10">
        <f>$D$503*testdata4[[#This Row],[index]]+$E$503</f>
        <v>253.4943196241592</v>
      </c>
      <c r="I285" s="10">
        <f>testdata4[[#This Row],[center]]+2*$G$503</f>
        <v>292.94425863807624</v>
      </c>
      <c r="J285" s="10">
        <f>testdata4[[#This Row],[center]]-2*$G$503</f>
        <v>214.04438061024217</v>
      </c>
    </row>
    <row r="286" spans="1:10" x14ac:dyDescent="0.25">
      <c r="A286" s="5">
        <v>285</v>
      </c>
      <c r="B286" s="2">
        <v>43151</v>
      </c>
      <c r="C286" s="1">
        <v>261.39</v>
      </c>
      <c r="D286" s="12"/>
      <c r="E286" s="8"/>
      <c r="F286" s="8"/>
      <c r="G286" s="8"/>
      <c r="H286" s="10">
        <f>$D$503*testdata4[[#This Row],[index]]+$E$503</f>
        <v>253.61528735025959</v>
      </c>
      <c r="I286" s="10">
        <f>testdata4[[#This Row],[center]]+2*$G$503</f>
        <v>293.06522636417662</v>
      </c>
      <c r="J286" s="10">
        <f>testdata4[[#This Row],[center]]-2*$G$503</f>
        <v>214.16534833634256</v>
      </c>
    </row>
    <row r="287" spans="1:10" x14ac:dyDescent="0.25">
      <c r="A287" s="5">
        <v>286</v>
      </c>
      <c r="B287" s="2">
        <v>43152</v>
      </c>
      <c r="C287" s="1">
        <v>260.08999999999997</v>
      </c>
      <c r="D287" s="12"/>
      <c r="E287" s="8"/>
      <c r="F287" s="8"/>
      <c r="G287" s="8"/>
      <c r="H287" s="10">
        <f>$D$503*testdata4[[#This Row],[index]]+$E$503</f>
        <v>253.73625507636001</v>
      </c>
      <c r="I287" s="10">
        <f>testdata4[[#This Row],[center]]+2*$G$503</f>
        <v>293.18619409027701</v>
      </c>
      <c r="J287" s="10">
        <f>testdata4[[#This Row],[center]]-2*$G$503</f>
        <v>214.28631606244298</v>
      </c>
    </row>
    <row r="288" spans="1:10" x14ac:dyDescent="0.25">
      <c r="A288" s="5">
        <v>287</v>
      </c>
      <c r="B288" s="2">
        <v>43153</v>
      </c>
      <c r="C288" s="1">
        <v>260.43</v>
      </c>
      <c r="D288" s="12"/>
      <c r="E288" s="8"/>
      <c r="F288" s="8"/>
      <c r="G288" s="8"/>
      <c r="H288" s="10">
        <f>$D$503*testdata4[[#This Row],[index]]+$E$503</f>
        <v>253.8572228024604</v>
      </c>
      <c r="I288" s="10">
        <f>testdata4[[#This Row],[center]]+2*$G$503</f>
        <v>293.3071618163774</v>
      </c>
      <c r="J288" s="10">
        <f>testdata4[[#This Row],[center]]-2*$G$503</f>
        <v>214.40728378854337</v>
      </c>
    </row>
    <row r="289" spans="1:10" x14ac:dyDescent="0.25">
      <c r="A289" s="5">
        <v>288</v>
      </c>
      <c r="B289" s="2">
        <v>43154</v>
      </c>
      <c r="C289" s="1">
        <v>264.58</v>
      </c>
      <c r="D289" s="12"/>
      <c r="E289" s="8"/>
      <c r="F289" s="8"/>
      <c r="G289" s="8"/>
      <c r="H289" s="10">
        <f>$D$503*testdata4[[#This Row],[index]]+$E$503</f>
        <v>253.97819052856079</v>
      </c>
      <c r="I289" s="10">
        <f>testdata4[[#This Row],[center]]+2*$G$503</f>
        <v>293.42812954247779</v>
      </c>
      <c r="J289" s="10">
        <f>testdata4[[#This Row],[center]]-2*$G$503</f>
        <v>214.52825151464376</v>
      </c>
    </row>
    <row r="290" spans="1:10" x14ac:dyDescent="0.25">
      <c r="A290" s="5">
        <v>289</v>
      </c>
      <c r="B290" s="2">
        <v>43157</v>
      </c>
      <c r="C290" s="1">
        <v>267.64999999999998</v>
      </c>
      <c r="D290" s="12"/>
      <c r="E290" s="8"/>
      <c r="F290" s="8"/>
      <c r="G290" s="8"/>
      <c r="H290" s="10">
        <f>$D$503*testdata4[[#This Row],[index]]+$E$503</f>
        <v>254.09915825466118</v>
      </c>
      <c r="I290" s="10">
        <f>testdata4[[#This Row],[center]]+2*$G$503</f>
        <v>293.54909726857818</v>
      </c>
      <c r="J290" s="10">
        <f>testdata4[[#This Row],[center]]-2*$G$503</f>
        <v>214.64921924074415</v>
      </c>
    </row>
    <row r="291" spans="1:10" x14ac:dyDescent="0.25">
      <c r="A291" s="5">
        <v>290</v>
      </c>
      <c r="B291" s="2">
        <v>43158</v>
      </c>
      <c r="C291" s="1">
        <v>264.31</v>
      </c>
      <c r="D291" s="12"/>
      <c r="E291" s="8"/>
      <c r="F291" s="8"/>
      <c r="G291" s="8"/>
      <c r="H291" s="10">
        <f>$D$503*testdata4[[#This Row],[index]]+$E$503</f>
        <v>254.22012598076157</v>
      </c>
      <c r="I291" s="10">
        <f>testdata4[[#This Row],[center]]+2*$G$503</f>
        <v>293.67006499467857</v>
      </c>
      <c r="J291" s="10">
        <f>testdata4[[#This Row],[center]]-2*$G$503</f>
        <v>214.77018696684453</v>
      </c>
    </row>
    <row r="292" spans="1:10" x14ac:dyDescent="0.25">
      <c r="A292" s="5">
        <v>291</v>
      </c>
      <c r="B292" s="2">
        <v>43159</v>
      </c>
      <c r="C292" s="1">
        <v>261.63</v>
      </c>
      <c r="D292" s="12"/>
      <c r="E292" s="8"/>
      <c r="F292" s="8"/>
      <c r="G292" s="8"/>
      <c r="H292" s="10">
        <f>$D$503*testdata4[[#This Row],[index]]+$E$503</f>
        <v>254.34109370686198</v>
      </c>
      <c r="I292" s="10">
        <f>testdata4[[#This Row],[center]]+2*$G$503</f>
        <v>293.79103272077901</v>
      </c>
      <c r="J292" s="10">
        <f>testdata4[[#This Row],[center]]-2*$G$503</f>
        <v>214.89115469294495</v>
      </c>
    </row>
    <row r="293" spans="1:10" x14ac:dyDescent="0.25">
      <c r="A293" s="5">
        <v>292</v>
      </c>
      <c r="B293" s="2">
        <v>43160</v>
      </c>
      <c r="C293" s="1">
        <v>257.83</v>
      </c>
      <c r="D293" s="12"/>
      <c r="E293" s="8"/>
      <c r="F293" s="8"/>
      <c r="G293" s="8"/>
      <c r="H293" s="10">
        <f>$D$503*testdata4[[#This Row],[index]]+$E$503</f>
        <v>254.46206143296237</v>
      </c>
      <c r="I293" s="10">
        <f>testdata4[[#This Row],[center]]+2*$G$503</f>
        <v>293.9120004468794</v>
      </c>
      <c r="J293" s="10">
        <f>testdata4[[#This Row],[center]]-2*$G$503</f>
        <v>215.01212241904534</v>
      </c>
    </row>
    <row r="294" spans="1:10" x14ac:dyDescent="0.25">
      <c r="A294" s="5">
        <v>293</v>
      </c>
      <c r="B294" s="2">
        <v>43161</v>
      </c>
      <c r="C294" s="1">
        <v>259.16000000000003</v>
      </c>
      <c r="D294" s="12"/>
      <c r="E294" s="8"/>
      <c r="F294" s="8"/>
      <c r="G294" s="8"/>
      <c r="H294" s="10">
        <f>$D$503*testdata4[[#This Row],[index]]+$E$503</f>
        <v>254.58302915906276</v>
      </c>
      <c r="I294" s="10">
        <f>testdata4[[#This Row],[center]]+2*$G$503</f>
        <v>294.03296817297979</v>
      </c>
      <c r="J294" s="10">
        <f>testdata4[[#This Row],[center]]-2*$G$503</f>
        <v>215.13309014514573</v>
      </c>
    </row>
    <row r="295" spans="1:10" x14ac:dyDescent="0.25">
      <c r="A295" s="5">
        <v>294</v>
      </c>
      <c r="B295" s="2">
        <v>43164</v>
      </c>
      <c r="C295" s="1">
        <v>262.14999999999998</v>
      </c>
      <c r="D295" s="12"/>
      <c r="E295" s="8"/>
      <c r="F295" s="8"/>
      <c r="G295" s="8"/>
      <c r="H295" s="10">
        <f>$D$503*testdata4[[#This Row],[index]]+$E$503</f>
        <v>254.70399688516318</v>
      </c>
      <c r="I295" s="10">
        <f>testdata4[[#This Row],[center]]+2*$G$503</f>
        <v>294.15393589908018</v>
      </c>
      <c r="J295" s="10">
        <f>testdata4[[#This Row],[center]]-2*$G$503</f>
        <v>215.25405787124615</v>
      </c>
    </row>
    <row r="296" spans="1:10" x14ac:dyDescent="0.25">
      <c r="A296" s="5">
        <v>295</v>
      </c>
      <c r="B296" s="2">
        <v>43165</v>
      </c>
      <c r="C296" s="1">
        <v>262.82</v>
      </c>
      <c r="D296" s="12"/>
      <c r="E296" s="8"/>
      <c r="F296" s="8"/>
      <c r="G296" s="8"/>
      <c r="H296" s="10">
        <f>$D$503*testdata4[[#This Row],[index]]+$E$503</f>
        <v>254.82496461126357</v>
      </c>
      <c r="I296" s="10">
        <f>testdata4[[#This Row],[center]]+2*$G$503</f>
        <v>294.27490362518057</v>
      </c>
      <c r="J296" s="10">
        <f>testdata4[[#This Row],[center]]-2*$G$503</f>
        <v>215.37502559734654</v>
      </c>
    </row>
    <row r="297" spans="1:10" x14ac:dyDescent="0.25">
      <c r="A297" s="5">
        <v>296</v>
      </c>
      <c r="B297" s="2">
        <v>43166</v>
      </c>
      <c r="C297" s="1">
        <v>262.72000000000003</v>
      </c>
      <c r="D297" s="12"/>
      <c r="E297" s="8"/>
      <c r="F297" s="8"/>
      <c r="G297" s="8"/>
      <c r="H297" s="10">
        <f>$D$503*testdata4[[#This Row],[index]]+$E$503</f>
        <v>254.94593233736396</v>
      </c>
      <c r="I297" s="10">
        <f>testdata4[[#This Row],[center]]+2*$G$503</f>
        <v>294.39587135128096</v>
      </c>
      <c r="J297" s="10">
        <f>testdata4[[#This Row],[center]]-2*$G$503</f>
        <v>215.49599332344692</v>
      </c>
    </row>
    <row r="298" spans="1:10" x14ac:dyDescent="0.25">
      <c r="A298" s="5">
        <v>297</v>
      </c>
      <c r="B298" s="2">
        <v>43167</v>
      </c>
      <c r="C298" s="1">
        <v>263.99</v>
      </c>
      <c r="D298" s="12"/>
      <c r="E298" s="8"/>
      <c r="F298" s="8"/>
      <c r="G298" s="8"/>
      <c r="H298" s="10">
        <f>$D$503*testdata4[[#This Row],[index]]+$E$503</f>
        <v>255.06690006346435</v>
      </c>
      <c r="I298" s="10">
        <f>testdata4[[#This Row],[center]]+2*$G$503</f>
        <v>294.51683907738135</v>
      </c>
      <c r="J298" s="10">
        <f>testdata4[[#This Row],[center]]-2*$G$503</f>
        <v>215.61696104954731</v>
      </c>
    </row>
    <row r="299" spans="1:10" x14ac:dyDescent="0.25">
      <c r="A299" s="5">
        <v>298</v>
      </c>
      <c r="B299" s="2">
        <v>43168</v>
      </c>
      <c r="C299" s="1">
        <v>268.58999999999997</v>
      </c>
      <c r="D299" s="12"/>
      <c r="E299" s="8"/>
      <c r="F299" s="8"/>
      <c r="G299" s="8"/>
      <c r="H299" s="10">
        <f>$D$503*testdata4[[#This Row],[index]]+$E$503</f>
        <v>255.18786778956473</v>
      </c>
      <c r="I299" s="10">
        <f>testdata4[[#This Row],[center]]+2*$G$503</f>
        <v>294.63780680348174</v>
      </c>
      <c r="J299" s="10">
        <f>testdata4[[#This Row],[center]]-2*$G$503</f>
        <v>215.7379287756477</v>
      </c>
    </row>
    <row r="300" spans="1:10" x14ac:dyDescent="0.25">
      <c r="A300" s="5">
        <v>299</v>
      </c>
      <c r="B300" s="2">
        <v>43171</v>
      </c>
      <c r="C300" s="1">
        <v>268.25</v>
      </c>
      <c r="D300" s="12"/>
      <c r="E300" s="8"/>
      <c r="F300" s="8"/>
      <c r="G300" s="8"/>
      <c r="H300" s="10">
        <f>$D$503*testdata4[[#This Row],[index]]+$E$503</f>
        <v>255.30883551566515</v>
      </c>
      <c r="I300" s="10">
        <f>testdata4[[#This Row],[center]]+2*$G$503</f>
        <v>294.75877452958218</v>
      </c>
      <c r="J300" s="10">
        <f>testdata4[[#This Row],[center]]-2*$G$503</f>
        <v>215.85889650174812</v>
      </c>
    </row>
    <row r="301" spans="1:10" x14ac:dyDescent="0.25">
      <c r="A301" s="5">
        <v>300</v>
      </c>
      <c r="B301" s="2">
        <v>43172</v>
      </c>
      <c r="C301" s="1">
        <v>266.52</v>
      </c>
      <c r="D301" s="12"/>
      <c r="E301" s="8"/>
      <c r="F301" s="8"/>
      <c r="G301" s="8"/>
      <c r="H301" s="10">
        <f>$D$503*testdata4[[#This Row],[index]]+$E$503</f>
        <v>255.42980324176554</v>
      </c>
      <c r="I301" s="10">
        <f>testdata4[[#This Row],[center]]+2*$G$503</f>
        <v>294.87974225568257</v>
      </c>
      <c r="J301" s="10">
        <f>testdata4[[#This Row],[center]]-2*$G$503</f>
        <v>215.97986422784851</v>
      </c>
    </row>
    <row r="302" spans="1:10" x14ac:dyDescent="0.25">
      <c r="A302" s="5">
        <v>301</v>
      </c>
      <c r="B302" s="2">
        <v>43173</v>
      </c>
      <c r="C302" s="1">
        <v>265.14999999999998</v>
      </c>
      <c r="D302" s="12"/>
      <c r="E302" s="8"/>
      <c r="F302" s="8"/>
      <c r="G302" s="8"/>
      <c r="H302" s="10">
        <f>$D$503*testdata4[[#This Row],[index]]+$E$503</f>
        <v>255.55077096786593</v>
      </c>
      <c r="I302" s="10">
        <f>testdata4[[#This Row],[center]]+2*$G$503</f>
        <v>295.00070998178296</v>
      </c>
      <c r="J302" s="10">
        <f>testdata4[[#This Row],[center]]-2*$G$503</f>
        <v>216.1008319539489</v>
      </c>
    </row>
    <row r="303" spans="1:10" x14ac:dyDescent="0.25">
      <c r="A303" s="5">
        <v>302</v>
      </c>
      <c r="B303" s="2">
        <v>43174</v>
      </c>
      <c r="C303" s="1">
        <v>264.86</v>
      </c>
      <c r="D303" s="12"/>
      <c r="E303" s="8"/>
      <c r="F303" s="8"/>
      <c r="G303" s="8"/>
      <c r="H303" s="10">
        <f>$D$503*testdata4[[#This Row],[index]]+$E$503</f>
        <v>255.67173869396635</v>
      </c>
      <c r="I303" s="10">
        <f>testdata4[[#This Row],[center]]+2*$G$503</f>
        <v>295.12167770788335</v>
      </c>
      <c r="J303" s="10">
        <f>testdata4[[#This Row],[center]]-2*$G$503</f>
        <v>216.22179968004932</v>
      </c>
    </row>
    <row r="304" spans="1:10" x14ac:dyDescent="0.25">
      <c r="A304" s="5">
        <v>303</v>
      </c>
      <c r="B304" s="2">
        <v>43175</v>
      </c>
      <c r="C304" s="1">
        <v>265.14999999999998</v>
      </c>
      <c r="D304" s="12"/>
      <c r="E304" s="8"/>
      <c r="F304" s="8"/>
      <c r="G304" s="8"/>
      <c r="H304" s="14">
        <f>$D$503*testdata4[[#This Row],[index]]+$E$503</f>
        <v>255.79270642006674</v>
      </c>
      <c r="I304" s="14">
        <f>testdata4[[#This Row],[center]]+2*$G$503</f>
        <v>295.24264543398374</v>
      </c>
      <c r="J304" s="14">
        <f>testdata4[[#This Row],[center]]-2*$G$503</f>
        <v>216.3427674061497</v>
      </c>
    </row>
    <row r="305" spans="1:10" x14ac:dyDescent="0.25">
      <c r="A305" s="5">
        <v>304</v>
      </c>
      <c r="B305" s="2">
        <v>43178</v>
      </c>
      <c r="C305" s="1">
        <v>261.56</v>
      </c>
      <c r="D305" s="12"/>
      <c r="E305" s="8"/>
      <c r="F305" s="8"/>
      <c r="G305" s="8"/>
      <c r="H305" s="10">
        <f>$D$503*testdata4[[#This Row],[index]]+$E$503</f>
        <v>255.91367414616712</v>
      </c>
      <c r="I305" s="10">
        <f>testdata4[[#This Row],[center]]+2*$G$503</f>
        <v>295.36361316008413</v>
      </c>
      <c r="J305" s="10">
        <f>testdata4[[#This Row],[center]]-2*$G$503</f>
        <v>216.46373513225009</v>
      </c>
    </row>
    <row r="306" spans="1:10" x14ac:dyDescent="0.25">
      <c r="A306" s="5">
        <v>305</v>
      </c>
      <c r="B306" s="2">
        <v>43179</v>
      </c>
      <c r="C306" s="1">
        <v>262</v>
      </c>
      <c r="D306" s="12"/>
      <c r="E306" s="8"/>
      <c r="F306" s="8"/>
      <c r="G306" s="8"/>
      <c r="H306" s="10">
        <f>$D$503*testdata4[[#This Row],[index]]+$E$503</f>
        <v>256.03464187226751</v>
      </c>
      <c r="I306" s="10">
        <f>testdata4[[#This Row],[center]]+2*$G$503</f>
        <v>295.48458088618452</v>
      </c>
      <c r="J306" s="10">
        <f>testdata4[[#This Row],[center]]-2*$G$503</f>
        <v>216.58470285835048</v>
      </c>
    </row>
    <row r="307" spans="1:10" x14ac:dyDescent="0.25">
      <c r="A307" s="5">
        <v>306</v>
      </c>
      <c r="B307" s="2">
        <v>43180</v>
      </c>
      <c r="C307" s="1">
        <v>261.5</v>
      </c>
      <c r="D307" s="12"/>
      <c r="E307" s="8"/>
      <c r="F307" s="8"/>
      <c r="G307" s="8"/>
      <c r="H307" s="10">
        <f>$D$503*testdata4[[#This Row],[index]]+$E$503</f>
        <v>256.1556095983679</v>
      </c>
      <c r="I307" s="10">
        <f>testdata4[[#This Row],[center]]+2*$G$503</f>
        <v>295.60554861228491</v>
      </c>
      <c r="J307" s="10">
        <f>testdata4[[#This Row],[center]]-2*$G$503</f>
        <v>216.70567058445087</v>
      </c>
    </row>
    <row r="308" spans="1:10" x14ac:dyDescent="0.25">
      <c r="A308" s="5">
        <v>307</v>
      </c>
      <c r="B308" s="2">
        <v>43181</v>
      </c>
      <c r="C308" s="1">
        <v>254.96</v>
      </c>
      <c r="D308" s="12"/>
      <c r="E308" s="8"/>
      <c r="F308" s="8"/>
      <c r="G308" s="8"/>
      <c r="H308" s="10">
        <f>$D$503*testdata4[[#This Row],[index]]+$E$503</f>
        <v>256.27657732446829</v>
      </c>
      <c r="I308" s="10">
        <f>testdata4[[#This Row],[center]]+2*$G$503</f>
        <v>295.7265163383853</v>
      </c>
      <c r="J308" s="10">
        <f>testdata4[[#This Row],[center]]-2*$G$503</f>
        <v>216.82663831055126</v>
      </c>
    </row>
    <row r="309" spans="1:10" x14ac:dyDescent="0.25">
      <c r="A309" s="5">
        <v>308</v>
      </c>
      <c r="B309" s="2">
        <v>43182</v>
      </c>
      <c r="C309" s="1">
        <v>249.53</v>
      </c>
      <c r="D309" s="12"/>
      <c r="E309" s="8"/>
      <c r="F309" s="8"/>
      <c r="G309" s="8"/>
      <c r="H309" s="10">
        <f>$D$503*testdata4[[#This Row],[index]]+$E$503</f>
        <v>256.39754505056874</v>
      </c>
      <c r="I309" s="10">
        <f>testdata4[[#This Row],[center]]+2*$G$503</f>
        <v>295.84748406448574</v>
      </c>
      <c r="J309" s="10">
        <f>testdata4[[#This Row],[center]]-2*$G$503</f>
        <v>216.94760603665171</v>
      </c>
    </row>
    <row r="310" spans="1:10" x14ac:dyDescent="0.25">
      <c r="A310" s="5">
        <v>309</v>
      </c>
      <c r="B310" s="2">
        <v>43185</v>
      </c>
      <c r="C310" s="1">
        <v>256.36</v>
      </c>
      <c r="D310" s="12"/>
      <c r="E310" s="8"/>
      <c r="F310" s="8"/>
      <c r="G310" s="8"/>
      <c r="H310" s="10">
        <f>$D$503*testdata4[[#This Row],[index]]+$E$503</f>
        <v>256.51851277666913</v>
      </c>
      <c r="I310" s="10">
        <f>testdata4[[#This Row],[center]]+2*$G$503</f>
        <v>295.96845179058613</v>
      </c>
      <c r="J310" s="10">
        <f>testdata4[[#This Row],[center]]-2*$G$503</f>
        <v>217.0685737627521</v>
      </c>
    </row>
    <row r="311" spans="1:10" x14ac:dyDescent="0.25">
      <c r="A311" s="5">
        <v>310</v>
      </c>
      <c r="B311" s="2">
        <v>43186</v>
      </c>
      <c r="C311" s="1">
        <v>252</v>
      </c>
      <c r="D311" s="12"/>
      <c r="E311" s="8"/>
      <c r="F311" s="8"/>
      <c r="G311" s="8"/>
      <c r="H311" s="10">
        <f>$D$503*testdata4[[#This Row],[index]]+$E$503</f>
        <v>256.63948050276952</v>
      </c>
      <c r="I311" s="10">
        <f>testdata4[[#This Row],[center]]+2*$G$503</f>
        <v>296.08941951668652</v>
      </c>
      <c r="J311" s="10">
        <f>testdata4[[#This Row],[center]]-2*$G$503</f>
        <v>217.18954148885248</v>
      </c>
    </row>
    <row r="312" spans="1:10" x14ac:dyDescent="0.25">
      <c r="A312" s="5">
        <v>311</v>
      </c>
      <c r="B312" s="2">
        <v>43187</v>
      </c>
      <c r="C312" s="1">
        <v>251.25</v>
      </c>
      <c r="D312" s="12"/>
      <c r="E312" s="8"/>
      <c r="F312" s="8"/>
      <c r="G312" s="8"/>
      <c r="H312" s="10">
        <f>$D$503*testdata4[[#This Row],[index]]+$E$503</f>
        <v>256.7604482288699</v>
      </c>
      <c r="I312" s="10">
        <f>testdata4[[#This Row],[center]]+2*$G$503</f>
        <v>296.21038724278691</v>
      </c>
      <c r="J312" s="10">
        <f>testdata4[[#This Row],[center]]-2*$G$503</f>
        <v>217.31050921495287</v>
      </c>
    </row>
    <row r="313" spans="1:10" x14ac:dyDescent="0.25">
      <c r="A313" s="5">
        <v>312</v>
      </c>
      <c r="B313" s="2">
        <v>43188</v>
      </c>
      <c r="C313" s="1">
        <v>254.46</v>
      </c>
      <c r="D313" s="12"/>
      <c r="E313" s="8"/>
      <c r="F313" s="8"/>
      <c r="G313" s="8"/>
      <c r="H313" s="10">
        <f>$D$503*testdata4[[#This Row],[index]]+$E$503</f>
        <v>256.88141595497029</v>
      </c>
      <c r="I313" s="10">
        <f>testdata4[[#This Row],[center]]+2*$G$503</f>
        <v>296.3313549688873</v>
      </c>
      <c r="J313" s="10">
        <f>testdata4[[#This Row],[center]]-2*$G$503</f>
        <v>217.43147694105326</v>
      </c>
    </row>
    <row r="314" spans="1:10" x14ac:dyDescent="0.25">
      <c r="A314" s="5">
        <v>313</v>
      </c>
      <c r="B314" s="2">
        <v>43192</v>
      </c>
      <c r="C314" s="1">
        <v>248.97</v>
      </c>
      <c r="D314" s="12"/>
      <c r="E314" s="8"/>
      <c r="F314" s="8"/>
      <c r="G314" s="8"/>
      <c r="H314" s="10">
        <f>$D$503*testdata4[[#This Row],[index]]+$E$503</f>
        <v>257.00238368107068</v>
      </c>
      <c r="I314" s="10">
        <f>testdata4[[#This Row],[center]]+2*$G$503</f>
        <v>296.45232269498769</v>
      </c>
      <c r="J314" s="10">
        <f>testdata4[[#This Row],[center]]-2*$G$503</f>
        <v>217.55244466715365</v>
      </c>
    </row>
    <row r="315" spans="1:10" x14ac:dyDescent="0.25">
      <c r="A315" s="5">
        <v>314</v>
      </c>
      <c r="B315" s="2">
        <v>43193</v>
      </c>
      <c r="C315" s="1">
        <v>252.16</v>
      </c>
      <c r="D315" s="12"/>
      <c r="E315" s="8"/>
      <c r="F315" s="8"/>
      <c r="G315" s="8"/>
      <c r="H315" s="10">
        <f>$D$503*testdata4[[#This Row],[index]]+$E$503</f>
        <v>257.12335140717107</v>
      </c>
      <c r="I315" s="10">
        <f>testdata4[[#This Row],[center]]+2*$G$503</f>
        <v>296.57329042108807</v>
      </c>
      <c r="J315" s="10">
        <f>testdata4[[#This Row],[center]]-2*$G$503</f>
        <v>217.67341239325404</v>
      </c>
    </row>
    <row r="316" spans="1:10" x14ac:dyDescent="0.25">
      <c r="A316" s="5">
        <v>315</v>
      </c>
      <c r="B316" s="2">
        <v>43194</v>
      </c>
      <c r="C316" s="1">
        <v>254.86</v>
      </c>
      <c r="D316" s="12"/>
      <c r="E316" s="8"/>
      <c r="F316" s="8"/>
      <c r="G316" s="8"/>
      <c r="H316" s="10">
        <f>$D$503*testdata4[[#This Row],[index]]+$E$503</f>
        <v>257.24431913327146</v>
      </c>
      <c r="I316" s="10">
        <f>testdata4[[#This Row],[center]]+2*$G$503</f>
        <v>296.69425814718846</v>
      </c>
      <c r="J316" s="10">
        <f>testdata4[[#This Row],[center]]-2*$G$503</f>
        <v>217.79438011935443</v>
      </c>
    </row>
    <row r="317" spans="1:10" x14ac:dyDescent="0.25">
      <c r="A317" s="5">
        <v>316</v>
      </c>
      <c r="B317" s="2">
        <v>43195</v>
      </c>
      <c r="C317" s="1">
        <v>256.87</v>
      </c>
      <c r="D317" s="12"/>
      <c r="E317" s="8"/>
      <c r="F317" s="8"/>
      <c r="G317" s="8"/>
      <c r="H317" s="10">
        <f>$D$503*testdata4[[#This Row],[index]]+$E$503</f>
        <v>257.36528685937185</v>
      </c>
      <c r="I317" s="10">
        <f>testdata4[[#This Row],[center]]+2*$G$503</f>
        <v>296.81522587328885</v>
      </c>
      <c r="J317" s="10">
        <f>testdata4[[#This Row],[center]]-2*$G$503</f>
        <v>217.91534784545482</v>
      </c>
    </row>
    <row r="318" spans="1:10" x14ac:dyDescent="0.25">
      <c r="A318" s="5">
        <v>317</v>
      </c>
      <c r="B318" s="2">
        <v>43196</v>
      </c>
      <c r="C318" s="1">
        <v>251.14</v>
      </c>
      <c r="D318" s="12"/>
      <c r="E318" s="8"/>
      <c r="F318" s="8"/>
      <c r="G318" s="8"/>
      <c r="H318" s="10">
        <f>$D$503*testdata4[[#This Row],[index]]+$E$503</f>
        <v>257.4862545854723</v>
      </c>
      <c r="I318" s="10">
        <f>testdata4[[#This Row],[center]]+2*$G$503</f>
        <v>296.9361935993893</v>
      </c>
      <c r="J318" s="10">
        <f>testdata4[[#This Row],[center]]-2*$G$503</f>
        <v>218.03631557155526</v>
      </c>
    </row>
    <row r="319" spans="1:10" x14ac:dyDescent="0.25">
      <c r="A319" s="5">
        <v>318</v>
      </c>
      <c r="B319" s="2">
        <v>43199</v>
      </c>
      <c r="C319" s="1">
        <v>252.38</v>
      </c>
      <c r="D319" s="12"/>
      <c r="E319" s="8"/>
      <c r="F319" s="8"/>
      <c r="G319" s="8"/>
      <c r="H319" s="10">
        <f>$D$503*testdata4[[#This Row],[index]]+$E$503</f>
        <v>257.60722231157268</v>
      </c>
      <c r="I319" s="10">
        <f>testdata4[[#This Row],[center]]+2*$G$503</f>
        <v>297.05716132548969</v>
      </c>
      <c r="J319" s="10">
        <f>testdata4[[#This Row],[center]]-2*$G$503</f>
        <v>218.15728329765565</v>
      </c>
    </row>
    <row r="320" spans="1:10" x14ac:dyDescent="0.25">
      <c r="A320" s="5">
        <v>319</v>
      </c>
      <c r="B320" s="2">
        <v>43200</v>
      </c>
      <c r="C320" s="1">
        <v>256.39999999999998</v>
      </c>
      <c r="D320" s="12"/>
      <c r="E320" s="8"/>
      <c r="F320" s="8"/>
      <c r="G320" s="8"/>
      <c r="H320" s="10">
        <f>$D$503*testdata4[[#This Row],[index]]+$E$503</f>
        <v>257.72819003767307</v>
      </c>
      <c r="I320" s="10">
        <f>testdata4[[#This Row],[center]]+2*$G$503</f>
        <v>297.17812905159008</v>
      </c>
      <c r="J320" s="10">
        <f>testdata4[[#This Row],[center]]-2*$G$503</f>
        <v>218.27825102375604</v>
      </c>
    </row>
    <row r="321" spans="1:10" x14ac:dyDescent="0.25">
      <c r="A321" s="5">
        <v>320</v>
      </c>
      <c r="B321" s="2">
        <v>43201</v>
      </c>
      <c r="C321" s="1">
        <v>255.05</v>
      </c>
      <c r="D321" s="12"/>
      <c r="E321" s="8"/>
      <c r="F321" s="8"/>
      <c r="G321" s="8"/>
      <c r="H321" s="10">
        <f>$D$503*testdata4[[#This Row],[index]]+$E$503</f>
        <v>257.84915776377346</v>
      </c>
      <c r="I321" s="10">
        <f>testdata4[[#This Row],[center]]+2*$G$503</f>
        <v>297.29909677769047</v>
      </c>
      <c r="J321" s="10">
        <f>testdata4[[#This Row],[center]]-2*$G$503</f>
        <v>218.39921874985643</v>
      </c>
    </row>
    <row r="322" spans="1:10" x14ac:dyDescent="0.25">
      <c r="A322" s="5">
        <v>321</v>
      </c>
      <c r="B322" s="2">
        <v>43202</v>
      </c>
      <c r="C322" s="1">
        <v>257.14999999999998</v>
      </c>
      <c r="D322" s="12"/>
      <c r="E322" s="8"/>
      <c r="F322" s="8"/>
      <c r="G322" s="8"/>
      <c r="H322" s="10">
        <f>$D$503*testdata4[[#This Row],[index]]+$E$503</f>
        <v>257.97012548987385</v>
      </c>
      <c r="I322" s="10">
        <f>testdata4[[#This Row],[center]]+2*$G$503</f>
        <v>297.42006450379085</v>
      </c>
      <c r="J322" s="10">
        <f>testdata4[[#This Row],[center]]-2*$G$503</f>
        <v>218.52018647595682</v>
      </c>
    </row>
    <row r="323" spans="1:10" x14ac:dyDescent="0.25">
      <c r="A323" s="5">
        <v>322</v>
      </c>
      <c r="B323" s="2">
        <v>43203</v>
      </c>
      <c r="C323" s="1">
        <v>256.39999999999998</v>
      </c>
      <c r="D323" s="12"/>
      <c r="E323" s="8"/>
      <c r="F323" s="8"/>
      <c r="G323" s="8"/>
      <c r="H323" s="10">
        <f>$D$503*testdata4[[#This Row],[index]]+$E$503</f>
        <v>258.09109321597424</v>
      </c>
      <c r="I323" s="10">
        <f>testdata4[[#This Row],[center]]+2*$G$503</f>
        <v>297.54103222989124</v>
      </c>
      <c r="J323" s="10">
        <f>testdata4[[#This Row],[center]]-2*$G$503</f>
        <v>218.64115420205721</v>
      </c>
    </row>
    <row r="324" spans="1:10" x14ac:dyDescent="0.25">
      <c r="A324" s="5">
        <v>323</v>
      </c>
      <c r="B324" s="2">
        <v>43206</v>
      </c>
      <c r="C324" s="1">
        <v>258.5</v>
      </c>
      <c r="D324" s="12"/>
      <c r="E324" s="8"/>
      <c r="F324" s="8"/>
      <c r="G324" s="8"/>
      <c r="H324" s="14">
        <f>$D$503*testdata4[[#This Row],[index]]+$E$503</f>
        <v>258.21206094207463</v>
      </c>
      <c r="I324" s="14">
        <f>testdata4[[#This Row],[center]]+2*$G$503</f>
        <v>297.66199995599163</v>
      </c>
      <c r="J324" s="14">
        <f>testdata4[[#This Row],[center]]-2*$G$503</f>
        <v>218.7621219281576</v>
      </c>
    </row>
    <row r="325" spans="1:10" x14ac:dyDescent="0.25">
      <c r="A325" s="5">
        <v>324</v>
      </c>
      <c r="B325" s="2">
        <v>43207</v>
      </c>
      <c r="C325" s="1">
        <v>261.27</v>
      </c>
      <c r="D325" s="12"/>
      <c r="E325" s="8"/>
      <c r="F325" s="8"/>
      <c r="G325" s="8"/>
      <c r="H325" s="10">
        <f>$D$503*testdata4[[#This Row],[index]]+$E$503</f>
        <v>258.33302866817507</v>
      </c>
      <c r="I325" s="10">
        <f>testdata4[[#This Row],[center]]+2*$G$503</f>
        <v>297.78296768209208</v>
      </c>
      <c r="J325" s="10">
        <f>testdata4[[#This Row],[center]]-2*$G$503</f>
        <v>218.88308965425804</v>
      </c>
    </row>
    <row r="326" spans="1:10" x14ac:dyDescent="0.25">
      <c r="A326" s="5">
        <v>325</v>
      </c>
      <c r="B326" s="2">
        <v>43208</v>
      </c>
      <c r="C326" s="1">
        <v>261.45999999999998</v>
      </c>
      <c r="D326" s="12"/>
      <c r="E326" s="8"/>
      <c r="F326" s="8"/>
      <c r="G326" s="8"/>
      <c r="H326" s="10">
        <f>$D$503*testdata4[[#This Row],[index]]+$E$503</f>
        <v>258.45399639427546</v>
      </c>
      <c r="I326" s="10">
        <f>testdata4[[#This Row],[center]]+2*$G$503</f>
        <v>297.90393540819247</v>
      </c>
      <c r="J326" s="10">
        <f>testdata4[[#This Row],[center]]-2*$G$503</f>
        <v>219.00405738035843</v>
      </c>
    </row>
    <row r="327" spans="1:10" x14ac:dyDescent="0.25">
      <c r="A327" s="5">
        <v>326</v>
      </c>
      <c r="B327" s="2">
        <v>43209</v>
      </c>
      <c r="C327" s="1">
        <v>260.01</v>
      </c>
      <c r="D327" s="12"/>
      <c r="E327" s="8"/>
      <c r="F327" s="8"/>
      <c r="G327" s="8"/>
      <c r="H327" s="10">
        <f>$D$503*testdata4[[#This Row],[index]]+$E$503</f>
        <v>258.57496412037585</v>
      </c>
      <c r="I327" s="10">
        <f>testdata4[[#This Row],[center]]+2*$G$503</f>
        <v>298.02490313429286</v>
      </c>
      <c r="J327" s="10">
        <f>testdata4[[#This Row],[center]]-2*$G$503</f>
        <v>219.12502510645882</v>
      </c>
    </row>
    <row r="328" spans="1:10" x14ac:dyDescent="0.25">
      <c r="A328" s="5">
        <v>327</v>
      </c>
      <c r="B328" s="2">
        <v>43210</v>
      </c>
      <c r="C328" s="1">
        <v>257.81</v>
      </c>
      <c r="D328" s="12"/>
      <c r="E328" s="8"/>
      <c r="F328" s="8"/>
      <c r="G328" s="8"/>
      <c r="H328" s="10">
        <f>$D$503*testdata4[[#This Row],[index]]+$E$503</f>
        <v>258.69593184647624</v>
      </c>
      <c r="I328" s="10">
        <f>testdata4[[#This Row],[center]]+2*$G$503</f>
        <v>298.14587086039325</v>
      </c>
      <c r="J328" s="10">
        <f>testdata4[[#This Row],[center]]-2*$G$503</f>
        <v>219.24599283255921</v>
      </c>
    </row>
    <row r="329" spans="1:10" x14ac:dyDescent="0.25">
      <c r="A329" s="5">
        <v>328</v>
      </c>
      <c r="B329" s="2">
        <v>43213</v>
      </c>
      <c r="C329" s="1">
        <v>257.77</v>
      </c>
      <c r="D329" s="12"/>
      <c r="E329" s="8"/>
      <c r="F329" s="8"/>
      <c r="G329" s="8"/>
      <c r="H329" s="10">
        <f>$D$503*testdata4[[#This Row],[index]]+$E$503</f>
        <v>258.81689957257663</v>
      </c>
      <c r="I329" s="10">
        <f>testdata4[[#This Row],[center]]+2*$G$503</f>
        <v>298.26683858649363</v>
      </c>
      <c r="J329" s="10">
        <f>testdata4[[#This Row],[center]]-2*$G$503</f>
        <v>219.3669605586596</v>
      </c>
    </row>
    <row r="330" spans="1:10" x14ac:dyDescent="0.25">
      <c r="A330" s="5">
        <v>329</v>
      </c>
      <c r="B330" s="2">
        <v>43214</v>
      </c>
      <c r="C330" s="1">
        <v>254.3</v>
      </c>
      <c r="D330" s="12"/>
      <c r="E330" s="8"/>
      <c r="F330" s="8"/>
      <c r="G330" s="8"/>
      <c r="H330" s="10">
        <f>$D$503*testdata4[[#This Row],[index]]+$E$503</f>
        <v>258.93786729867702</v>
      </c>
      <c r="I330" s="10">
        <f>testdata4[[#This Row],[center]]+2*$G$503</f>
        <v>298.38780631259402</v>
      </c>
      <c r="J330" s="10">
        <f>testdata4[[#This Row],[center]]-2*$G$503</f>
        <v>219.48792828475999</v>
      </c>
    </row>
    <row r="331" spans="1:10" x14ac:dyDescent="0.25">
      <c r="A331" s="5">
        <v>330</v>
      </c>
      <c r="B331" s="2">
        <v>43215</v>
      </c>
      <c r="C331" s="1">
        <v>254.93</v>
      </c>
      <c r="D331" s="12"/>
      <c r="E331" s="8"/>
      <c r="F331" s="8"/>
      <c r="G331" s="8"/>
      <c r="H331" s="10">
        <f>$D$503*testdata4[[#This Row],[index]]+$E$503</f>
        <v>259.05883502477741</v>
      </c>
      <c r="I331" s="10">
        <f>testdata4[[#This Row],[center]]+2*$G$503</f>
        <v>298.50877403869441</v>
      </c>
      <c r="J331" s="10">
        <f>testdata4[[#This Row],[center]]-2*$G$503</f>
        <v>219.60889601086038</v>
      </c>
    </row>
    <row r="332" spans="1:10" x14ac:dyDescent="0.25">
      <c r="A332" s="5">
        <v>331</v>
      </c>
      <c r="B332" s="2">
        <v>43216</v>
      </c>
      <c r="C332" s="1">
        <v>257.52</v>
      </c>
      <c r="D332" s="12"/>
      <c r="E332" s="8"/>
      <c r="F332" s="8"/>
      <c r="G332" s="8"/>
      <c r="H332" s="10">
        <f>$D$503*testdata4[[#This Row],[index]]+$E$503</f>
        <v>259.1798027508778</v>
      </c>
      <c r="I332" s="10">
        <f>testdata4[[#This Row],[center]]+2*$G$503</f>
        <v>298.6297417647948</v>
      </c>
      <c r="J332" s="10">
        <f>testdata4[[#This Row],[center]]-2*$G$503</f>
        <v>219.72986373696077</v>
      </c>
    </row>
    <row r="333" spans="1:10" x14ac:dyDescent="0.25">
      <c r="A333" s="5">
        <v>332</v>
      </c>
      <c r="B333" s="2">
        <v>43217</v>
      </c>
      <c r="C333" s="1">
        <v>257.76</v>
      </c>
      <c r="D333" s="12"/>
      <c r="E333" s="8"/>
      <c r="F333" s="8"/>
      <c r="G333" s="8"/>
      <c r="H333" s="10">
        <f>$D$503*testdata4[[#This Row],[index]]+$E$503</f>
        <v>259.30077047697819</v>
      </c>
      <c r="I333" s="10">
        <f>testdata4[[#This Row],[center]]+2*$G$503</f>
        <v>298.75070949089519</v>
      </c>
      <c r="J333" s="10">
        <f>testdata4[[#This Row],[center]]-2*$G$503</f>
        <v>219.85083146306116</v>
      </c>
    </row>
    <row r="334" spans="1:10" x14ac:dyDescent="0.25">
      <c r="A334" s="5">
        <v>333</v>
      </c>
      <c r="B334" s="2">
        <v>43220</v>
      </c>
      <c r="C334" s="1">
        <v>255.78</v>
      </c>
      <c r="D334" s="12"/>
      <c r="E334" s="8"/>
      <c r="F334" s="8"/>
      <c r="G334" s="8"/>
      <c r="H334" s="10">
        <f>$D$503*testdata4[[#This Row],[index]]+$E$503</f>
        <v>259.42173820307863</v>
      </c>
      <c r="I334" s="10">
        <f>testdata4[[#This Row],[center]]+2*$G$503</f>
        <v>298.87167721699564</v>
      </c>
      <c r="J334" s="10">
        <f>testdata4[[#This Row],[center]]-2*$G$503</f>
        <v>219.9717991891616</v>
      </c>
    </row>
    <row r="335" spans="1:10" x14ac:dyDescent="0.25">
      <c r="A335" s="5">
        <v>334</v>
      </c>
      <c r="B335" s="2">
        <v>43221</v>
      </c>
      <c r="C335" s="1">
        <v>256.23</v>
      </c>
      <c r="D335" s="12"/>
      <c r="E335" s="8"/>
      <c r="F335" s="8"/>
      <c r="G335" s="8"/>
      <c r="H335" s="10">
        <f>$D$503*testdata4[[#This Row],[index]]+$E$503</f>
        <v>259.54270592917902</v>
      </c>
      <c r="I335" s="10">
        <f>testdata4[[#This Row],[center]]+2*$G$503</f>
        <v>298.99264494309602</v>
      </c>
      <c r="J335" s="10">
        <f>testdata4[[#This Row],[center]]-2*$G$503</f>
        <v>220.09276691526199</v>
      </c>
    </row>
    <row r="336" spans="1:10" x14ac:dyDescent="0.25">
      <c r="A336" s="5">
        <v>335</v>
      </c>
      <c r="B336" s="2">
        <v>43222</v>
      </c>
      <c r="C336" s="1">
        <v>254.51</v>
      </c>
      <c r="D336" s="12"/>
      <c r="E336" s="8"/>
      <c r="F336" s="8"/>
      <c r="G336" s="8"/>
      <c r="H336" s="10">
        <f>$D$503*testdata4[[#This Row],[index]]+$E$503</f>
        <v>259.66367365527941</v>
      </c>
      <c r="I336" s="10">
        <f>testdata4[[#This Row],[center]]+2*$G$503</f>
        <v>299.11361266919641</v>
      </c>
      <c r="J336" s="10">
        <f>testdata4[[#This Row],[center]]-2*$G$503</f>
        <v>220.21373464136238</v>
      </c>
    </row>
    <row r="337" spans="1:10" x14ac:dyDescent="0.25">
      <c r="A337" s="5">
        <v>336</v>
      </c>
      <c r="B337" s="2">
        <v>43223</v>
      </c>
      <c r="C337" s="1">
        <v>253.95</v>
      </c>
      <c r="D337" s="12"/>
      <c r="E337" s="8"/>
      <c r="F337" s="8"/>
      <c r="G337" s="8"/>
      <c r="H337" s="10">
        <f>$D$503*testdata4[[#This Row],[index]]+$E$503</f>
        <v>259.7846413813798</v>
      </c>
      <c r="I337" s="10">
        <f>testdata4[[#This Row],[center]]+2*$G$503</f>
        <v>299.2345803952968</v>
      </c>
      <c r="J337" s="10">
        <f>testdata4[[#This Row],[center]]-2*$G$503</f>
        <v>220.33470236746277</v>
      </c>
    </row>
    <row r="338" spans="1:10" x14ac:dyDescent="0.25">
      <c r="A338" s="5">
        <v>337</v>
      </c>
      <c r="B338" s="2">
        <v>43224</v>
      </c>
      <c r="C338" s="1">
        <v>257.24</v>
      </c>
      <c r="D338" s="12"/>
      <c r="E338" s="8"/>
      <c r="F338" s="8"/>
      <c r="G338" s="8"/>
      <c r="H338" s="10">
        <f>$D$503*testdata4[[#This Row],[index]]+$E$503</f>
        <v>259.90560910748019</v>
      </c>
      <c r="I338" s="10">
        <f>testdata4[[#This Row],[center]]+2*$G$503</f>
        <v>299.35554812139719</v>
      </c>
      <c r="J338" s="10">
        <f>testdata4[[#This Row],[center]]-2*$G$503</f>
        <v>220.45567009356316</v>
      </c>
    </row>
    <row r="339" spans="1:10" x14ac:dyDescent="0.25">
      <c r="A339" s="5">
        <v>338</v>
      </c>
      <c r="B339" s="2">
        <v>43227</v>
      </c>
      <c r="C339" s="1">
        <v>258.11</v>
      </c>
      <c r="D339" s="12"/>
      <c r="E339" s="8"/>
      <c r="F339" s="8"/>
      <c r="G339" s="8"/>
      <c r="H339" s="10">
        <f>$D$503*testdata4[[#This Row],[index]]+$E$503</f>
        <v>260.02657683358058</v>
      </c>
      <c r="I339" s="10">
        <f>testdata4[[#This Row],[center]]+2*$G$503</f>
        <v>299.47651584749758</v>
      </c>
      <c r="J339" s="10">
        <f>testdata4[[#This Row],[center]]-2*$G$503</f>
        <v>220.57663781966355</v>
      </c>
    </row>
    <row r="340" spans="1:10" x14ac:dyDescent="0.25">
      <c r="A340" s="5">
        <v>339</v>
      </c>
      <c r="B340" s="2">
        <v>43228</v>
      </c>
      <c r="C340" s="1">
        <v>258.11</v>
      </c>
      <c r="D340" s="12"/>
      <c r="E340" s="8"/>
      <c r="F340" s="8"/>
      <c r="G340" s="8"/>
      <c r="H340" s="10">
        <f>$D$503*testdata4[[#This Row],[index]]+$E$503</f>
        <v>260.14754455968097</v>
      </c>
      <c r="I340" s="10">
        <f>testdata4[[#This Row],[center]]+2*$G$503</f>
        <v>299.59748357359797</v>
      </c>
      <c r="J340" s="10">
        <f>testdata4[[#This Row],[center]]-2*$G$503</f>
        <v>220.69760554576393</v>
      </c>
    </row>
    <row r="341" spans="1:10" x14ac:dyDescent="0.25">
      <c r="A341" s="5">
        <v>340</v>
      </c>
      <c r="B341" s="2">
        <v>43229</v>
      </c>
      <c r="C341" s="1">
        <v>260.60000000000002</v>
      </c>
      <c r="D341" s="12"/>
      <c r="E341" s="8"/>
      <c r="F341" s="8"/>
      <c r="G341" s="8"/>
      <c r="H341" s="10">
        <f>$D$503*testdata4[[#This Row],[index]]+$E$503</f>
        <v>260.26851228578141</v>
      </c>
      <c r="I341" s="10">
        <f>testdata4[[#This Row],[center]]+2*$G$503</f>
        <v>299.71845129969842</v>
      </c>
      <c r="J341" s="10">
        <f>testdata4[[#This Row],[center]]-2*$G$503</f>
        <v>220.81857327186438</v>
      </c>
    </row>
    <row r="342" spans="1:10" x14ac:dyDescent="0.25">
      <c r="A342" s="5">
        <v>341</v>
      </c>
      <c r="B342" s="2">
        <v>43230</v>
      </c>
      <c r="C342" s="1">
        <v>263.04000000000002</v>
      </c>
      <c r="D342" s="12"/>
      <c r="E342" s="8"/>
      <c r="F342" s="8"/>
      <c r="G342" s="8"/>
      <c r="H342" s="10">
        <f>$D$503*testdata4[[#This Row],[index]]+$E$503</f>
        <v>260.3894800118818</v>
      </c>
      <c r="I342" s="10">
        <f>testdata4[[#This Row],[center]]+2*$G$503</f>
        <v>299.8394190257988</v>
      </c>
      <c r="J342" s="10">
        <f>testdata4[[#This Row],[center]]-2*$G$503</f>
        <v>220.93954099796477</v>
      </c>
    </row>
    <row r="343" spans="1:10" x14ac:dyDescent="0.25">
      <c r="A343" s="5">
        <v>342</v>
      </c>
      <c r="B343" s="2">
        <v>43231</v>
      </c>
      <c r="C343" s="1">
        <v>263.83999999999997</v>
      </c>
      <c r="D343" s="12"/>
      <c r="E343" s="8"/>
      <c r="F343" s="8"/>
      <c r="G343" s="8"/>
      <c r="H343" s="10">
        <f>$D$503*testdata4[[#This Row],[index]]+$E$503</f>
        <v>260.51044773798219</v>
      </c>
      <c r="I343" s="10">
        <f>testdata4[[#This Row],[center]]+2*$G$503</f>
        <v>299.96038675189919</v>
      </c>
      <c r="J343" s="10">
        <f>testdata4[[#This Row],[center]]-2*$G$503</f>
        <v>221.06050872406516</v>
      </c>
    </row>
    <row r="344" spans="1:10" x14ac:dyDescent="0.25">
      <c r="A344" s="5">
        <v>343</v>
      </c>
      <c r="B344" s="2">
        <v>43234</v>
      </c>
      <c r="C344" s="1">
        <v>263.97000000000003</v>
      </c>
      <c r="D344" s="12"/>
      <c r="E344" s="8"/>
      <c r="F344" s="8"/>
      <c r="G344" s="8"/>
      <c r="H344" s="14">
        <f>$D$503*testdata4[[#This Row],[index]]+$E$503</f>
        <v>260.63141546408258</v>
      </c>
      <c r="I344" s="14">
        <f>testdata4[[#This Row],[center]]+2*$G$503</f>
        <v>300.08135447799958</v>
      </c>
      <c r="J344" s="14">
        <f>testdata4[[#This Row],[center]]-2*$G$503</f>
        <v>221.18147645016555</v>
      </c>
    </row>
    <row r="345" spans="1:10" x14ac:dyDescent="0.25">
      <c r="A345" s="5">
        <v>344</v>
      </c>
      <c r="B345" s="2">
        <v>43235</v>
      </c>
      <c r="C345" s="1">
        <v>262.14999999999998</v>
      </c>
      <c r="D345" s="12"/>
      <c r="E345" s="8"/>
      <c r="F345" s="8"/>
      <c r="G345" s="8"/>
      <c r="H345" s="10">
        <f>$D$503*testdata4[[#This Row],[index]]+$E$503</f>
        <v>260.75238319018297</v>
      </c>
      <c r="I345" s="10">
        <f>testdata4[[#This Row],[center]]+2*$G$503</f>
        <v>300.20232220409997</v>
      </c>
      <c r="J345" s="10">
        <f>testdata4[[#This Row],[center]]-2*$G$503</f>
        <v>221.30244417626594</v>
      </c>
    </row>
    <row r="346" spans="1:10" x14ac:dyDescent="0.25">
      <c r="A346" s="5">
        <v>345</v>
      </c>
      <c r="B346" s="2">
        <v>43236</v>
      </c>
      <c r="C346" s="1">
        <v>263.25</v>
      </c>
      <c r="D346" s="12"/>
      <c r="E346" s="8"/>
      <c r="F346" s="8"/>
      <c r="G346" s="8"/>
      <c r="H346" s="10">
        <f>$D$503*testdata4[[#This Row],[index]]+$E$503</f>
        <v>260.87335091628336</v>
      </c>
      <c r="I346" s="10">
        <f>testdata4[[#This Row],[center]]+2*$G$503</f>
        <v>300.32328993020036</v>
      </c>
      <c r="J346" s="10">
        <f>testdata4[[#This Row],[center]]-2*$G$503</f>
        <v>221.42341190236633</v>
      </c>
    </row>
    <row r="347" spans="1:10" x14ac:dyDescent="0.25">
      <c r="A347" s="5">
        <v>346</v>
      </c>
      <c r="B347" s="2">
        <v>43237</v>
      </c>
      <c r="C347" s="1">
        <v>263.02999999999997</v>
      </c>
      <c r="D347" s="12"/>
      <c r="E347" s="8"/>
      <c r="F347" s="8"/>
      <c r="G347" s="8"/>
      <c r="H347" s="10">
        <f>$D$503*testdata4[[#This Row],[index]]+$E$503</f>
        <v>260.99431864238375</v>
      </c>
      <c r="I347" s="10">
        <f>testdata4[[#This Row],[center]]+2*$G$503</f>
        <v>300.44425765630075</v>
      </c>
      <c r="J347" s="10">
        <f>testdata4[[#This Row],[center]]-2*$G$503</f>
        <v>221.54437962846671</v>
      </c>
    </row>
    <row r="348" spans="1:10" x14ac:dyDescent="0.25">
      <c r="A348" s="5">
        <v>347</v>
      </c>
      <c r="B348" s="2">
        <v>43238</v>
      </c>
      <c r="C348" s="1">
        <v>262.37</v>
      </c>
      <c r="D348" s="12"/>
      <c r="E348" s="8"/>
      <c r="F348" s="8"/>
      <c r="G348" s="8"/>
      <c r="H348" s="10">
        <f>$D$503*testdata4[[#This Row],[index]]+$E$503</f>
        <v>261.11528636848413</v>
      </c>
      <c r="I348" s="10">
        <f>testdata4[[#This Row],[center]]+2*$G$503</f>
        <v>300.56522538240114</v>
      </c>
      <c r="J348" s="10">
        <f>testdata4[[#This Row],[center]]-2*$G$503</f>
        <v>221.6653473545671</v>
      </c>
    </row>
    <row r="349" spans="1:10" x14ac:dyDescent="0.25">
      <c r="A349" s="5">
        <v>348</v>
      </c>
      <c r="B349" s="2">
        <v>43241</v>
      </c>
      <c r="C349" s="1">
        <v>264.33999999999997</v>
      </c>
      <c r="D349" s="12"/>
      <c r="E349" s="8"/>
      <c r="F349" s="8"/>
      <c r="G349" s="8"/>
      <c r="H349" s="10">
        <f>$D$503*testdata4[[#This Row],[index]]+$E$503</f>
        <v>261.23625409458452</v>
      </c>
      <c r="I349" s="10">
        <f>testdata4[[#This Row],[center]]+2*$G$503</f>
        <v>300.68619310850153</v>
      </c>
      <c r="J349" s="10">
        <f>testdata4[[#This Row],[center]]-2*$G$503</f>
        <v>221.78631508066749</v>
      </c>
    </row>
    <row r="350" spans="1:10" x14ac:dyDescent="0.25">
      <c r="A350" s="5">
        <v>349</v>
      </c>
      <c r="B350" s="2">
        <v>43242</v>
      </c>
      <c r="C350" s="1">
        <v>263.61</v>
      </c>
      <c r="D350" s="12"/>
      <c r="E350" s="8"/>
      <c r="F350" s="8"/>
      <c r="G350" s="8"/>
      <c r="H350" s="10">
        <f>$D$503*testdata4[[#This Row],[index]]+$E$503</f>
        <v>261.35722182068497</v>
      </c>
      <c r="I350" s="10">
        <f>testdata4[[#This Row],[center]]+2*$G$503</f>
        <v>300.80716083460197</v>
      </c>
      <c r="J350" s="10">
        <f>testdata4[[#This Row],[center]]-2*$G$503</f>
        <v>221.90728280676794</v>
      </c>
    </row>
    <row r="351" spans="1:10" x14ac:dyDescent="0.25">
      <c r="A351" s="5">
        <v>350</v>
      </c>
      <c r="B351" s="2">
        <v>43243</v>
      </c>
      <c r="C351" s="1">
        <v>264.33</v>
      </c>
      <c r="D351" s="12"/>
      <c r="E351" s="8"/>
      <c r="F351" s="8"/>
      <c r="G351" s="8"/>
      <c r="H351" s="10">
        <f>$D$503*testdata4[[#This Row],[index]]+$E$503</f>
        <v>261.47818954678536</v>
      </c>
      <c r="I351" s="10">
        <f>testdata4[[#This Row],[center]]+2*$G$503</f>
        <v>300.92812856070236</v>
      </c>
      <c r="J351" s="10">
        <f>testdata4[[#This Row],[center]]-2*$G$503</f>
        <v>222.02825053286833</v>
      </c>
    </row>
    <row r="352" spans="1:10" x14ac:dyDescent="0.25">
      <c r="A352" s="5">
        <v>351</v>
      </c>
      <c r="B352" s="2">
        <v>43244</v>
      </c>
      <c r="C352" s="1">
        <v>263.79000000000002</v>
      </c>
      <c r="D352" s="12"/>
      <c r="E352" s="8"/>
      <c r="F352" s="8"/>
      <c r="G352" s="8"/>
      <c r="H352" s="10">
        <f>$D$503*testdata4[[#This Row],[index]]+$E$503</f>
        <v>261.59915727288575</v>
      </c>
      <c r="I352" s="10">
        <f>testdata4[[#This Row],[center]]+2*$G$503</f>
        <v>301.04909628680275</v>
      </c>
      <c r="J352" s="10">
        <f>testdata4[[#This Row],[center]]-2*$G$503</f>
        <v>222.14921825896872</v>
      </c>
    </row>
    <row r="353" spans="1:10" x14ac:dyDescent="0.25">
      <c r="A353" s="5">
        <v>352</v>
      </c>
      <c r="B353" s="2">
        <v>43245</v>
      </c>
      <c r="C353" s="1">
        <v>263.16000000000003</v>
      </c>
      <c r="D353" s="12"/>
      <c r="E353" s="8"/>
      <c r="F353" s="8"/>
      <c r="G353" s="8"/>
      <c r="H353" s="10">
        <f>$D$503*testdata4[[#This Row],[index]]+$E$503</f>
        <v>261.72012499898614</v>
      </c>
      <c r="I353" s="10">
        <f>testdata4[[#This Row],[center]]+2*$G$503</f>
        <v>301.17006401290314</v>
      </c>
      <c r="J353" s="10">
        <f>testdata4[[#This Row],[center]]-2*$G$503</f>
        <v>222.27018598506911</v>
      </c>
    </row>
    <row r="354" spans="1:10" x14ac:dyDescent="0.25">
      <c r="A354" s="5">
        <v>353</v>
      </c>
      <c r="B354" s="2">
        <v>43249</v>
      </c>
      <c r="C354" s="1">
        <v>260.14</v>
      </c>
      <c r="D354" s="12"/>
      <c r="E354" s="8"/>
      <c r="F354" s="8"/>
      <c r="G354" s="8"/>
      <c r="H354" s="10">
        <f>$D$503*testdata4[[#This Row],[index]]+$E$503</f>
        <v>261.84109272508653</v>
      </c>
      <c r="I354" s="10">
        <f>testdata4[[#This Row],[center]]+2*$G$503</f>
        <v>301.29103173900353</v>
      </c>
      <c r="J354" s="10">
        <f>testdata4[[#This Row],[center]]-2*$G$503</f>
        <v>222.39115371116949</v>
      </c>
    </row>
    <row r="355" spans="1:10" x14ac:dyDescent="0.25">
      <c r="A355" s="5">
        <v>354</v>
      </c>
      <c r="B355" s="2">
        <v>43250</v>
      </c>
      <c r="C355" s="1">
        <v>263.61</v>
      </c>
      <c r="D355" s="12"/>
      <c r="E355" s="8"/>
      <c r="F355" s="8"/>
      <c r="G355" s="8"/>
      <c r="H355" s="10">
        <f>$D$503*testdata4[[#This Row],[index]]+$E$503</f>
        <v>261.96206045118691</v>
      </c>
      <c r="I355" s="10">
        <f>testdata4[[#This Row],[center]]+2*$G$503</f>
        <v>301.41199946510392</v>
      </c>
      <c r="J355" s="10">
        <f>testdata4[[#This Row],[center]]-2*$G$503</f>
        <v>222.51212143726988</v>
      </c>
    </row>
    <row r="356" spans="1:10" x14ac:dyDescent="0.25">
      <c r="A356" s="5">
        <v>355</v>
      </c>
      <c r="B356" s="2">
        <v>43251</v>
      </c>
      <c r="C356" s="1">
        <v>261.99</v>
      </c>
      <c r="D356" s="12"/>
      <c r="E356" s="8"/>
      <c r="F356" s="8"/>
      <c r="G356" s="8"/>
      <c r="H356" s="10">
        <f>$D$503*testdata4[[#This Row],[index]]+$E$503</f>
        <v>262.0830281772873</v>
      </c>
      <c r="I356" s="10">
        <f>testdata4[[#This Row],[center]]+2*$G$503</f>
        <v>301.53296719120431</v>
      </c>
      <c r="J356" s="10">
        <f>testdata4[[#This Row],[center]]-2*$G$503</f>
        <v>222.63308916337027</v>
      </c>
    </row>
    <row r="357" spans="1:10" x14ac:dyDescent="0.25">
      <c r="A357" s="5">
        <v>356</v>
      </c>
      <c r="B357" s="2">
        <v>43252</v>
      </c>
      <c r="C357" s="1">
        <v>264.57</v>
      </c>
      <c r="D357" s="12"/>
      <c r="E357" s="8"/>
      <c r="F357" s="8"/>
      <c r="G357" s="8"/>
      <c r="H357" s="10">
        <f>$D$503*testdata4[[#This Row],[index]]+$E$503</f>
        <v>262.20399590338775</v>
      </c>
      <c r="I357" s="10">
        <f>testdata4[[#This Row],[center]]+2*$G$503</f>
        <v>301.65393491730475</v>
      </c>
      <c r="J357" s="10">
        <f>testdata4[[#This Row],[center]]-2*$G$503</f>
        <v>222.75405688947072</v>
      </c>
    </row>
    <row r="358" spans="1:10" x14ac:dyDescent="0.25">
      <c r="A358" s="5">
        <v>357</v>
      </c>
      <c r="B358" s="2">
        <v>43255</v>
      </c>
      <c r="C358" s="1">
        <v>265.82</v>
      </c>
      <c r="D358" s="12"/>
      <c r="E358" s="8"/>
      <c r="F358" s="8"/>
      <c r="G358" s="8"/>
      <c r="H358" s="10">
        <f>$D$503*testdata4[[#This Row],[index]]+$E$503</f>
        <v>262.32496362948814</v>
      </c>
      <c r="I358" s="10">
        <f>testdata4[[#This Row],[center]]+2*$G$503</f>
        <v>301.77490264340514</v>
      </c>
      <c r="J358" s="10">
        <f>testdata4[[#This Row],[center]]-2*$G$503</f>
        <v>222.87502461557111</v>
      </c>
    </row>
    <row r="359" spans="1:10" x14ac:dyDescent="0.25">
      <c r="A359" s="5">
        <v>358</v>
      </c>
      <c r="B359" s="2">
        <v>43256</v>
      </c>
      <c r="C359" s="1">
        <v>266.02</v>
      </c>
      <c r="D359" s="12"/>
      <c r="E359" s="8"/>
      <c r="F359" s="8"/>
      <c r="G359" s="8"/>
      <c r="H359" s="10">
        <f>$D$503*testdata4[[#This Row],[index]]+$E$503</f>
        <v>262.44593135558853</v>
      </c>
      <c r="I359" s="10">
        <f>testdata4[[#This Row],[center]]+2*$G$503</f>
        <v>301.89587036950553</v>
      </c>
      <c r="J359" s="10">
        <f>testdata4[[#This Row],[center]]-2*$G$503</f>
        <v>222.9959923416715</v>
      </c>
    </row>
    <row r="360" spans="1:10" x14ac:dyDescent="0.25">
      <c r="A360" s="5">
        <v>359</v>
      </c>
      <c r="B360" s="2">
        <v>43257</v>
      </c>
      <c r="C360" s="1">
        <v>268.24</v>
      </c>
      <c r="D360" s="12"/>
      <c r="E360" s="8"/>
      <c r="F360" s="8"/>
      <c r="G360" s="8"/>
      <c r="H360" s="10">
        <f>$D$503*testdata4[[#This Row],[index]]+$E$503</f>
        <v>262.56689908168892</v>
      </c>
      <c r="I360" s="10">
        <f>testdata4[[#This Row],[center]]+2*$G$503</f>
        <v>302.01683809560592</v>
      </c>
      <c r="J360" s="10">
        <f>testdata4[[#This Row],[center]]-2*$G$503</f>
        <v>223.11696006777188</v>
      </c>
    </row>
    <row r="361" spans="1:10" x14ac:dyDescent="0.25">
      <c r="A361" s="5">
        <v>360</v>
      </c>
      <c r="B361" s="2">
        <v>43258</v>
      </c>
      <c r="C361" s="1">
        <v>268.20999999999998</v>
      </c>
      <c r="D361" s="12"/>
      <c r="E361" s="8"/>
      <c r="F361" s="8"/>
      <c r="G361" s="8"/>
      <c r="H361" s="10">
        <f>$D$503*testdata4[[#This Row],[index]]+$E$503</f>
        <v>262.68786680778931</v>
      </c>
      <c r="I361" s="10">
        <f>testdata4[[#This Row],[center]]+2*$G$503</f>
        <v>302.13780582170631</v>
      </c>
      <c r="J361" s="10">
        <f>testdata4[[#This Row],[center]]-2*$G$503</f>
        <v>223.23792779387227</v>
      </c>
    </row>
    <row r="362" spans="1:10" x14ac:dyDescent="0.25">
      <c r="A362" s="5">
        <v>361</v>
      </c>
      <c r="B362" s="2">
        <v>43259</v>
      </c>
      <c r="C362" s="1">
        <v>269</v>
      </c>
      <c r="D362" s="12"/>
      <c r="E362" s="8"/>
      <c r="F362" s="8"/>
      <c r="G362" s="8"/>
      <c r="H362" s="10">
        <f>$D$503*testdata4[[#This Row],[index]]+$E$503</f>
        <v>262.80883453388969</v>
      </c>
      <c r="I362" s="10">
        <f>testdata4[[#This Row],[center]]+2*$G$503</f>
        <v>302.2587735478067</v>
      </c>
      <c r="J362" s="10">
        <f>testdata4[[#This Row],[center]]-2*$G$503</f>
        <v>223.35889551997266</v>
      </c>
    </row>
    <row r="363" spans="1:10" x14ac:dyDescent="0.25">
      <c r="A363" s="5">
        <v>362</v>
      </c>
      <c r="B363" s="2">
        <v>43262</v>
      </c>
      <c r="C363" s="1">
        <v>269.36</v>
      </c>
      <c r="D363" s="12"/>
      <c r="E363" s="8"/>
      <c r="F363" s="8"/>
      <c r="G363" s="8"/>
      <c r="H363" s="10">
        <f>$D$503*testdata4[[#This Row],[index]]+$E$503</f>
        <v>262.92980225999008</v>
      </c>
      <c r="I363" s="10">
        <f>testdata4[[#This Row],[center]]+2*$G$503</f>
        <v>302.37974127390709</v>
      </c>
      <c r="J363" s="10">
        <f>testdata4[[#This Row],[center]]-2*$G$503</f>
        <v>223.47986324607305</v>
      </c>
    </row>
    <row r="364" spans="1:10" x14ac:dyDescent="0.25">
      <c r="A364" s="5">
        <v>363</v>
      </c>
      <c r="B364" s="2">
        <v>43263</v>
      </c>
      <c r="C364" s="1">
        <v>269.70999999999998</v>
      </c>
      <c r="D364" s="12"/>
      <c r="E364" s="8"/>
      <c r="F364" s="8"/>
      <c r="G364" s="8"/>
      <c r="H364" s="14">
        <f>$D$503*testdata4[[#This Row],[index]]+$E$503</f>
        <v>263.05076998609047</v>
      </c>
      <c r="I364" s="14">
        <f>testdata4[[#This Row],[center]]+2*$G$503</f>
        <v>302.50070900000748</v>
      </c>
      <c r="J364" s="14">
        <f>testdata4[[#This Row],[center]]-2*$G$503</f>
        <v>223.60083097217344</v>
      </c>
    </row>
    <row r="365" spans="1:10" x14ac:dyDescent="0.25">
      <c r="A365" s="5">
        <v>364</v>
      </c>
      <c r="B365" s="2">
        <v>43264</v>
      </c>
      <c r="C365" s="1">
        <v>268.85000000000002</v>
      </c>
      <c r="D365" s="12"/>
      <c r="E365" s="8"/>
      <c r="F365" s="8"/>
      <c r="G365" s="8"/>
      <c r="H365" s="10">
        <f>$D$503*testdata4[[#This Row],[index]]+$E$503</f>
        <v>263.17173771219086</v>
      </c>
      <c r="I365" s="10">
        <f>testdata4[[#This Row],[center]]+2*$G$503</f>
        <v>302.62167672610786</v>
      </c>
      <c r="J365" s="10">
        <f>testdata4[[#This Row],[center]]-2*$G$503</f>
        <v>223.72179869827383</v>
      </c>
    </row>
    <row r="366" spans="1:10" x14ac:dyDescent="0.25">
      <c r="A366" s="5">
        <v>365</v>
      </c>
      <c r="B366" s="2">
        <v>43265</v>
      </c>
      <c r="C366" s="1">
        <v>269.52999999999997</v>
      </c>
      <c r="D366" s="12"/>
      <c r="E366" s="8"/>
      <c r="F366" s="8"/>
      <c r="G366" s="8"/>
      <c r="H366" s="10">
        <f>$D$503*testdata4[[#This Row],[index]]+$E$503</f>
        <v>263.29270543829131</v>
      </c>
      <c r="I366" s="10">
        <f>testdata4[[#This Row],[center]]+2*$G$503</f>
        <v>302.74264445220831</v>
      </c>
      <c r="J366" s="10">
        <f>testdata4[[#This Row],[center]]-2*$G$503</f>
        <v>223.84276642437428</v>
      </c>
    </row>
    <row r="367" spans="1:10" x14ac:dyDescent="0.25">
      <c r="A367" s="5">
        <v>366</v>
      </c>
      <c r="B367" s="2">
        <v>43266</v>
      </c>
      <c r="C367" s="1">
        <v>269.18</v>
      </c>
      <c r="D367" s="12"/>
      <c r="E367" s="8"/>
      <c r="F367" s="8"/>
      <c r="G367" s="8"/>
      <c r="H367" s="10">
        <f>$D$503*testdata4[[#This Row],[index]]+$E$503</f>
        <v>263.4136731643917</v>
      </c>
      <c r="I367" s="10">
        <f>testdata4[[#This Row],[center]]+2*$G$503</f>
        <v>302.8636121783087</v>
      </c>
      <c r="J367" s="10">
        <f>testdata4[[#This Row],[center]]-2*$G$503</f>
        <v>223.96373415047466</v>
      </c>
    </row>
    <row r="368" spans="1:10" x14ac:dyDescent="0.25">
      <c r="A368" s="5">
        <v>367</v>
      </c>
      <c r="B368" s="2">
        <v>43269</v>
      </c>
      <c r="C368" s="1">
        <v>268.63</v>
      </c>
      <c r="D368" s="12"/>
      <c r="E368" s="8"/>
      <c r="F368" s="8"/>
      <c r="G368" s="8"/>
      <c r="H368" s="10">
        <f>$D$503*testdata4[[#This Row],[index]]+$E$503</f>
        <v>263.53464089049208</v>
      </c>
      <c r="I368" s="10">
        <f>testdata4[[#This Row],[center]]+2*$G$503</f>
        <v>302.98457990440909</v>
      </c>
      <c r="J368" s="10">
        <f>testdata4[[#This Row],[center]]-2*$G$503</f>
        <v>224.08470187657505</v>
      </c>
    </row>
    <row r="369" spans="1:10" x14ac:dyDescent="0.25">
      <c r="A369" s="5">
        <v>368</v>
      </c>
      <c r="B369" s="2">
        <v>43270</v>
      </c>
      <c r="C369" s="1">
        <v>267.60000000000002</v>
      </c>
      <c r="D369" s="12"/>
      <c r="E369" s="8"/>
      <c r="F369" s="8"/>
      <c r="G369" s="8"/>
      <c r="H369" s="10">
        <f>$D$503*testdata4[[#This Row],[index]]+$E$503</f>
        <v>263.65560861659247</v>
      </c>
      <c r="I369" s="10">
        <f>testdata4[[#This Row],[center]]+2*$G$503</f>
        <v>303.10554763050948</v>
      </c>
      <c r="J369" s="10">
        <f>testdata4[[#This Row],[center]]-2*$G$503</f>
        <v>224.20566960267544</v>
      </c>
    </row>
    <row r="370" spans="1:10" x14ac:dyDescent="0.25">
      <c r="A370" s="5">
        <v>369</v>
      </c>
      <c r="B370" s="2">
        <v>43271</v>
      </c>
      <c r="C370" s="1">
        <v>268.06</v>
      </c>
      <c r="D370" s="12"/>
      <c r="E370" s="8"/>
      <c r="F370" s="8"/>
      <c r="G370" s="8"/>
      <c r="H370" s="10">
        <f>$D$503*testdata4[[#This Row],[index]]+$E$503</f>
        <v>263.77657634269286</v>
      </c>
      <c r="I370" s="10">
        <f>testdata4[[#This Row],[center]]+2*$G$503</f>
        <v>303.22651535660987</v>
      </c>
      <c r="J370" s="10">
        <f>testdata4[[#This Row],[center]]-2*$G$503</f>
        <v>224.32663732877583</v>
      </c>
    </row>
    <row r="371" spans="1:10" x14ac:dyDescent="0.25">
      <c r="A371" s="5">
        <v>370</v>
      </c>
      <c r="B371" s="2">
        <v>43272</v>
      </c>
      <c r="C371" s="1">
        <v>266.38</v>
      </c>
      <c r="D371" s="12"/>
      <c r="E371" s="8"/>
      <c r="F371" s="8"/>
      <c r="G371" s="8"/>
      <c r="H371" s="10">
        <f>$D$503*testdata4[[#This Row],[index]]+$E$503</f>
        <v>263.89754406879325</v>
      </c>
      <c r="I371" s="10">
        <f>testdata4[[#This Row],[center]]+2*$G$503</f>
        <v>303.34748308271026</v>
      </c>
      <c r="J371" s="10">
        <f>testdata4[[#This Row],[center]]-2*$G$503</f>
        <v>224.44760505487622</v>
      </c>
    </row>
    <row r="372" spans="1:10" x14ac:dyDescent="0.25">
      <c r="A372" s="5">
        <v>371</v>
      </c>
      <c r="B372" s="2">
        <v>43273</v>
      </c>
      <c r="C372" s="1">
        <v>266.86</v>
      </c>
      <c r="D372" s="12"/>
      <c r="E372" s="8"/>
      <c r="F372" s="8"/>
      <c r="G372" s="8"/>
      <c r="H372" s="10">
        <f>$D$503*testdata4[[#This Row],[index]]+$E$503</f>
        <v>264.01851179489364</v>
      </c>
      <c r="I372" s="10">
        <f>testdata4[[#This Row],[center]]+2*$G$503</f>
        <v>303.46845080881064</v>
      </c>
      <c r="J372" s="10">
        <f>testdata4[[#This Row],[center]]-2*$G$503</f>
        <v>224.56857278097661</v>
      </c>
    </row>
    <row r="373" spans="1:10" x14ac:dyDescent="0.25">
      <c r="A373" s="5">
        <v>372</v>
      </c>
      <c r="B373" s="2">
        <v>43276</v>
      </c>
      <c r="C373" s="1">
        <v>263.23</v>
      </c>
      <c r="D373" s="12"/>
      <c r="E373" s="8"/>
      <c r="F373" s="8"/>
      <c r="G373" s="8"/>
      <c r="H373" s="10">
        <f>$D$503*testdata4[[#This Row],[index]]+$E$503</f>
        <v>264.13947952099409</v>
      </c>
      <c r="I373" s="10">
        <f>testdata4[[#This Row],[center]]+2*$G$503</f>
        <v>303.58941853491109</v>
      </c>
      <c r="J373" s="10">
        <f>testdata4[[#This Row],[center]]-2*$G$503</f>
        <v>224.68954050707706</v>
      </c>
    </row>
    <row r="374" spans="1:10" x14ac:dyDescent="0.25">
      <c r="A374" s="5">
        <v>373</v>
      </c>
      <c r="B374" s="2">
        <v>43277</v>
      </c>
      <c r="C374" s="1">
        <v>263.81</v>
      </c>
      <c r="D374" s="12"/>
      <c r="E374" s="8"/>
      <c r="F374" s="8"/>
      <c r="G374" s="8"/>
      <c r="H374" s="10">
        <f>$D$503*testdata4[[#This Row],[index]]+$E$503</f>
        <v>264.26044724709448</v>
      </c>
      <c r="I374" s="10">
        <f>testdata4[[#This Row],[center]]+2*$G$503</f>
        <v>303.71038626101148</v>
      </c>
      <c r="J374" s="10">
        <f>testdata4[[#This Row],[center]]-2*$G$503</f>
        <v>224.81050823317744</v>
      </c>
    </row>
    <row r="375" spans="1:10" x14ac:dyDescent="0.25">
      <c r="A375" s="5">
        <v>374</v>
      </c>
      <c r="B375" s="2">
        <v>43278</v>
      </c>
      <c r="C375" s="1">
        <v>261.63</v>
      </c>
      <c r="D375" s="12"/>
      <c r="E375" s="8"/>
      <c r="F375" s="8"/>
      <c r="G375" s="8"/>
      <c r="H375" s="10">
        <f>$D$503*testdata4[[#This Row],[index]]+$E$503</f>
        <v>264.38141497319486</v>
      </c>
      <c r="I375" s="10">
        <f>testdata4[[#This Row],[center]]+2*$G$503</f>
        <v>303.83135398711187</v>
      </c>
      <c r="J375" s="10">
        <f>testdata4[[#This Row],[center]]-2*$G$503</f>
        <v>224.93147595927783</v>
      </c>
    </row>
    <row r="376" spans="1:10" x14ac:dyDescent="0.25">
      <c r="A376" s="5">
        <v>375</v>
      </c>
      <c r="B376" s="2">
        <v>43279</v>
      </c>
      <c r="C376" s="1">
        <v>263.12</v>
      </c>
      <c r="D376" s="12"/>
      <c r="E376" s="8"/>
      <c r="F376" s="8"/>
      <c r="G376" s="8"/>
      <c r="H376" s="10">
        <f>$D$503*testdata4[[#This Row],[index]]+$E$503</f>
        <v>264.50238269929525</v>
      </c>
      <c r="I376" s="10">
        <f>testdata4[[#This Row],[center]]+2*$G$503</f>
        <v>303.95232171321226</v>
      </c>
      <c r="J376" s="10">
        <f>testdata4[[#This Row],[center]]-2*$G$503</f>
        <v>225.05244368537822</v>
      </c>
    </row>
    <row r="377" spans="1:10" x14ac:dyDescent="0.25">
      <c r="A377" s="5">
        <v>376</v>
      </c>
      <c r="B377" s="2">
        <v>43280</v>
      </c>
      <c r="C377" s="1">
        <v>263.5</v>
      </c>
      <c r="D377" s="12"/>
      <c r="E377" s="8"/>
      <c r="F377" s="8"/>
      <c r="G377" s="8"/>
      <c r="H377" s="10">
        <f>$D$503*testdata4[[#This Row],[index]]+$E$503</f>
        <v>264.62335042539564</v>
      </c>
      <c r="I377" s="10">
        <f>testdata4[[#This Row],[center]]+2*$G$503</f>
        <v>304.07328943931265</v>
      </c>
      <c r="J377" s="10">
        <f>testdata4[[#This Row],[center]]-2*$G$503</f>
        <v>225.17341141147861</v>
      </c>
    </row>
    <row r="378" spans="1:10" x14ac:dyDescent="0.25">
      <c r="A378" s="5">
        <v>377</v>
      </c>
      <c r="B378" s="2">
        <v>43283</v>
      </c>
      <c r="C378" s="1">
        <v>264.06</v>
      </c>
      <c r="D378" s="12"/>
      <c r="E378" s="8"/>
      <c r="F378" s="8"/>
      <c r="G378" s="8"/>
      <c r="H378" s="10">
        <f>$D$503*testdata4[[#This Row],[index]]+$E$503</f>
        <v>264.74431815149603</v>
      </c>
      <c r="I378" s="10">
        <f>testdata4[[#This Row],[center]]+2*$G$503</f>
        <v>304.19425716541303</v>
      </c>
      <c r="J378" s="10">
        <f>testdata4[[#This Row],[center]]-2*$G$503</f>
        <v>225.294379137579</v>
      </c>
    </row>
    <row r="379" spans="1:10" x14ac:dyDescent="0.25">
      <c r="A379" s="5">
        <v>378</v>
      </c>
      <c r="B379" s="2">
        <v>43284</v>
      </c>
      <c r="C379" s="1">
        <v>263.13</v>
      </c>
      <c r="D379" s="12"/>
      <c r="E379" s="8"/>
      <c r="F379" s="8"/>
      <c r="G379" s="8"/>
      <c r="H379" s="10">
        <f>$D$503*testdata4[[#This Row],[index]]+$E$503</f>
        <v>264.86528587759642</v>
      </c>
      <c r="I379" s="10">
        <f>testdata4[[#This Row],[center]]+2*$G$503</f>
        <v>304.31522489151342</v>
      </c>
      <c r="J379" s="10">
        <f>testdata4[[#This Row],[center]]-2*$G$503</f>
        <v>225.41534686367939</v>
      </c>
    </row>
    <row r="380" spans="1:10" x14ac:dyDescent="0.25">
      <c r="A380" s="5">
        <v>379</v>
      </c>
      <c r="B380" s="2">
        <v>43286</v>
      </c>
      <c r="C380" s="1">
        <v>265.27999999999997</v>
      </c>
      <c r="D380" s="12"/>
      <c r="E380" s="8"/>
      <c r="F380" s="8"/>
      <c r="G380" s="8"/>
      <c r="H380" s="10">
        <f>$D$503*testdata4[[#This Row],[index]]+$E$503</f>
        <v>264.98625360369681</v>
      </c>
      <c r="I380" s="10">
        <f>testdata4[[#This Row],[center]]+2*$G$503</f>
        <v>304.43619261761381</v>
      </c>
      <c r="J380" s="10">
        <f>testdata4[[#This Row],[center]]-2*$G$503</f>
        <v>225.53631458977978</v>
      </c>
    </row>
    <row r="381" spans="1:10" x14ac:dyDescent="0.25">
      <c r="A381" s="5">
        <v>380</v>
      </c>
      <c r="B381" s="2">
        <v>43287</v>
      </c>
      <c r="C381" s="1">
        <v>267.52</v>
      </c>
      <c r="D381" s="12"/>
      <c r="E381" s="8"/>
      <c r="F381" s="8"/>
      <c r="G381" s="8"/>
      <c r="H381" s="10">
        <f>$D$503*testdata4[[#This Row],[index]]+$E$503</f>
        <v>265.1072213297972</v>
      </c>
      <c r="I381" s="10">
        <f>testdata4[[#This Row],[center]]+2*$G$503</f>
        <v>304.5571603437142</v>
      </c>
      <c r="J381" s="10">
        <f>testdata4[[#This Row],[center]]-2*$G$503</f>
        <v>225.65728231588017</v>
      </c>
    </row>
    <row r="382" spans="1:10" x14ac:dyDescent="0.25">
      <c r="A382" s="5">
        <v>381</v>
      </c>
      <c r="B382" s="2">
        <v>43290</v>
      </c>
      <c r="C382" s="1">
        <v>269.93</v>
      </c>
      <c r="D382" s="12"/>
      <c r="E382" s="8"/>
      <c r="F382" s="8"/>
      <c r="G382" s="8"/>
      <c r="H382" s="10">
        <f>$D$503*testdata4[[#This Row],[index]]+$E$503</f>
        <v>265.22818905589764</v>
      </c>
      <c r="I382" s="10">
        <f>testdata4[[#This Row],[center]]+2*$G$503</f>
        <v>304.67812806981465</v>
      </c>
      <c r="J382" s="10">
        <f>testdata4[[#This Row],[center]]-2*$G$503</f>
        <v>225.77825004198061</v>
      </c>
    </row>
    <row r="383" spans="1:10" x14ac:dyDescent="0.25">
      <c r="A383" s="5">
        <v>382</v>
      </c>
      <c r="B383" s="2">
        <v>43291</v>
      </c>
      <c r="C383" s="1">
        <v>270.89999999999998</v>
      </c>
      <c r="D383" s="12"/>
      <c r="E383" s="8"/>
      <c r="F383" s="8"/>
      <c r="G383" s="8"/>
      <c r="H383" s="10">
        <f>$D$503*testdata4[[#This Row],[index]]+$E$503</f>
        <v>265.34915678199803</v>
      </c>
      <c r="I383" s="10">
        <f>testdata4[[#This Row],[center]]+2*$G$503</f>
        <v>304.79909579591504</v>
      </c>
      <c r="J383" s="10">
        <f>testdata4[[#This Row],[center]]-2*$G$503</f>
        <v>225.899217768081</v>
      </c>
    </row>
    <row r="384" spans="1:10" x14ac:dyDescent="0.25">
      <c r="A384" s="5">
        <v>383</v>
      </c>
      <c r="B384" s="2">
        <v>43292</v>
      </c>
      <c r="C384" s="1">
        <v>268.92</v>
      </c>
      <c r="D384" s="12"/>
      <c r="E384" s="8"/>
      <c r="F384" s="8"/>
      <c r="G384" s="8"/>
      <c r="H384" s="14">
        <f>$D$503*testdata4[[#This Row],[index]]+$E$503</f>
        <v>265.47012450809842</v>
      </c>
      <c r="I384" s="14">
        <f>testdata4[[#This Row],[center]]+2*$G$503</f>
        <v>304.92006352201543</v>
      </c>
      <c r="J384" s="14">
        <f>testdata4[[#This Row],[center]]-2*$G$503</f>
        <v>226.02018549418139</v>
      </c>
    </row>
    <row r="385" spans="1:10" x14ac:dyDescent="0.25">
      <c r="A385" s="5">
        <v>384</v>
      </c>
      <c r="B385" s="2">
        <v>43293</v>
      </c>
      <c r="C385" s="1">
        <v>271.36</v>
      </c>
      <c r="D385" s="12"/>
      <c r="E385" s="8"/>
      <c r="F385" s="8"/>
      <c r="G385" s="8"/>
      <c r="H385" s="10">
        <f>$D$503*testdata4[[#This Row],[index]]+$E$503</f>
        <v>265.59109223419881</v>
      </c>
      <c r="I385" s="10">
        <f>testdata4[[#This Row],[center]]+2*$G$503</f>
        <v>305.04103124811581</v>
      </c>
      <c r="J385" s="10">
        <f>testdata4[[#This Row],[center]]-2*$G$503</f>
        <v>226.14115322028178</v>
      </c>
    </row>
    <row r="386" spans="1:10" x14ac:dyDescent="0.25">
      <c r="A386" s="5">
        <v>385</v>
      </c>
      <c r="B386" s="2">
        <v>43294</v>
      </c>
      <c r="C386" s="1">
        <v>271.57</v>
      </c>
      <c r="D386" s="12"/>
      <c r="E386" s="8"/>
      <c r="F386" s="8"/>
      <c r="G386" s="8"/>
      <c r="H386" s="10">
        <f>$D$503*testdata4[[#This Row],[index]]+$E$503</f>
        <v>265.7120599602992</v>
      </c>
      <c r="I386" s="10">
        <f>testdata4[[#This Row],[center]]+2*$G$503</f>
        <v>305.1619989742162</v>
      </c>
      <c r="J386" s="10">
        <f>testdata4[[#This Row],[center]]-2*$G$503</f>
        <v>226.26212094638217</v>
      </c>
    </row>
    <row r="387" spans="1:10" x14ac:dyDescent="0.25">
      <c r="A387" s="5">
        <v>386</v>
      </c>
      <c r="B387" s="2">
        <v>43297</v>
      </c>
      <c r="C387" s="1">
        <v>271.33</v>
      </c>
      <c r="D387" s="12"/>
      <c r="E387" s="8"/>
      <c r="F387" s="8"/>
      <c r="G387" s="8"/>
      <c r="H387" s="10">
        <f>$D$503*testdata4[[#This Row],[index]]+$E$503</f>
        <v>265.83302768639959</v>
      </c>
      <c r="I387" s="10">
        <f>testdata4[[#This Row],[center]]+2*$G$503</f>
        <v>305.28296670031659</v>
      </c>
      <c r="J387" s="10">
        <f>testdata4[[#This Row],[center]]-2*$G$503</f>
        <v>226.38308867248256</v>
      </c>
    </row>
    <row r="388" spans="1:10" x14ac:dyDescent="0.25">
      <c r="A388" s="5">
        <v>387</v>
      </c>
      <c r="B388" s="2">
        <v>43298</v>
      </c>
      <c r="C388" s="1">
        <v>272.43</v>
      </c>
      <c r="D388" s="12"/>
      <c r="E388" s="8"/>
      <c r="F388" s="8"/>
      <c r="G388" s="8"/>
      <c r="H388" s="10">
        <f>$D$503*testdata4[[#This Row],[index]]+$E$503</f>
        <v>265.95399541249998</v>
      </c>
      <c r="I388" s="10">
        <f>testdata4[[#This Row],[center]]+2*$G$503</f>
        <v>305.40393442641698</v>
      </c>
      <c r="J388" s="10">
        <f>testdata4[[#This Row],[center]]-2*$G$503</f>
        <v>226.50405639858295</v>
      </c>
    </row>
    <row r="389" spans="1:10" x14ac:dyDescent="0.25">
      <c r="A389" s="5">
        <v>388</v>
      </c>
      <c r="B389" s="2">
        <v>43299</v>
      </c>
      <c r="C389" s="1">
        <v>273</v>
      </c>
      <c r="D389" s="12"/>
      <c r="E389" s="8"/>
      <c r="F389" s="8"/>
      <c r="G389" s="8"/>
      <c r="H389" s="10">
        <f>$D$503*testdata4[[#This Row],[index]]+$E$503</f>
        <v>266.07496313860042</v>
      </c>
      <c r="I389" s="10">
        <f>testdata4[[#This Row],[center]]+2*$G$503</f>
        <v>305.52490215251743</v>
      </c>
      <c r="J389" s="10">
        <f>testdata4[[#This Row],[center]]-2*$G$503</f>
        <v>226.62502412468339</v>
      </c>
    </row>
    <row r="390" spans="1:10" x14ac:dyDescent="0.25">
      <c r="A390" s="5">
        <v>389</v>
      </c>
      <c r="B390" s="2">
        <v>43300</v>
      </c>
      <c r="C390" s="1">
        <v>271.97000000000003</v>
      </c>
      <c r="D390" s="12"/>
      <c r="E390" s="8"/>
      <c r="F390" s="8"/>
      <c r="G390" s="8"/>
      <c r="H390" s="10">
        <f>$D$503*testdata4[[#This Row],[index]]+$E$503</f>
        <v>266.19593086470081</v>
      </c>
      <c r="I390" s="10">
        <f>testdata4[[#This Row],[center]]+2*$G$503</f>
        <v>305.64586987861782</v>
      </c>
      <c r="J390" s="10">
        <f>testdata4[[#This Row],[center]]-2*$G$503</f>
        <v>226.74599185078378</v>
      </c>
    </row>
    <row r="391" spans="1:10" x14ac:dyDescent="0.25">
      <c r="A391" s="5">
        <v>390</v>
      </c>
      <c r="B391" s="2">
        <v>43301</v>
      </c>
      <c r="C391" s="1">
        <v>271.66000000000003</v>
      </c>
      <c r="D391" s="12"/>
      <c r="E391" s="8"/>
      <c r="F391" s="8"/>
      <c r="G391" s="8"/>
      <c r="H391" s="10">
        <f>$D$503*testdata4[[#This Row],[index]]+$E$503</f>
        <v>266.3168985908012</v>
      </c>
      <c r="I391" s="10">
        <f>testdata4[[#This Row],[center]]+2*$G$503</f>
        <v>305.76683760471821</v>
      </c>
      <c r="J391" s="10">
        <f>testdata4[[#This Row],[center]]-2*$G$503</f>
        <v>226.86695957688417</v>
      </c>
    </row>
    <row r="392" spans="1:10" x14ac:dyDescent="0.25">
      <c r="A392" s="5">
        <v>391</v>
      </c>
      <c r="B392" s="2">
        <v>43304</v>
      </c>
      <c r="C392" s="1">
        <v>272.16000000000003</v>
      </c>
      <c r="D392" s="12"/>
      <c r="E392" s="8"/>
      <c r="F392" s="8"/>
      <c r="G392" s="8"/>
      <c r="H392" s="10">
        <f>$D$503*testdata4[[#This Row],[index]]+$E$503</f>
        <v>266.43786631690159</v>
      </c>
      <c r="I392" s="10">
        <f>testdata4[[#This Row],[center]]+2*$G$503</f>
        <v>305.88780533081859</v>
      </c>
      <c r="J392" s="10">
        <f>testdata4[[#This Row],[center]]-2*$G$503</f>
        <v>226.98792730298456</v>
      </c>
    </row>
    <row r="393" spans="1:10" x14ac:dyDescent="0.25">
      <c r="A393" s="5">
        <v>392</v>
      </c>
      <c r="B393" s="2">
        <v>43305</v>
      </c>
      <c r="C393" s="1">
        <v>273.52999999999997</v>
      </c>
      <c r="D393" s="12"/>
      <c r="E393" s="8"/>
      <c r="F393" s="8"/>
      <c r="G393" s="8"/>
      <c r="H393" s="10">
        <f>$D$503*testdata4[[#This Row],[index]]+$E$503</f>
        <v>266.55883404300198</v>
      </c>
      <c r="I393" s="10">
        <f>testdata4[[#This Row],[center]]+2*$G$503</f>
        <v>306.00877305691898</v>
      </c>
      <c r="J393" s="10">
        <f>testdata4[[#This Row],[center]]-2*$G$503</f>
        <v>227.10889502908495</v>
      </c>
    </row>
    <row r="394" spans="1:10" x14ac:dyDescent="0.25">
      <c r="A394" s="5">
        <v>393</v>
      </c>
      <c r="B394" s="2">
        <v>43306</v>
      </c>
      <c r="C394" s="1">
        <v>275.87</v>
      </c>
      <c r="D394" s="12"/>
      <c r="E394" s="8"/>
      <c r="F394" s="8"/>
      <c r="G394" s="8"/>
      <c r="H394" s="10">
        <f>$D$503*testdata4[[#This Row],[index]]+$E$503</f>
        <v>266.67980176910237</v>
      </c>
      <c r="I394" s="10">
        <f>testdata4[[#This Row],[center]]+2*$G$503</f>
        <v>306.12974078301937</v>
      </c>
      <c r="J394" s="10">
        <f>testdata4[[#This Row],[center]]-2*$G$503</f>
        <v>227.22986275518534</v>
      </c>
    </row>
    <row r="395" spans="1:10" x14ac:dyDescent="0.25">
      <c r="A395" s="5">
        <v>394</v>
      </c>
      <c r="B395" s="2">
        <v>43307</v>
      </c>
      <c r="C395" s="1">
        <v>275.20999999999998</v>
      </c>
      <c r="D395" s="12"/>
      <c r="E395" s="8"/>
      <c r="F395" s="8"/>
      <c r="G395" s="8"/>
      <c r="H395" s="10">
        <f>$D$503*testdata4[[#This Row],[index]]+$E$503</f>
        <v>266.80076949520276</v>
      </c>
      <c r="I395" s="10">
        <f>testdata4[[#This Row],[center]]+2*$G$503</f>
        <v>306.25070850911976</v>
      </c>
      <c r="J395" s="10">
        <f>testdata4[[#This Row],[center]]-2*$G$503</f>
        <v>227.35083048128573</v>
      </c>
    </row>
    <row r="396" spans="1:10" x14ac:dyDescent="0.25">
      <c r="A396" s="5">
        <v>395</v>
      </c>
      <c r="B396" s="2">
        <v>43308</v>
      </c>
      <c r="C396" s="1">
        <v>273.35000000000002</v>
      </c>
      <c r="D396" s="12"/>
      <c r="E396" s="8"/>
      <c r="F396" s="8"/>
      <c r="G396" s="8"/>
      <c r="H396" s="10">
        <f>$D$503*testdata4[[#This Row],[index]]+$E$503</f>
        <v>266.92173722130315</v>
      </c>
      <c r="I396" s="10">
        <f>testdata4[[#This Row],[center]]+2*$G$503</f>
        <v>306.37167623522015</v>
      </c>
      <c r="J396" s="10">
        <f>testdata4[[#This Row],[center]]-2*$G$503</f>
        <v>227.47179820738612</v>
      </c>
    </row>
    <row r="397" spans="1:10" x14ac:dyDescent="0.25">
      <c r="A397" s="5">
        <v>396</v>
      </c>
      <c r="B397" s="2">
        <v>43311</v>
      </c>
      <c r="C397" s="1">
        <v>271.92</v>
      </c>
      <c r="D397" s="12"/>
      <c r="E397" s="8"/>
      <c r="F397" s="8"/>
      <c r="G397" s="8"/>
      <c r="H397" s="10">
        <f>$D$503*testdata4[[#This Row],[index]]+$E$503</f>
        <v>267.04270494740354</v>
      </c>
      <c r="I397" s="10">
        <f>testdata4[[#This Row],[center]]+2*$G$503</f>
        <v>306.49264396132054</v>
      </c>
      <c r="J397" s="10">
        <f>testdata4[[#This Row],[center]]-2*$G$503</f>
        <v>227.5927659334865</v>
      </c>
    </row>
    <row r="398" spans="1:10" x14ac:dyDescent="0.25">
      <c r="A398" s="5">
        <v>397</v>
      </c>
      <c r="B398" s="2">
        <v>43312</v>
      </c>
      <c r="C398" s="1">
        <v>273.26</v>
      </c>
      <c r="D398" s="12"/>
      <c r="E398" s="8"/>
      <c r="F398" s="8"/>
      <c r="G398" s="8"/>
      <c r="H398" s="10">
        <f>$D$503*testdata4[[#This Row],[index]]+$E$503</f>
        <v>267.16367267350398</v>
      </c>
      <c r="I398" s="10">
        <f>testdata4[[#This Row],[center]]+2*$G$503</f>
        <v>306.61361168742098</v>
      </c>
      <c r="J398" s="10">
        <f>testdata4[[#This Row],[center]]-2*$G$503</f>
        <v>227.71373365958695</v>
      </c>
    </row>
    <row r="399" spans="1:10" x14ac:dyDescent="0.25">
      <c r="A399" s="5">
        <v>398</v>
      </c>
      <c r="B399" s="2">
        <v>43313</v>
      </c>
      <c r="C399" s="1">
        <v>272.81</v>
      </c>
      <c r="D399" s="12"/>
      <c r="E399" s="8"/>
      <c r="F399" s="8"/>
      <c r="G399" s="8"/>
      <c r="H399" s="10">
        <f>$D$503*testdata4[[#This Row],[index]]+$E$503</f>
        <v>267.28464039960437</v>
      </c>
      <c r="I399" s="10">
        <f>testdata4[[#This Row],[center]]+2*$G$503</f>
        <v>306.73457941352137</v>
      </c>
      <c r="J399" s="10">
        <f>testdata4[[#This Row],[center]]-2*$G$503</f>
        <v>227.83470138568734</v>
      </c>
    </row>
    <row r="400" spans="1:10" x14ac:dyDescent="0.25">
      <c r="A400" s="5">
        <v>399</v>
      </c>
      <c r="B400" s="2">
        <v>43314</v>
      </c>
      <c r="C400" s="1">
        <v>274.29000000000002</v>
      </c>
      <c r="D400" s="12"/>
      <c r="E400" s="8"/>
      <c r="F400" s="8"/>
      <c r="G400" s="8"/>
      <c r="H400" s="10">
        <f>$D$503*testdata4[[#This Row],[index]]+$E$503</f>
        <v>267.40560812570476</v>
      </c>
      <c r="I400" s="10">
        <f>testdata4[[#This Row],[center]]+2*$G$503</f>
        <v>306.85554713962176</v>
      </c>
      <c r="J400" s="10">
        <f>testdata4[[#This Row],[center]]-2*$G$503</f>
        <v>227.95566911178773</v>
      </c>
    </row>
    <row r="401" spans="1:10" x14ac:dyDescent="0.25">
      <c r="A401" s="5">
        <v>400</v>
      </c>
      <c r="B401" s="2">
        <v>43315</v>
      </c>
      <c r="C401" s="1">
        <v>275.47000000000003</v>
      </c>
      <c r="D401" s="12"/>
      <c r="E401" s="8"/>
      <c r="F401" s="8"/>
      <c r="G401" s="8"/>
      <c r="H401" s="10">
        <f>$D$503*testdata4[[#This Row],[index]]+$E$503</f>
        <v>267.52657585180515</v>
      </c>
      <c r="I401" s="10">
        <f>testdata4[[#This Row],[center]]+2*$G$503</f>
        <v>306.97651486572215</v>
      </c>
      <c r="J401" s="10">
        <f>testdata4[[#This Row],[center]]-2*$G$503</f>
        <v>228.07663683788812</v>
      </c>
    </row>
    <row r="402" spans="1:10" x14ac:dyDescent="0.25">
      <c r="A402" s="5">
        <v>401</v>
      </c>
      <c r="B402" s="2">
        <v>43318</v>
      </c>
      <c r="C402" s="1">
        <v>276.48</v>
      </c>
      <c r="D402" s="12"/>
      <c r="E402" s="8"/>
      <c r="F402" s="8"/>
      <c r="G402" s="8"/>
      <c r="H402" s="10">
        <f>$D$503*testdata4[[#This Row],[index]]+$E$503</f>
        <v>267.64754357790554</v>
      </c>
      <c r="I402" s="10">
        <f>testdata4[[#This Row],[center]]+2*$G$503</f>
        <v>307.09748259182254</v>
      </c>
      <c r="J402" s="10">
        <f>testdata4[[#This Row],[center]]-2*$G$503</f>
        <v>228.19760456398851</v>
      </c>
    </row>
    <row r="403" spans="1:10" x14ac:dyDescent="0.25">
      <c r="A403" s="5">
        <v>402</v>
      </c>
      <c r="B403" s="2">
        <v>43319</v>
      </c>
      <c r="C403" s="1">
        <v>277.39</v>
      </c>
      <c r="D403" s="12"/>
      <c r="E403" s="8"/>
      <c r="F403" s="8"/>
      <c r="G403" s="8"/>
      <c r="H403" s="10">
        <f>$D$503*testdata4[[#This Row],[index]]+$E$503</f>
        <v>267.76851130400593</v>
      </c>
      <c r="I403" s="10">
        <f>testdata4[[#This Row],[center]]+2*$G$503</f>
        <v>307.21845031792293</v>
      </c>
      <c r="J403" s="10">
        <f>testdata4[[#This Row],[center]]-2*$G$503</f>
        <v>228.31857229008889</v>
      </c>
    </row>
    <row r="404" spans="1:10" x14ac:dyDescent="0.25">
      <c r="A404" s="5">
        <v>403</v>
      </c>
      <c r="B404" s="2">
        <v>43320</v>
      </c>
      <c r="C404" s="1">
        <v>277.27</v>
      </c>
      <c r="D404" s="12"/>
      <c r="E404" s="8"/>
      <c r="F404" s="8"/>
      <c r="G404" s="8"/>
      <c r="H404" s="14">
        <f>$D$503*testdata4[[#This Row],[index]]+$E$503</f>
        <v>267.88947903010632</v>
      </c>
      <c r="I404" s="14">
        <f>testdata4[[#This Row],[center]]+2*$G$503</f>
        <v>307.33941804402332</v>
      </c>
      <c r="J404" s="14">
        <f>testdata4[[#This Row],[center]]-2*$G$503</f>
        <v>228.43954001618928</v>
      </c>
    </row>
    <row r="405" spans="1:10" x14ac:dyDescent="0.25">
      <c r="A405" s="5">
        <v>404</v>
      </c>
      <c r="B405" s="2">
        <v>43321</v>
      </c>
      <c r="C405" s="1">
        <v>276.89999999999998</v>
      </c>
      <c r="D405" s="12"/>
      <c r="E405" s="8"/>
      <c r="F405" s="8"/>
      <c r="G405" s="8"/>
      <c r="H405" s="10">
        <f>$D$503*testdata4[[#This Row],[index]]+$E$503</f>
        <v>268.01044675620676</v>
      </c>
      <c r="I405" s="10">
        <f>testdata4[[#This Row],[center]]+2*$G$503</f>
        <v>307.46038577012376</v>
      </c>
      <c r="J405" s="10">
        <f>testdata4[[#This Row],[center]]-2*$G$503</f>
        <v>228.56050774228973</v>
      </c>
    </row>
    <row r="406" spans="1:10" x14ac:dyDescent="0.25">
      <c r="A406" s="5">
        <v>405</v>
      </c>
      <c r="B406" s="2">
        <v>43322</v>
      </c>
      <c r="C406" s="1">
        <v>275.04000000000002</v>
      </c>
      <c r="D406" s="12"/>
      <c r="E406" s="8"/>
      <c r="F406" s="8"/>
      <c r="G406" s="8"/>
      <c r="H406" s="10">
        <f>$D$503*testdata4[[#This Row],[index]]+$E$503</f>
        <v>268.13141448230715</v>
      </c>
      <c r="I406" s="10">
        <f>testdata4[[#This Row],[center]]+2*$G$503</f>
        <v>307.58135349622415</v>
      </c>
      <c r="J406" s="10">
        <f>testdata4[[#This Row],[center]]-2*$G$503</f>
        <v>228.68147546839012</v>
      </c>
    </row>
    <row r="407" spans="1:10" x14ac:dyDescent="0.25">
      <c r="A407" s="5">
        <v>406</v>
      </c>
      <c r="B407" s="2">
        <v>43325</v>
      </c>
      <c r="C407" s="1">
        <v>274.01</v>
      </c>
      <c r="D407" s="12"/>
      <c r="E407" s="8"/>
      <c r="F407" s="8"/>
      <c r="G407" s="8"/>
      <c r="H407" s="10">
        <f>$D$503*testdata4[[#This Row],[index]]+$E$503</f>
        <v>268.25238220840754</v>
      </c>
      <c r="I407" s="10">
        <f>testdata4[[#This Row],[center]]+2*$G$503</f>
        <v>307.70232122232454</v>
      </c>
      <c r="J407" s="10">
        <f>testdata4[[#This Row],[center]]-2*$G$503</f>
        <v>228.80244319449051</v>
      </c>
    </row>
    <row r="408" spans="1:10" x14ac:dyDescent="0.25">
      <c r="A408" s="5">
        <v>407</v>
      </c>
      <c r="B408" s="2">
        <v>43326</v>
      </c>
      <c r="C408" s="1">
        <v>275.76</v>
      </c>
      <c r="D408" s="12"/>
      <c r="E408" s="8"/>
      <c r="F408" s="8"/>
      <c r="G408" s="8"/>
      <c r="H408" s="10">
        <f>$D$503*testdata4[[#This Row],[index]]+$E$503</f>
        <v>268.37334993450793</v>
      </c>
      <c r="I408" s="10">
        <f>testdata4[[#This Row],[center]]+2*$G$503</f>
        <v>307.82328894842493</v>
      </c>
      <c r="J408" s="10">
        <f>testdata4[[#This Row],[center]]-2*$G$503</f>
        <v>228.9234109205909</v>
      </c>
    </row>
    <row r="409" spans="1:10" x14ac:dyDescent="0.25">
      <c r="A409" s="5">
        <v>408</v>
      </c>
      <c r="B409" s="2">
        <v>43327</v>
      </c>
      <c r="C409" s="1">
        <v>273.7</v>
      </c>
      <c r="D409" s="12"/>
      <c r="E409" s="8"/>
      <c r="F409" s="8"/>
      <c r="G409" s="8"/>
      <c r="H409" s="10">
        <f>$D$503*testdata4[[#This Row],[index]]+$E$503</f>
        <v>268.49431766060832</v>
      </c>
      <c r="I409" s="10">
        <f>testdata4[[#This Row],[center]]+2*$G$503</f>
        <v>307.94425667452532</v>
      </c>
      <c r="J409" s="10">
        <f>testdata4[[#This Row],[center]]-2*$G$503</f>
        <v>229.04437864669129</v>
      </c>
    </row>
    <row r="410" spans="1:10" x14ac:dyDescent="0.25">
      <c r="A410" s="5">
        <v>409</v>
      </c>
      <c r="B410" s="2">
        <v>43328</v>
      </c>
      <c r="C410" s="1">
        <v>275.91000000000003</v>
      </c>
      <c r="D410" s="12"/>
      <c r="E410" s="8"/>
      <c r="F410" s="8"/>
      <c r="G410" s="8"/>
      <c r="H410" s="10">
        <f>$D$503*testdata4[[#This Row],[index]]+$E$503</f>
        <v>268.61528538670871</v>
      </c>
      <c r="I410" s="10">
        <f>testdata4[[#This Row],[center]]+2*$G$503</f>
        <v>308.06522440062571</v>
      </c>
      <c r="J410" s="10">
        <f>testdata4[[#This Row],[center]]-2*$G$503</f>
        <v>229.16534637279167</v>
      </c>
    </row>
    <row r="411" spans="1:10" x14ac:dyDescent="0.25">
      <c r="A411" s="5">
        <v>410</v>
      </c>
      <c r="B411" s="2">
        <v>43329</v>
      </c>
      <c r="C411" s="1">
        <v>276.89</v>
      </c>
      <c r="D411" s="12"/>
      <c r="E411" s="8"/>
      <c r="F411" s="8"/>
      <c r="G411" s="8"/>
      <c r="H411" s="10">
        <f>$D$503*testdata4[[#This Row],[index]]+$E$503</f>
        <v>268.7362531128091</v>
      </c>
      <c r="I411" s="10">
        <f>testdata4[[#This Row],[center]]+2*$G$503</f>
        <v>308.1861921267261</v>
      </c>
      <c r="J411" s="10">
        <f>testdata4[[#This Row],[center]]-2*$G$503</f>
        <v>229.28631409889206</v>
      </c>
    </row>
    <row r="412" spans="1:10" x14ac:dyDescent="0.25">
      <c r="A412" s="5">
        <v>411</v>
      </c>
      <c r="B412" s="2">
        <v>43332</v>
      </c>
      <c r="C412" s="1">
        <v>277.48</v>
      </c>
      <c r="D412" s="12"/>
      <c r="E412" s="8"/>
      <c r="F412" s="8"/>
      <c r="G412" s="8"/>
      <c r="H412" s="10">
        <f>$D$503*testdata4[[#This Row],[index]]+$E$503</f>
        <v>268.85722083890948</v>
      </c>
      <c r="I412" s="10">
        <f>testdata4[[#This Row],[center]]+2*$G$503</f>
        <v>308.30715985282649</v>
      </c>
      <c r="J412" s="10">
        <f>testdata4[[#This Row],[center]]-2*$G$503</f>
        <v>229.40728182499245</v>
      </c>
    </row>
    <row r="413" spans="1:10" x14ac:dyDescent="0.25">
      <c r="A413" s="5">
        <v>412</v>
      </c>
      <c r="B413" s="2">
        <v>43333</v>
      </c>
      <c r="C413" s="1">
        <v>278.13</v>
      </c>
      <c r="D413" s="12"/>
      <c r="E413" s="8"/>
      <c r="F413" s="8"/>
      <c r="G413" s="8"/>
      <c r="H413" s="10">
        <f>$D$503*testdata4[[#This Row],[index]]+$E$503</f>
        <v>268.97818856500987</v>
      </c>
      <c r="I413" s="10">
        <f>testdata4[[#This Row],[center]]+2*$G$503</f>
        <v>308.42812757892688</v>
      </c>
      <c r="J413" s="10">
        <f>testdata4[[#This Row],[center]]-2*$G$503</f>
        <v>229.52824955109284</v>
      </c>
    </row>
    <row r="414" spans="1:10" x14ac:dyDescent="0.25">
      <c r="A414" s="5">
        <v>413</v>
      </c>
      <c r="B414" s="2">
        <v>43334</v>
      </c>
      <c r="C414" s="1">
        <v>277.95999999999998</v>
      </c>
      <c r="D414" s="12"/>
      <c r="E414" s="8"/>
      <c r="F414" s="8"/>
      <c r="G414" s="8"/>
      <c r="H414" s="10">
        <f>$D$503*testdata4[[#This Row],[index]]+$E$503</f>
        <v>269.09915629111032</v>
      </c>
      <c r="I414" s="10">
        <f>testdata4[[#This Row],[center]]+2*$G$503</f>
        <v>308.54909530502732</v>
      </c>
      <c r="J414" s="10">
        <f>testdata4[[#This Row],[center]]-2*$G$503</f>
        <v>229.64921727719329</v>
      </c>
    </row>
    <row r="415" spans="1:10" x14ac:dyDescent="0.25">
      <c r="A415" s="5">
        <v>414</v>
      </c>
      <c r="B415" s="2">
        <v>43335</v>
      </c>
      <c r="C415" s="1">
        <v>277.58999999999997</v>
      </c>
      <c r="D415" s="12"/>
      <c r="E415" s="8"/>
      <c r="F415" s="8"/>
      <c r="G415" s="8"/>
      <c r="H415" s="10">
        <f>$D$503*testdata4[[#This Row],[index]]+$E$503</f>
        <v>269.22012401721071</v>
      </c>
      <c r="I415" s="10">
        <f>testdata4[[#This Row],[center]]+2*$G$503</f>
        <v>308.67006303112771</v>
      </c>
      <c r="J415" s="10">
        <f>testdata4[[#This Row],[center]]-2*$G$503</f>
        <v>229.77018500329368</v>
      </c>
    </row>
    <row r="416" spans="1:10" x14ac:dyDescent="0.25">
      <c r="A416" s="5">
        <v>415</v>
      </c>
      <c r="B416" s="2">
        <v>43336</v>
      </c>
      <c r="C416" s="1">
        <v>279.27</v>
      </c>
      <c r="D416" s="12"/>
      <c r="E416" s="8"/>
      <c r="F416" s="8"/>
      <c r="G416" s="8"/>
      <c r="H416" s="10">
        <f>$D$503*testdata4[[#This Row],[index]]+$E$503</f>
        <v>269.3410917433111</v>
      </c>
      <c r="I416" s="10">
        <f>testdata4[[#This Row],[center]]+2*$G$503</f>
        <v>308.7910307572281</v>
      </c>
      <c r="J416" s="10">
        <f>testdata4[[#This Row],[center]]-2*$G$503</f>
        <v>229.89115272939407</v>
      </c>
    </row>
    <row r="417" spans="1:10" x14ac:dyDescent="0.25">
      <c r="A417" s="5">
        <v>416</v>
      </c>
      <c r="B417" s="2">
        <v>43339</v>
      </c>
      <c r="C417" s="1">
        <v>281.47000000000003</v>
      </c>
      <c r="D417" s="12"/>
      <c r="E417" s="8"/>
      <c r="F417" s="8"/>
      <c r="G417" s="8"/>
      <c r="H417" s="10">
        <f>$D$503*testdata4[[#This Row],[index]]+$E$503</f>
        <v>269.46205946941149</v>
      </c>
      <c r="I417" s="10">
        <f>testdata4[[#This Row],[center]]+2*$G$503</f>
        <v>308.91199848332849</v>
      </c>
      <c r="J417" s="10">
        <f>testdata4[[#This Row],[center]]-2*$G$503</f>
        <v>230.01212045549445</v>
      </c>
    </row>
    <row r="418" spans="1:10" x14ac:dyDescent="0.25">
      <c r="A418" s="5">
        <v>417</v>
      </c>
      <c r="B418" s="2">
        <v>43340</v>
      </c>
      <c r="C418" s="1">
        <v>281.61</v>
      </c>
      <c r="D418" s="12"/>
      <c r="E418" s="8"/>
      <c r="F418" s="8"/>
      <c r="G418" s="8"/>
      <c r="H418" s="10">
        <f>$D$503*testdata4[[#This Row],[index]]+$E$503</f>
        <v>269.58302719551187</v>
      </c>
      <c r="I418" s="10">
        <f>testdata4[[#This Row],[center]]+2*$G$503</f>
        <v>309.03296620942888</v>
      </c>
      <c r="J418" s="10">
        <f>testdata4[[#This Row],[center]]-2*$G$503</f>
        <v>230.13308818159484</v>
      </c>
    </row>
    <row r="419" spans="1:10" x14ac:dyDescent="0.25">
      <c r="A419" s="5">
        <v>418</v>
      </c>
      <c r="B419" s="2">
        <v>43341</v>
      </c>
      <c r="C419" s="1">
        <v>283.12</v>
      </c>
      <c r="D419" s="12"/>
      <c r="E419" s="8"/>
      <c r="F419" s="8"/>
      <c r="G419" s="8"/>
      <c r="H419" s="10">
        <f>$D$503*testdata4[[#This Row],[index]]+$E$503</f>
        <v>269.70399492161226</v>
      </c>
      <c r="I419" s="10">
        <f>testdata4[[#This Row],[center]]+2*$G$503</f>
        <v>309.15393393552927</v>
      </c>
      <c r="J419" s="10">
        <f>testdata4[[#This Row],[center]]-2*$G$503</f>
        <v>230.25405590769523</v>
      </c>
    </row>
    <row r="420" spans="1:10" x14ac:dyDescent="0.25">
      <c r="A420" s="5">
        <v>419</v>
      </c>
      <c r="B420" s="2">
        <v>43342</v>
      </c>
      <c r="C420" s="1">
        <v>281.98</v>
      </c>
      <c r="D420" s="12"/>
      <c r="E420" s="8"/>
      <c r="F420" s="8"/>
      <c r="G420" s="8"/>
      <c r="H420" s="10">
        <f>$D$503*testdata4[[#This Row],[index]]+$E$503</f>
        <v>269.82496264771265</v>
      </c>
      <c r="I420" s="10">
        <f>testdata4[[#This Row],[center]]+2*$G$503</f>
        <v>309.27490166162966</v>
      </c>
      <c r="J420" s="10">
        <f>testdata4[[#This Row],[center]]-2*$G$503</f>
        <v>230.37502363379562</v>
      </c>
    </row>
    <row r="421" spans="1:10" x14ac:dyDescent="0.25">
      <c r="A421" s="5">
        <v>420</v>
      </c>
      <c r="B421" s="2">
        <v>43343</v>
      </c>
      <c r="C421" s="1">
        <v>281.98</v>
      </c>
      <c r="D421" s="12"/>
      <c r="E421" s="8"/>
      <c r="F421" s="8"/>
      <c r="G421" s="8"/>
      <c r="H421" s="10">
        <f>$D$503*testdata4[[#This Row],[index]]+$E$503</f>
        <v>269.9459303738131</v>
      </c>
      <c r="I421" s="10">
        <f>testdata4[[#This Row],[center]]+2*$G$503</f>
        <v>309.3958693877301</v>
      </c>
      <c r="J421" s="10">
        <f>testdata4[[#This Row],[center]]-2*$G$503</f>
        <v>230.49599135989607</v>
      </c>
    </row>
    <row r="422" spans="1:10" x14ac:dyDescent="0.25">
      <c r="A422" s="5">
        <v>421</v>
      </c>
      <c r="B422" s="2">
        <v>43347</v>
      </c>
      <c r="C422" s="1">
        <v>281.5</v>
      </c>
      <c r="D422" s="12"/>
      <c r="E422" s="8"/>
      <c r="F422" s="8"/>
      <c r="G422" s="8"/>
      <c r="H422" s="10">
        <f>$D$503*testdata4[[#This Row],[index]]+$E$503</f>
        <v>270.06689809991349</v>
      </c>
      <c r="I422" s="10">
        <f>testdata4[[#This Row],[center]]+2*$G$503</f>
        <v>309.51683711383049</v>
      </c>
      <c r="J422" s="10">
        <f>testdata4[[#This Row],[center]]-2*$G$503</f>
        <v>230.61695908599646</v>
      </c>
    </row>
    <row r="423" spans="1:10" x14ac:dyDescent="0.25">
      <c r="A423" s="5">
        <v>422</v>
      </c>
      <c r="B423" s="2">
        <v>43348</v>
      </c>
      <c r="C423" s="1">
        <v>280.74</v>
      </c>
      <c r="D423" s="12"/>
      <c r="E423" s="8"/>
      <c r="F423" s="8"/>
      <c r="G423" s="8"/>
      <c r="H423" s="10">
        <f>$D$503*testdata4[[#This Row],[index]]+$E$503</f>
        <v>270.18786582601388</v>
      </c>
      <c r="I423" s="10">
        <f>testdata4[[#This Row],[center]]+2*$G$503</f>
        <v>309.63780483993088</v>
      </c>
      <c r="J423" s="10">
        <f>testdata4[[#This Row],[center]]-2*$G$503</f>
        <v>230.73792681209684</v>
      </c>
    </row>
    <row r="424" spans="1:10" x14ac:dyDescent="0.25">
      <c r="A424" s="5">
        <v>423</v>
      </c>
      <c r="B424" s="2">
        <v>43349</v>
      </c>
      <c r="C424" s="1">
        <v>279.89999999999998</v>
      </c>
      <c r="D424" s="12"/>
      <c r="E424" s="8"/>
      <c r="F424" s="8"/>
      <c r="G424" s="8"/>
      <c r="H424" s="14">
        <f>$D$503*testdata4[[#This Row],[index]]+$E$503</f>
        <v>270.30883355211427</v>
      </c>
      <c r="I424" s="14">
        <f>testdata4[[#This Row],[center]]+2*$G$503</f>
        <v>309.75877256603127</v>
      </c>
      <c r="J424" s="14">
        <f>testdata4[[#This Row],[center]]-2*$G$503</f>
        <v>230.85889453819723</v>
      </c>
    </row>
    <row r="425" spans="1:10" x14ac:dyDescent="0.25">
      <c r="A425" s="5">
        <v>424</v>
      </c>
      <c r="B425" s="2">
        <v>43350</v>
      </c>
      <c r="C425" s="1">
        <v>279.35000000000002</v>
      </c>
      <c r="D425" s="12"/>
      <c r="E425" s="8"/>
      <c r="F425" s="8"/>
      <c r="G425" s="8"/>
      <c r="H425" s="10">
        <f>$D$503*testdata4[[#This Row],[index]]+$E$503</f>
        <v>270.42980127821465</v>
      </c>
      <c r="I425" s="10">
        <f>testdata4[[#This Row],[center]]+2*$G$503</f>
        <v>309.87974029213166</v>
      </c>
      <c r="J425" s="10">
        <f>testdata4[[#This Row],[center]]-2*$G$503</f>
        <v>230.97986226429762</v>
      </c>
    </row>
    <row r="426" spans="1:10" x14ac:dyDescent="0.25">
      <c r="A426" s="5">
        <v>425</v>
      </c>
      <c r="B426" s="2">
        <v>43353</v>
      </c>
      <c r="C426" s="1">
        <v>279.83999999999997</v>
      </c>
      <c r="D426" s="12"/>
      <c r="E426" s="8"/>
      <c r="F426" s="8"/>
      <c r="G426" s="8"/>
      <c r="H426" s="10">
        <f>$D$503*testdata4[[#This Row],[index]]+$E$503</f>
        <v>270.55076900431504</v>
      </c>
      <c r="I426" s="10">
        <f>testdata4[[#This Row],[center]]+2*$G$503</f>
        <v>310.00070801823205</v>
      </c>
      <c r="J426" s="10">
        <f>testdata4[[#This Row],[center]]-2*$G$503</f>
        <v>231.10082999039801</v>
      </c>
    </row>
    <row r="427" spans="1:10" x14ac:dyDescent="0.25">
      <c r="A427" s="5">
        <v>426</v>
      </c>
      <c r="B427" s="2">
        <v>43354</v>
      </c>
      <c r="C427" s="1">
        <v>280.76</v>
      </c>
      <c r="D427" s="12"/>
      <c r="E427" s="8"/>
      <c r="F427" s="8"/>
      <c r="G427" s="8"/>
      <c r="H427" s="10">
        <f>$D$503*testdata4[[#This Row],[index]]+$E$503</f>
        <v>270.67173673041543</v>
      </c>
      <c r="I427" s="10">
        <f>testdata4[[#This Row],[center]]+2*$G$503</f>
        <v>310.12167574433244</v>
      </c>
      <c r="J427" s="10">
        <f>testdata4[[#This Row],[center]]-2*$G$503</f>
        <v>231.2217977164984</v>
      </c>
    </row>
    <row r="428" spans="1:10" x14ac:dyDescent="0.25">
      <c r="A428" s="5">
        <v>427</v>
      </c>
      <c r="B428" s="2">
        <v>43355</v>
      </c>
      <c r="C428" s="1">
        <v>280.83</v>
      </c>
      <c r="D428" s="12"/>
      <c r="E428" s="8"/>
      <c r="F428" s="8"/>
      <c r="G428" s="8"/>
      <c r="H428" s="10">
        <f>$D$503*testdata4[[#This Row],[index]]+$E$503</f>
        <v>270.79270445651582</v>
      </c>
      <c r="I428" s="10">
        <f>testdata4[[#This Row],[center]]+2*$G$503</f>
        <v>310.24264347043282</v>
      </c>
      <c r="J428" s="10">
        <f>testdata4[[#This Row],[center]]-2*$G$503</f>
        <v>231.34276544259879</v>
      </c>
    </row>
    <row r="429" spans="1:10" x14ac:dyDescent="0.25">
      <c r="A429" s="5">
        <v>428</v>
      </c>
      <c r="B429" s="2">
        <v>43356</v>
      </c>
      <c r="C429" s="1">
        <v>282.49</v>
      </c>
      <c r="D429" s="12"/>
      <c r="E429" s="8"/>
      <c r="F429" s="8"/>
      <c r="G429" s="8"/>
      <c r="H429" s="10">
        <f>$D$503*testdata4[[#This Row],[index]]+$E$503</f>
        <v>270.91367218261621</v>
      </c>
      <c r="I429" s="10">
        <f>testdata4[[#This Row],[center]]+2*$G$503</f>
        <v>310.36361119653321</v>
      </c>
      <c r="J429" s="10">
        <f>testdata4[[#This Row],[center]]-2*$G$503</f>
        <v>231.46373316869918</v>
      </c>
    </row>
    <row r="430" spans="1:10" x14ac:dyDescent="0.25">
      <c r="A430" s="5">
        <v>429</v>
      </c>
      <c r="B430" s="2">
        <v>43357</v>
      </c>
      <c r="C430" s="1">
        <v>282.54000000000002</v>
      </c>
      <c r="D430" s="12"/>
      <c r="E430" s="8"/>
      <c r="F430" s="8"/>
      <c r="G430" s="8"/>
      <c r="H430" s="10">
        <f>$D$503*testdata4[[#This Row],[index]]+$E$503</f>
        <v>271.03463990871666</v>
      </c>
      <c r="I430" s="10">
        <f>testdata4[[#This Row],[center]]+2*$G$503</f>
        <v>310.48457892263366</v>
      </c>
      <c r="J430" s="10">
        <f>testdata4[[#This Row],[center]]-2*$G$503</f>
        <v>231.58470089479962</v>
      </c>
    </row>
    <row r="431" spans="1:10" x14ac:dyDescent="0.25">
      <c r="A431" s="5">
        <v>430</v>
      </c>
      <c r="B431" s="2">
        <v>43360</v>
      </c>
      <c r="C431" s="1">
        <v>281.04000000000002</v>
      </c>
      <c r="D431" s="12"/>
      <c r="E431" s="8"/>
      <c r="F431" s="8"/>
      <c r="G431" s="8"/>
      <c r="H431" s="10">
        <f>$D$503*testdata4[[#This Row],[index]]+$E$503</f>
        <v>271.15560763481704</v>
      </c>
      <c r="I431" s="10">
        <f>testdata4[[#This Row],[center]]+2*$G$503</f>
        <v>310.60554664873405</v>
      </c>
      <c r="J431" s="10">
        <f>testdata4[[#This Row],[center]]-2*$G$503</f>
        <v>231.70566862090001</v>
      </c>
    </row>
    <row r="432" spans="1:10" x14ac:dyDescent="0.25">
      <c r="A432" s="5">
        <v>431</v>
      </c>
      <c r="B432" s="2">
        <v>43361</v>
      </c>
      <c r="C432" s="1">
        <v>282.57</v>
      </c>
      <c r="D432" s="12"/>
      <c r="E432" s="8"/>
      <c r="F432" s="8"/>
      <c r="G432" s="8"/>
      <c r="H432" s="10">
        <f>$D$503*testdata4[[#This Row],[index]]+$E$503</f>
        <v>271.27657536091743</v>
      </c>
      <c r="I432" s="10">
        <f>testdata4[[#This Row],[center]]+2*$G$503</f>
        <v>310.72651437483444</v>
      </c>
      <c r="J432" s="10">
        <f>testdata4[[#This Row],[center]]-2*$G$503</f>
        <v>231.8266363470004</v>
      </c>
    </row>
    <row r="433" spans="1:10" x14ac:dyDescent="0.25">
      <c r="A433" s="5">
        <v>432</v>
      </c>
      <c r="B433" s="2">
        <v>43362</v>
      </c>
      <c r="C433" s="1">
        <v>282.87</v>
      </c>
      <c r="D433" s="12"/>
      <c r="E433" s="8"/>
      <c r="F433" s="8"/>
      <c r="G433" s="8"/>
      <c r="H433" s="10">
        <f>$D$503*testdata4[[#This Row],[index]]+$E$503</f>
        <v>271.39754308701782</v>
      </c>
      <c r="I433" s="10">
        <f>testdata4[[#This Row],[center]]+2*$G$503</f>
        <v>310.84748210093483</v>
      </c>
      <c r="J433" s="10">
        <f>testdata4[[#This Row],[center]]-2*$G$503</f>
        <v>231.94760407310079</v>
      </c>
    </row>
    <row r="434" spans="1:10" x14ac:dyDescent="0.25">
      <c r="A434" s="5">
        <v>433</v>
      </c>
      <c r="B434" s="2">
        <v>43363</v>
      </c>
      <c r="C434" s="1">
        <v>285.16000000000003</v>
      </c>
      <c r="D434" s="12"/>
      <c r="E434" s="8"/>
      <c r="F434" s="8"/>
      <c r="G434" s="8"/>
      <c r="H434" s="10">
        <f>$D$503*testdata4[[#This Row],[index]]+$E$503</f>
        <v>271.51851081311821</v>
      </c>
      <c r="I434" s="10">
        <f>testdata4[[#This Row],[center]]+2*$G$503</f>
        <v>310.96844982703522</v>
      </c>
      <c r="J434" s="10">
        <f>testdata4[[#This Row],[center]]-2*$G$503</f>
        <v>232.06857179920118</v>
      </c>
    </row>
    <row r="435" spans="1:10" x14ac:dyDescent="0.25">
      <c r="A435" s="5">
        <v>434</v>
      </c>
      <c r="B435" s="2">
        <v>43364</v>
      </c>
      <c r="C435" s="1">
        <v>284.89999999999998</v>
      </c>
      <c r="D435" s="12"/>
      <c r="E435" s="8"/>
      <c r="F435" s="8"/>
      <c r="G435" s="8"/>
      <c r="H435" s="10">
        <f>$D$503*testdata4[[#This Row],[index]]+$E$503</f>
        <v>271.6394785392186</v>
      </c>
      <c r="I435" s="10">
        <f>testdata4[[#This Row],[center]]+2*$G$503</f>
        <v>311.0894175531356</v>
      </c>
      <c r="J435" s="10">
        <f>testdata4[[#This Row],[center]]-2*$G$503</f>
        <v>232.18953952530157</v>
      </c>
    </row>
    <row r="436" spans="1:10" x14ac:dyDescent="0.25">
      <c r="A436" s="5">
        <v>435</v>
      </c>
      <c r="B436" s="2">
        <v>43367</v>
      </c>
      <c r="C436" s="1">
        <v>283.95</v>
      </c>
      <c r="D436" s="12"/>
      <c r="E436" s="8"/>
      <c r="F436" s="8"/>
      <c r="G436" s="8"/>
      <c r="H436" s="10">
        <f>$D$503*testdata4[[#This Row],[index]]+$E$503</f>
        <v>271.76044626531899</v>
      </c>
      <c r="I436" s="10">
        <f>testdata4[[#This Row],[center]]+2*$G$503</f>
        <v>311.21038527923599</v>
      </c>
      <c r="J436" s="10">
        <f>testdata4[[#This Row],[center]]-2*$G$503</f>
        <v>232.31050725140196</v>
      </c>
    </row>
    <row r="437" spans="1:10" x14ac:dyDescent="0.25">
      <c r="A437" s="5">
        <v>436</v>
      </c>
      <c r="B437" s="2">
        <v>43368</v>
      </c>
      <c r="C437" s="1">
        <v>283.69</v>
      </c>
      <c r="D437" s="12"/>
      <c r="E437" s="8"/>
      <c r="F437" s="8"/>
      <c r="G437" s="8"/>
      <c r="H437" s="10">
        <f>$D$503*testdata4[[#This Row],[index]]+$E$503</f>
        <v>271.88141399141944</v>
      </c>
      <c r="I437" s="10">
        <f>testdata4[[#This Row],[center]]+2*$G$503</f>
        <v>311.33135300533644</v>
      </c>
      <c r="J437" s="10">
        <f>testdata4[[#This Row],[center]]-2*$G$503</f>
        <v>232.4314749775024</v>
      </c>
    </row>
    <row r="438" spans="1:10" x14ac:dyDescent="0.25">
      <c r="A438" s="5">
        <v>437</v>
      </c>
      <c r="B438" s="2">
        <v>43369</v>
      </c>
      <c r="C438" s="1">
        <v>282.83999999999997</v>
      </c>
      <c r="D438" s="12"/>
      <c r="E438" s="8"/>
      <c r="F438" s="8"/>
      <c r="G438" s="8"/>
      <c r="H438" s="10">
        <f>$D$503*testdata4[[#This Row],[index]]+$E$503</f>
        <v>272.00238171751982</v>
      </c>
      <c r="I438" s="10">
        <f>testdata4[[#This Row],[center]]+2*$G$503</f>
        <v>311.45232073143683</v>
      </c>
      <c r="J438" s="10">
        <f>testdata4[[#This Row],[center]]-2*$G$503</f>
        <v>232.55244270360279</v>
      </c>
    </row>
    <row r="439" spans="1:10" x14ac:dyDescent="0.25">
      <c r="A439" s="5">
        <v>438</v>
      </c>
      <c r="B439" s="2">
        <v>43370</v>
      </c>
      <c r="C439" s="1">
        <v>283.63</v>
      </c>
      <c r="D439" s="12"/>
      <c r="E439" s="8"/>
      <c r="F439" s="8"/>
      <c r="G439" s="8"/>
      <c r="H439" s="10">
        <f>$D$503*testdata4[[#This Row],[index]]+$E$503</f>
        <v>272.12334944362021</v>
      </c>
      <c r="I439" s="10">
        <f>testdata4[[#This Row],[center]]+2*$G$503</f>
        <v>311.57328845753722</v>
      </c>
      <c r="J439" s="10">
        <f>testdata4[[#This Row],[center]]-2*$G$503</f>
        <v>232.67341042970318</v>
      </c>
    </row>
    <row r="440" spans="1:10" x14ac:dyDescent="0.25">
      <c r="A440" s="5">
        <v>439</v>
      </c>
      <c r="B440" s="2">
        <v>43371</v>
      </c>
      <c r="C440" s="1">
        <v>283.66000000000003</v>
      </c>
      <c r="D440" s="12"/>
      <c r="E440" s="8"/>
      <c r="F440" s="8"/>
      <c r="G440" s="8"/>
      <c r="H440" s="10">
        <f>$D$503*testdata4[[#This Row],[index]]+$E$503</f>
        <v>272.2443171697206</v>
      </c>
      <c r="I440" s="10">
        <f>testdata4[[#This Row],[center]]+2*$G$503</f>
        <v>311.69425618363761</v>
      </c>
      <c r="J440" s="10">
        <f>testdata4[[#This Row],[center]]-2*$G$503</f>
        <v>232.79437815580357</v>
      </c>
    </row>
    <row r="441" spans="1:10" x14ac:dyDescent="0.25">
      <c r="A441" s="5">
        <v>440</v>
      </c>
      <c r="B441" s="2">
        <v>43374</v>
      </c>
      <c r="C441" s="1">
        <v>284.64999999999998</v>
      </c>
      <c r="D441" s="12"/>
      <c r="E441" s="8"/>
      <c r="F441" s="8"/>
      <c r="G441" s="8"/>
      <c r="H441" s="10">
        <f>$D$503*testdata4[[#This Row],[index]]+$E$503</f>
        <v>272.36528489582099</v>
      </c>
      <c r="I441" s="10">
        <f>testdata4[[#This Row],[center]]+2*$G$503</f>
        <v>311.81522390973799</v>
      </c>
      <c r="J441" s="10">
        <f>testdata4[[#This Row],[center]]-2*$G$503</f>
        <v>232.91534588190396</v>
      </c>
    </row>
    <row r="442" spans="1:10" x14ac:dyDescent="0.25">
      <c r="A442" s="5">
        <v>441</v>
      </c>
      <c r="B442" s="2">
        <v>43375</v>
      </c>
      <c r="C442" s="1">
        <v>284.48</v>
      </c>
      <c r="D442" s="12"/>
      <c r="E442" s="8"/>
      <c r="F442" s="8"/>
      <c r="G442" s="8"/>
      <c r="H442" s="10">
        <f>$D$503*testdata4[[#This Row],[index]]+$E$503</f>
        <v>272.48625262192138</v>
      </c>
      <c r="I442" s="10">
        <f>testdata4[[#This Row],[center]]+2*$G$503</f>
        <v>311.93619163583838</v>
      </c>
      <c r="J442" s="10">
        <f>testdata4[[#This Row],[center]]-2*$G$503</f>
        <v>233.03631360800435</v>
      </c>
    </row>
    <row r="443" spans="1:10" x14ac:dyDescent="0.25">
      <c r="A443" s="5">
        <v>442</v>
      </c>
      <c r="B443" s="2">
        <v>43376</v>
      </c>
      <c r="C443" s="1">
        <v>284.64</v>
      </c>
      <c r="D443" s="12"/>
      <c r="E443" s="8"/>
      <c r="F443" s="8"/>
      <c r="G443" s="8"/>
      <c r="H443" s="10">
        <f>$D$503*testdata4[[#This Row],[index]]+$E$503</f>
        <v>272.60722034802177</v>
      </c>
      <c r="I443" s="10">
        <f>testdata4[[#This Row],[center]]+2*$G$503</f>
        <v>312.05715936193877</v>
      </c>
      <c r="J443" s="10">
        <f>testdata4[[#This Row],[center]]-2*$G$503</f>
        <v>233.15728133410474</v>
      </c>
    </row>
    <row r="444" spans="1:10" x14ac:dyDescent="0.25">
      <c r="A444" s="5">
        <v>443</v>
      </c>
      <c r="B444" s="2">
        <v>43377</v>
      </c>
      <c r="C444" s="1">
        <v>282.41000000000003</v>
      </c>
      <c r="D444" s="12"/>
      <c r="E444" s="8"/>
      <c r="F444" s="8"/>
      <c r="G444" s="8"/>
      <c r="H444" s="14">
        <f>$D$503*testdata4[[#This Row],[index]]+$E$503</f>
        <v>272.72818807412216</v>
      </c>
      <c r="I444" s="14">
        <f>testdata4[[#This Row],[center]]+2*$G$503</f>
        <v>312.17812708803916</v>
      </c>
      <c r="J444" s="14">
        <f>testdata4[[#This Row],[center]]-2*$G$503</f>
        <v>233.27824906020513</v>
      </c>
    </row>
    <row r="445" spans="1:10" x14ac:dyDescent="0.25">
      <c r="A445" s="5">
        <v>444</v>
      </c>
      <c r="B445" s="2">
        <v>43378</v>
      </c>
      <c r="C445" s="1">
        <v>280.83</v>
      </c>
      <c r="D445" s="12"/>
      <c r="E445" s="8"/>
      <c r="F445" s="8"/>
      <c r="G445" s="8"/>
      <c r="H445" s="10">
        <f>$D$503*testdata4[[#This Row],[index]]+$E$503</f>
        <v>272.84915580022255</v>
      </c>
      <c r="I445" s="10">
        <f>testdata4[[#This Row],[center]]+2*$G$503</f>
        <v>312.29909481413955</v>
      </c>
      <c r="J445" s="10">
        <f>testdata4[[#This Row],[center]]-2*$G$503</f>
        <v>233.39921678630552</v>
      </c>
    </row>
    <row r="446" spans="1:10" x14ac:dyDescent="0.25">
      <c r="A446" s="5">
        <v>445</v>
      </c>
      <c r="B446" s="2">
        <v>43381</v>
      </c>
      <c r="C446" s="1">
        <v>280.83</v>
      </c>
      <c r="D446" s="12"/>
      <c r="E446" s="8"/>
      <c r="F446" s="8"/>
      <c r="G446" s="8"/>
      <c r="H446" s="10">
        <f>$D$503*testdata4[[#This Row],[index]]+$E$503</f>
        <v>272.97012352632299</v>
      </c>
      <c r="I446" s="10">
        <f>testdata4[[#This Row],[center]]+2*$G$503</f>
        <v>312.42006254024</v>
      </c>
      <c r="J446" s="10">
        <f>testdata4[[#This Row],[center]]-2*$G$503</f>
        <v>233.52018451240596</v>
      </c>
    </row>
    <row r="447" spans="1:10" x14ac:dyDescent="0.25">
      <c r="A447" s="5">
        <v>446</v>
      </c>
      <c r="B447" s="2">
        <v>43382</v>
      </c>
      <c r="C447" s="1">
        <v>280.42</v>
      </c>
      <c r="D447" s="12"/>
      <c r="E447" s="8"/>
      <c r="F447" s="8"/>
      <c r="G447" s="8"/>
      <c r="H447" s="10">
        <f>$D$503*testdata4[[#This Row],[index]]+$E$503</f>
        <v>273.09109125242338</v>
      </c>
      <c r="I447" s="10">
        <f>testdata4[[#This Row],[center]]+2*$G$503</f>
        <v>312.54103026634039</v>
      </c>
      <c r="J447" s="10">
        <f>testdata4[[#This Row],[center]]-2*$G$503</f>
        <v>233.64115223850635</v>
      </c>
    </row>
    <row r="448" spans="1:10" x14ac:dyDescent="0.25">
      <c r="A448" s="5">
        <v>447</v>
      </c>
      <c r="B448" s="2">
        <v>43383</v>
      </c>
      <c r="C448" s="1">
        <v>271.54000000000002</v>
      </c>
      <c r="D448" s="12"/>
      <c r="E448" s="8"/>
      <c r="F448" s="8"/>
      <c r="G448" s="8"/>
      <c r="H448" s="10">
        <f>$D$503*testdata4[[#This Row],[index]]+$E$503</f>
        <v>273.21205897852377</v>
      </c>
      <c r="I448" s="10">
        <f>testdata4[[#This Row],[center]]+2*$G$503</f>
        <v>312.66199799244077</v>
      </c>
      <c r="J448" s="10">
        <f>testdata4[[#This Row],[center]]-2*$G$503</f>
        <v>233.76211996460674</v>
      </c>
    </row>
    <row r="449" spans="1:10" x14ac:dyDescent="0.25">
      <c r="A449" s="5">
        <v>448</v>
      </c>
      <c r="B449" s="2">
        <v>43384</v>
      </c>
      <c r="C449" s="1">
        <v>265.56</v>
      </c>
      <c r="D449" s="12"/>
      <c r="E449" s="8"/>
      <c r="F449" s="8"/>
      <c r="G449" s="8"/>
      <c r="H449" s="10">
        <f>$D$503*testdata4[[#This Row],[index]]+$E$503</f>
        <v>273.33302670462416</v>
      </c>
      <c r="I449" s="10">
        <f>testdata4[[#This Row],[center]]+2*$G$503</f>
        <v>312.78296571854116</v>
      </c>
      <c r="J449" s="10">
        <f>testdata4[[#This Row],[center]]-2*$G$503</f>
        <v>233.88308769070713</v>
      </c>
    </row>
    <row r="450" spans="1:10" x14ac:dyDescent="0.25">
      <c r="A450" s="5">
        <v>449</v>
      </c>
      <c r="B450" s="2">
        <v>43385</v>
      </c>
      <c r="C450" s="1">
        <v>269.25</v>
      </c>
      <c r="D450" s="12"/>
      <c r="E450" s="8"/>
      <c r="F450" s="8"/>
      <c r="G450" s="8"/>
      <c r="H450" s="10">
        <f>$D$503*testdata4[[#This Row],[index]]+$E$503</f>
        <v>273.45399443072455</v>
      </c>
      <c r="I450" s="10">
        <f>testdata4[[#This Row],[center]]+2*$G$503</f>
        <v>312.90393344464155</v>
      </c>
      <c r="J450" s="10">
        <f>testdata4[[#This Row],[center]]-2*$G$503</f>
        <v>234.00405541680752</v>
      </c>
    </row>
    <row r="451" spans="1:10" x14ac:dyDescent="0.25">
      <c r="A451" s="5">
        <v>450</v>
      </c>
      <c r="B451" s="2">
        <v>43388</v>
      </c>
      <c r="C451" s="1">
        <v>267.74</v>
      </c>
      <c r="D451" s="12"/>
      <c r="E451" s="8"/>
      <c r="F451" s="8"/>
      <c r="G451" s="8"/>
      <c r="H451" s="10">
        <f>$D$503*testdata4[[#This Row],[index]]+$E$503</f>
        <v>273.57496215682494</v>
      </c>
      <c r="I451" s="10">
        <f>testdata4[[#This Row],[center]]+2*$G$503</f>
        <v>313.02490117074194</v>
      </c>
      <c r="J451" s="10">
        <f>testdata4[[#This Row],[center]]-2*$G$503</f>
        <v>234.12502314290791</v>
      </c>
    </row>
    <row r="452" spans="1:10" x14ac:dyDescent="0.25">
      <c r="A452" s="5">
        <v>451</v>
      </c>
      <c r="B452" s="2">
        <v>43389</v>
      </c>
      <c r="C452" s="1">
        <v>273.58999999999997</v>
      </c>
      <c r="D452" s="12"/>
      <c r="E452" s="8"/>
      <c r="F452" s="8"/>
      <c r="G452" s="8"/>
      <c r="H452" s="10">
        <f>$D$503*testdata4[[#This Row],[index]]+$E$503</f>
        <v>273.69592988292533</v>
      </c>
      <c r="I452" s="10">
        <f>testdata4[[#This Row],[center]]+2*$G$503</f>
        <v>313.14586889684233</v>
      </c>
      <c r="J452" s="10">
        <f>testdata4[[#This Row],[center]]-2*$G$503</f>
        <v>234.2459908690083</v>
      </c>
    </row>
    <row r="453" spans="1:10" x14ac:dyDescent="0.25">
      <c r="A453" s="5">
        <v>452</v>
      </c>
      <c r="B453" s="2">
        <v>43390</v>
      </c>
      <c r="C453" s="1">
        <v>273.64</v>
      </c>
      <c r="D453" s="12"/>
      <c r="E453" s="8"/>
      <c r="F453" s="8"/>
      <c r="G453" s="8"/>
      <c r="H453" s="10">
        <f>$D$503*testdata4[[#This Row],[index]]+$E$503</f>
        <v>273.81689760902577</v>
      </c>
      <c r="I453" s="10">
        <f>testdata4[[#This Row],[center]]+2*$G$503</f>
        <v>313.26683662294278</v>
      </c>
      <c r="J453" s="10">
        <f>testdata4[[#This Row],[center]]-2*$G$503</f>
        <v>234.36695859510874</v>
      </c>
    </row>
    <row r="454" spans="1:10" x14ac:dyDescent="0.25">
      <c r="A454" s="5">
        <v>453</v>
      </c>
      <c r="B454" s="2">
        <v>43391</v>
      </c>
      <c r="C454" s="1">
        <v>269.69</v>
      </c>
      <c r="D454" s="12"/>
      <c r="E454" s="8"/>
      <c r="F454" s="8"/>
      <c r="G454" s="8"/>
      <c r="H454" s="10">
        <f>$D$503*testdata4[[#This Row],[index]]+$E$503</f>
        <v>273.93786533512616</v>
      </c>
      <c r="I454" s="10">
        <f>testdata4[[#This Row],[center]]+2*$G$503</f>
        <v>313.38780434904317</v>
      </c>
      <c r="J454" s="10">
        <f>testdata4[[#This Row],[center]]-2*$G$503</f>
        <v>234.48792632120913</v>
      </c>
    </row>
    <row r="455" spans="1:10" x14ac:dyDescent="0.25">
      <c r="A455" s="5">
        <v>454</v>
      </c>
      <c r="B455" s="2">
        <v>43392</v>
      </c>
      <c r="C455" s="1">
        <v>269.54000000000002</v>
      </c>
      <c r="D455" s="12"/>
      <c r="E455" s="8"/>
      <c r="F455" s="8"/>
      <c r="G455" s="8"/>
      <c r="H455" s="10">
        <f>$D$503*testdata4[[#This Row],[index]]+$E$503</f>
        <v>274.05883306122655</v>
      </c>
      <c r="I455" s="10">
        <f>testdata4[[#This Row],[center]]+2*$G$503</f>
        <v>313.50877207514355</v>
      </c>
      <c r="J455" s="10">
        <f>testdata4[[#This Row],[center]]-2*$G$503</f>
        <v>234.60889404730952</v>
      </c>
    </row>
    <row r="456" spans="1:10" x14ac:dyDescent="0.25">
      <c r="A456" s="5">
        <v>455</v>
      </c>
      <c r="B456" s="2">
        <v>43395</v>
      </c>
      <c r="C456" s="1">
        <v>268.33</v>
      </c>
      <c r="D456" s="12"/>
      <c r="E456" s="8"/>
      <c r="F456" s="8"/>
      <c r="G456" s="8"/>
      <c r="H456" s="10">
        <f>$D$503*testdata4[[#This Row],[index]]+$E$503</f>
        <v>274.17980078732694</v>
      </c>
      <c r="I456" s="10">
        <f>testdata4[[#This Row],[center]]+2*$G$503</f>
        <v>313.62973980124394</v>
      </c>
      <c r="J456" s="10">
        <f>testdata4[[#This Row],[center]]-2*$G$503</f>
        <v>234.72986177340991</v>
      </c>
    </row>
    <row r="457" spans="1:10" x14ac:dyDescent="0.25">
      <c r="A457" s="5">
        <v>456</v>
      </c>
      <c r="B457" s="2">
        <v>43396</v>
      </c>
      <c r="C457" s="1">
        <v>266.97000000000003</v>
      </c>
      <c r="D457" s="12"/>
      <c r="E457" s="8"/>
      <c r="F457" s="8"/>
      <c r="G457" s="8"/>
      <c r="H457" s="10">
        <f>$D$503*testdata4[[#This Row],[index]]+$E$503</f>
        <v>274.30076851342733</v>
      </c>
      <c r="I457" s="10">
        <f>testdata4[[#This Row],[center]]+2*$G$503</f>
        <v>313.75070752734433</v>
      </c>
      <c r="J457" s="10">
        <f>testdata4[[#This Row],[center]]-2*$G$503</f>
        <v>234.8508294995103</v>
      </c>
    </row>
    <row r="458" spans="1:10" x14ac:dyDescent="0.25">
      <c r="A458" s="5">
        <v>457</v>
      </c>
      <c r="B458" s="2">
        <v>43397</v>
      </c>
      <c r="C458" s="1">
        <v>258.88</v>
      </c>
      <c r="D458" s="12"/>
      <c r="E458" s="8"/>
      <c r="F458" s="8"/>
      <c r="G458" s="8"/>
      <c r="H458" s="10">
        <f>$D$503*testdata4[[#This Row],[index]]+$E$503</f>
        <v>274.42173623952772</v>
      </c>
      <c r="I458" s="10">
        <f>testdata4[[#This Row],[center]]+2*$G$503</f>
        <v>313.87167525344472</v>
      </c>
      <c r="J458" s="10">
        <f>testdata4[[#This Row],[center]]-2*$G$503</f>
        <v>234.97179722561069</v>
      </c>
    </row>
    <row r="459" spans="1:10" x14ac:dyDescent="0.25">
      <c r="A459" s="5">
        <v>458</v>
      </c>
      <c r="B459" s="2">
        <v>43398</v>
      </c>
      <c r="C459" s="1">
        <v>263.52</v>
      </c>
      <c r="D459" s="12"/>
      <c r="E459" s="8"/>
      <c r="F459" s="8"/>
      <c r="G459" s="8"/>
      <c r="H459" s="10">
        <f>$D$503*testdata4[[#This Row],[index]]+$E$503</f>
        <v>274.54270396562811</v>
      </c>
      <c r="I459" s="10">
        <f>testdata4[[#This Row],[center]]+2*$G$503</f>
        <v>313.99264297954511</v>
      </c>
      <c r="J459" s="10">
        <f>testdata4[[#This Row],[center]]-2*$G$503</f>
        <v>235.09276495171108</v>
      </c>
    </row>
    <row r="460" spans="1:10" x14ac:dyDescent="0.25">
      <c r="A460" s="5">
        <v>459</v>
      </c>
      <c r="B460" s="2">
        <v>43399</v>
      </c>
      <c r="C460" s="1">
        <v>258.89</v>
      </c>
      <c r="D460" s="12"/>
      <c r="E460" s="8"/>
      <c r="F460" s="8"/>
      <c r="G460" s="8"/>
      <c r="H460" s="10">
        <f>$D$503*testdata4[[#This Row],[index]]+$E$503</f>
        <v>274.6636716917285</v>
      </c>
      <c r="I460" s="10">
        <f>testdata4[[#This Row],[center]]+2*$G$503</f>
        <v>314.1136107056455</v>
      </c>
      <c r="J460" s="10">
        <f>testdata4[[#This Row],[center]]-2*$G$503</f>
        <v>235.21373267781146</v>
      </c>
    </row>
    <row r="461" spans="1:10" x14ac:dyDescent="0.25">
      <c r="A461" s="5">
        <v>460</v>
      </c>
      <c r="B461" s="2">
        <v>43402</v>
      </c>
      <c r="C461" s="1">
        <v>257.45</v>
      </c>
      <c r="D461" s="12"/>
      <c r="E461" s="8"/>
      <c r="F461" s="8"/>
      <c r="G461" s="8"/>
      <c r="H461" s="10">
        <f>$D$503*testdata4[[#This Row],[index]]+$E$503</f>
        <v>274.78463941782888</v>
      </c>
      <c r="I461" s="10">
        <f>testdata4[[#This Row],[center]]+2*$G$503</f>
        <v>314.23457843174589</v>
      </c>
      <c r="J461" s="10">
        <f>testdata4[[#This Row],[center]]-2*$G$503</f>
        <v>235.33470040391185</v>
      </c>
    </row>
    <row r="462" spans="1:10" x14ac:dyDescent="0.25">
      <c r="A462" s="5">
        <v>461</v>
      </c>
      <c r="B462" s="2">
        <v>43403</v>
      </c>
      <c r="C462" s="1">
        <v>261.27</v>
      </c>
      <c r="D462" s="12"/>
      <c r="E462" s="8"/>
      <c r="F462" s="8"/>
      <c r="G462" s="8"/>
      <c r="H462" s="10">
        <f>$D$503*testdata4[[#This Row],[index]]+$E$503</f>
        <v>274.90560714392933</v>
      </c>
      <c r="I462" s="10">
        <f>testdata4[[#This Row],[center]]+2*$G$503</f>
        <v>314.35554615784633</v>
      </c>
      <c r="J462" s="10">
        <f>testdata4[[#This Row],[center]]-2*$G$503</f>
        <v>235.4556681300123</v>
      </c>
    </row>
    <row r="463" spans="1:10" x14ac:dyDescent="0.25">
      <c r="A463" s="5">
        <v>462</v>
      </c>
      <c r="B463" s="2">
        <v>43404</v>
      </c>
      <c r="C463" s="1">
        <v>264.06</v>
      </c>
      <c r="D463" s="12"/>
      <c r="E463" s="8"/>
      <c r="F463" s="8"/>
      <c r="G463" s="8"/>
      <c r="H463" s="10">
        <f>$D$503*testdata4[[#This Row],[index]]+$E$503</f>
        <v>275.02657487002972</v>
      </c>
      <c r="I463" s="10">
        <f>testdata4[[#This Row],[center]]+2*$G$503</f>
        <v>314.47651388394672</v>
      </c>
      <c r="J463" s="10">
        <f>testdata4[[#This Row],[center]]-2*$G$503</f>
        <v>235.57663585611269</v>
      </c>
    </row>
    <row r="464" spans="1:10" x14ac:dyDescent="0.25">
      <c r="A464" s="5">
        <v>463</v>
      </c>
      <c r="B464" s="2">
        <v>43405</v>
      </c>
      <c r="C464" s="1">
        <v>266.87</v>
      </c>
      <c r="D464" s="12"/>
      <c r="E464" s="8"/>
      <c r="F464" s="8"/>
      <c r="G464" s="8"/>
      <c r="H464" s="14">
        <f>$D$503*testdata4[[#This Row],[index]]+$E$503</f>
        <v>275.14754259613011</v>
      </c>
      <c r="I464" s="14">
        <f>testdata4[[#This Row],[center]]+2*$G$503</f>
        <v>314.59748161004711</v>
      </c>
      <c r="J464" s="14">
        <f>testdata4[[#This Row],[center]]-2*$G$503</f>
        <v>235.69760358221308</v>
      </c>
    </row>
    <row r="465" spans="1:10" x14ac:dyDescent="0.25">
      <c r="A465" s="5">
        <v>464</v>
      </c>
      <c r="B465" s="2">
        <v>43406</v>
      </c>
      <c r="C465" s="1">
        <v>265.29000000000002</v>
      </c>
      <c r="D465" s="12"/>
      <c r="E465" s="8"/>
      <c r="F465" s="8"/>
      <c r="G465" s="8"/>
      <c r="H465" s="10">
        <f>$D$503*testdata4[[#This Row],[index]]+$E$503</f>
        <v>275.2685103222305</v>
      </c>
      <c r="I465" s="10">
        <f>testdata4[[#This Row],[center]]+2*$G$503</f>
        <v>314.7184493361475</v>
      </c>
      <c r="J465" s="10">
        <f>testdata4[[#This Row],[center]]-2*$G$503</f>
        <v>235.81857130831347</v>
      </c>
    </row>
    <row r="466" spans="1:10" x14ac:dyDescent="0.25">
      <c r="A466" s="5">
        <v>465</v>
      </c>
      <c r="B466" s="2">
        <v>43409</v>
      </c>
      <c r="C466" s="1">
        <v>266.75</v>
      </c>
      <c r="D466" s="12"/>
      <c r="E466" s="8"/>
      <c r="F466" s="8"/>
      <c r="G466" s="8"/>
      <c r="H466" s="10">
        <f>$D$503*testdata4[[#This Row],[index]]+$E$503</f>
        <v>275.38947804833089</v>
      </c>
      <c r="I466" s="10">
        <f>testdata4[[#This Row],[center]]+2*$G$503</f>
        <v>314.83941706224789</v>
      </c>
      <c r="J466" s="10">
        <f>testdata4[[#This Row],[center]]-2*$G$503</f>
        <v>235.93953903441385</v>
      </c>
    </row>
    <row r="467" spans="1:10" x14ac:dyDescent="0.25">
      <c r="A467" s="5">
        <v>466</v>
      </c>
      <c r="B467" s="2">
        <v>43410</v>
      </c>
      <c r="C467" s="1">
        <v>268.44</v>
      </c>
      <c r="D467" s="12"/>
      <c r="E467" s="8"/>
      <c r="F467" s="8"/>
      <c r="G467" s="8"/>
      <c r="H467" s="10">
        <f>$D$503*testdata4[[#This Row],[index]]+$E$503</f>
        <v>275.51044577443128</v>
      </c>
      <c r="I467" s="10">
        <f>testdata4[[#This Row],[center]]+2*$G$503</f>
        <v>314.96038478834828</v>
      </c>
      <c r="J467" s="10">
        <f>testdata4[[#This Row],[center]]-2*$G$503</f>
        <v>236.06050676051424</v>
      </c>
    </row>
    <row r="468" spans="1:10" x14ac:dyDescent="0.25">
      <c r="A468" s="5">
        <v>467</v>
      </c>
      <c r="B468" s="2">
        <v>43411</v>
      </c>
      <c r="C468" s="1">
        <v>274.19</v>
      </c>
      <c r="D468" s="12"/>
      <c r="E468" s="8"/>
      <c r="F468" s="8"/>
      <c r="G468" s="8"/>
      <c r="H468" s="10">
        <f>$D$503*testdata4[[#This Row],[index]]+$E$503</f>
        <v>275.63141350053166</v>
      </c>
      <c r="I468" s="10">
        <f>testdata4[[#This Row],[center]]+2*$G$503</f>
        <v>315.08135251444867</v>
      </c>
      <c r="J468" s="10">
        <f>testdata4[[#This Row],[center]]-2*$G$503</f>
        <v>236.18147448661463</v>
      </c>
    </row>
    <row r="469" spans="1:10" x14ac:dyDescent="0.25">
      <c r="A469" s="5">
        <v>468</v>
      </c>
      <c r="B469" s="2">
        <v>43412</v>
      </c>
      <c r="C469" s="1">
        <v>273.69</v>
      </c>
      <c r="D469" s="12"/>
      <c r="E469" s="8"/>
      <c r="F469" s="8"/>
      <c r="G469" s="8"/>
      <c r="H469" s="10">
        <f>$D$503*testdata4[[#This Row],[index]]+$E$503</f>
        <v>275.75238122663211</v>
      </c>
      <c r="I469" s="10">
        <f>testdata4[[#This Row],[center]]+2*$G$503</f>
        <v>315.20232024054911</v>
      </c>
      <c r="J469" s="10">
        <f>testdata4[[#This Row],[center]]-2*$G$503</f>
        <v>236.30244221271508</v>
      </c>
    </row>
    <row r="470" spans="1:10" x14ac:dyDescent="0.25">
      <c r="A470" s="5">
        <v>469</v>
      </c>
      <c r="B470" s="2">
        <v>43413</v>
      </c>
      <c r="C470" s="1">
        <v>271.02</v>
      </c>
      <c r="D470" s="12"/>
      <c r="E470" s="8"/>
      <c r="F470" s="8"/>
      <c r="G470" s="8"/>
      <c r="H470" s="10">
        <f>$D$503*testdata4[[#This Row],[index]]+$E$503</f>
        <v>275.8733489527325</v>
      </c>
      <c r="I470" s="10">
        <f>testdata4[[#This Row],[center]]+2*$G$503</f>
        <v>315.3232879666495</v>
      </c>
      <c r="J470" s="10">
        <f>testdata4[[#This Row],[center]]-2*$G$503</f>
        <v>236.42340993881547</v>
      </c>
    </row>
    <row r="471" spans="1:10" x14ac:dyDescent="0.25">
      <c r="A471" s="5">
        <v>470</v>
      </c>
      <c r="B471" s="2">
        <v>43416</v>
      </c>
      <c r="C471" s="1">
        <v>265.95</v>
      </c>
      <c r="D471" s="12"/>
      <c r="E471" s="8"/>
      <c r="F471" s="8"/>
      <c r="G471" s="8"/>
      <c r="H471" s="10">
        <f>$D$503*testdata4[[#This Row],[index]]+$E$503</f>
        <v>275.99431667883289</v>
      </c>
      <c r="I471" s="10">
        <f>testdata4[[#This Row],[center]]+2*$G$503</f>
        <v>315.44425569274989</v>
      </c>
      <c r="J471" s="10">
        <f>testdata4[[#This Row],[center]]-2*$G$503</f>
        <v>236.54437766491586</v>
      </c>
    </row>
    <row r="472" spans="1:10" x14ac:dyDescent="0.25">
      <c r="A472" s="5">
        <v>471</v>
      </c>
      <c r="B472" s="2">
        <v>43417</v>
      </c>
      <c r="C472" s="1">
        <v>265.45</v>
      </c>
      <c r="D472" s="12"/>
      <c r="E472" s="8"/>
      <c r="F472" s="8"/>
      <c r="G472" s="8"/>
      <c r="H472" s="10">
        <f>$D$503*testdata4[[#This Row],[index]]+$E$503</f>
        <v>276.11528440493328</v>
      </c>
      <c r="I472" s="10">
        <f>testdata4[[#This Row],[center]]+2*$G$503</f>
        <v>315.56522341885028</v>
      </c>
      <c r="J472" s="10">
        <f>testdata4[[#This Row],[center]]-2*$G$503</f>
        <v>236.66534539101625</v>
      </c>
    </row>
    <row r="473" spans="1:10" x14ac:dyDescent="0.25">
      <c r="A473" s="5">
        <v>472</v>
      </c>
      <c r="B473" s="2">
        <v>43418</v>
      </c>
      <c r="C473" s="1">
        <v>263.64</v>
      </c>
      <c r="D473" s="12"/>
      <c r="E473" s="8"/>
      <c r="F473" s="8"/>
      <c r="G473" s="8"/>
      <c r="H473" s="10">
        <f>$D$503*testdata4[[#This Row],[index]]+$E$503</f>
        <v>276.23625213103367</v>
      </c>
      <c r="I473" s="10">
        <f>testdata4[[#This Row],[center]]+2*$G$503</f>
        <v>315.68619114495067</v>
      </c>
      <c r="J473" s="10">
        <f>testdata4[[#This Row],[center]]-2*$G$503</f>
        <v>236.78631311711663</v>
      </c>
    </row>
    <row r="474" spans="1:10" x14ac:dyDescent="0.25">
      <c r="A474" s="5">
        <v>473</v>
      </c>
      <c r="B474" s="2">
        <v>43419</v>
      </c>
      <c r="C474" s="1">
        <v>266.39</v>
      </c>
      <c r="D474" s="12"/>
      <c r="E474" s="8"/>
      <c r="F474" s="8"/>
      <c r="G474" s="8"/>
      <c r="H474" s="10">
        <f>$D$503*testdata4[[#This Row],[index]]+$E$503</f>
        <v>276.35721985713406</v>
      </c>
      <c r="I474" s="10">
        <f>testdata4[[#This Row],[center]]+2*$G$503</f>
        <v>315.80715887105106</v>
      </c>
      <c r="J474" s="10">
        <f>testdata4[[#This Row],[center]]-2*$G$503</f>
        <v>236.90728084321702</v>
      </c>
    </row>
    <row r="475" spans="1:10" x14ac:dyDescent="0.25">
      <c r="A475" s="5">
        <v>474</v>
      </c>
      <c r="B475" s="2">
        <v>43420</v>
      </c>
      <c r="C475" s="1">
        <v>267.08</v>
      </c>
      <c r="D475" s="12"/>
      <c r="E475" s="8"/>
      <c r="F475" s="8"/>
      <c r="G475" s="8"/>
      <c r="H475" s="10">
        <f>$D$503*testdata4[[#This Row],[index]]+$E$503</f>
        <v>276.47818758323444</v>
      </c>
      <c r="I475" s="10">
        <f>testdata4[[#This Row],[center]]+2*$G$503</f>
        <v>315.92812659715145</v>
      </c>
      <c r="J475" s="10">
        <f>testdata4[[#This Row],[center]]-2*$G$503</f>
        <v>237.02824856931741</v>
      </c>
    </row>
    <row r="476" spans="1:10" x14ac:dyDescent="0.25">
      <c r="A476" s="5">
        <v>475</v>
      </c>
      <c r="B476" s="2">
        <v>43423</v>
      </c>
      <c r="C476" s="1">
        <v>262.57</v>
      </c>
      <c r="D476" s="12"/>
      <c r="E476" s="8"/>
      <c r="F476" s="8"/>
      <c r="G476" s="8"/>
      <c r="H476" s="10">
        <f>$D$503*testdata4[[#This Row],[index]]+$E$503</f>
        <v>276.59915530933483</v>
      </c>
      <c r="I476" s="10">
        <f>testdata4[[#This Row],[center]]+2*$G$503</f>
        <v>316.04909432325184</v>
      </c>
      <c r="J476" s="10">
        <f>testdata4[[#This Row],[center]]-2*$G$503</f>
        <v>237.1492162954178</v>
      </c>
    </row>
    <row r="477" spans="1:10" x14ac:dyDescent="0.25">
      <c r="A477" s="5">
        <v>476</v>
      </c>
      <c r="B477" s="2">
        <v>43424</v>
      </c>
      <c r="C477" s="1">
        <v>257.70999999999998</v>
      </c>
      <c r="D477" s="12"/>
      <c r="E477" s="8"/>
      <c r="F477" s="8"/>
      <c r="G477" s="8"/>
      <c r="H477" s="10">
        <f>$D$503*testdata4[[#This Row],[index]]+$E$503</f>
        <v>276.72012303543522</v>
      </c>
      <c r="I477" s="10">
        <f>testdata4[[#This Row],[center]]+2*$G$503</f>
        <v>316.17006204935223</v>
      </c>
      <c r="J477" s="10">
        <f>testdata4[[#This Row],[center]]-2*$G$503</f>
        <v>237.27018402151819</v>
      </c>
    </row>
    <row r="478" spans="1:10" x14ac:dyDescent="0.25">
      <c r="A478" s="5">
        <v>477</v>
      </c>
      <c r="B478" s="2">
        <v>43425</v>
      </c>
      <c r="C478" s="1">
        <v>258.58</v>
      </c>
      <c r="D478" s="12"/>
      <c r="E478" s="8"/>
      <c r="F478" s="8"/>
      <c r="G478" s="8"/>
      <c r="H478" s="10">
        <f>$D$503*testdata4[[#This Row],[index]]+$E$503</f>
        <v>276.84109076153567</v>
      </c>
      <c r="I478" s="10">
        <f>testdata4[[#This Row],[center]]+2*$G$503</f>
        <v>316.29102977545267</v>
      </c>
      <c r="J478" s="10">
        <f>testdata4[[#This Row],[center]]-2*$G$503</f>
        <v>237.39115174761864</v>
      </c>
    </row>
    <row r="479" spans="1:10" x14ac:dyDescent="0.25">
      <c r="A479" s="5">
        <v>478</v>
      </c>
      <c r="B479" s="2">
        <v>43427</v>
      </c>
      <c r="C479" s="1">
        <v>256.86</v>
      </c>
      <c r="D479" s="12"/>
      <c r="E479" s="8"/>
      <c r="F479" s="8"/>
      <c r="G479" s="8"/>
      <c r="H479" s="10">
        <f>$D$503*testdata4[[#This Row],[index]]+$E$503</f>
        <v>276.96205848763606</v>
      </c>
      <c r="I479" s="10">
        <f>testdata4[[#This Row],[center]]+2*$G$503</f>
        <v>316.41199750155306</v>
      </c>
      <c r="J479" s="10">
        <f>testdata4[[#This Row],[center]]-2*$G$503</f>
        <v>237.51211947371903</v>
      </c>
    </row>
    <row r="480" spans="1:10" x14ac:dyDescent="0.25">
      <c r="A480" s="5">
        <v>479</v>
      </c>
      <c r="B480" s="2">
        <v>43430</v>
      </c>
      <c r="C480" s="1">
        <v>261</v>
      </c>
      <c r="D480" s="12"/>
      <c r="E480" s="8"/>
      <c r="F480" s="8"/>
      <c r="G480" s="8"/>
      <c r="H480" s="10">
        <f>$D$503*testdata4[[#This Row],[index]]+$E$503</f>
        <v>277.08302621373645</v>
      </c>
      <c r="I480" s="10">
        <f>testdata4[[#This Row],[center]]+2*$G$503</f>
        <v>316.53296522765345</v>
      </c>
      <c r="J480" s="10">
        <f>testdata4[[#This Row],[center]]-2*$G$503</f>
        <v>237.63308719981941</v>
      </c>
    </row>
    <row r="481" spans="1:10" x14ac:dyDescent="0.25">
      <c r="A481" s="5">
        <v>480</v>
      </c>
      <c r="B481" s="2">
        <v>43431</v>
      </c>
      <c r="C481" s="1">
        <v>261.88</v>
      </c>
      <c r="D481" s="12"/>
      <c r="E481" s="8"/>
      <c r="F481" s="8"/>
      <c r="G481" s="8"/>
      <c r="H481" s="10">
        <f>$D$503*testdata4[[#This Row],[index]]+$E$503</f>
        <v>277.20399393983683</v>
      </c>
      <c r="I481" s="10">
        <f>testdata4[[#This Row],[center]]+2*$G$503</f>
        <v>316.65393295375384</v>
      </c>
      <c r="J481" s="10">
        <f>testdata4[[#This Row],[center]]-2*$G$503</f>
        <v>237.7540549259198</v>
      </c>
    </row>
    <row r="482" spans="1:10" x14ac:dyDescent="0.25">
      <c r="A482" s="5">
        <v>481</v>
      </c>
      <c r="B482" s="2">
        <v>43432</v>
      </c>
      <c r="C482" s="1">
        <v>267.91000000000003</v>
      </c>
      <c r="D482" s="12"/>
      <c r="E482" s="8"/>
      <c r="F482" s="8"/>
      <c r="G482" s="8"/>
      <c r="H482" s="10">
        <f>$D$503*testdata4[[#This Row],[index]]+$E$503</f>
        <v>277.32496166593722</v>
      </c>
      <c r="I482" s="10">
        <f>testdata4[[#This Row],[center]]+2*$G$503</f>
        <v>316.77490067985423</v>
      </c>
      <c r="J482" s="10">
        <f>testdata4[[#This Row],[center]]-2*$G$503</f>
        <v>237.87502265202019</v>
      </c>
    </row>
    <row r="483" spans="1:10" x14ac:dyDescent="0.25">
      <c r="A483" s="5">
        <v>482</v>
      </c>
      <c r="B483" s="2">
        <v>43433</v>
      </c>
      <c r="C483" s="1">
        <v>267.33</v>
      </c>
      <c r="D483" s="12"/>
      <c r="E483" s="8"/>
      <c r="F483" s="8"/>
      <c r="G483" s="8"/>
      <c r="H483" s="10">
        <f>$D$503*testdata4[[#This Row],[index]]+$E$503</f>
        <v>277.44592939203761</v>
      </c>
      <c r="I483" s="10">
        <f>testdata4[[#This Row],[center]]+2*$G$503</f>
        <v>316.89586840595462</v>
      </c>
      <c r="J483" s="10">
        <f>testdata4[[#This Row],[center]]-2*$G$503</f>
        <v>237.99599037812058</v>
      </c>
    </row>
    <row r="484" spans="1:10" x14ac:dyDescent="0.25">
      <c r="A484" s="5">
        <v>483</v>
      </c>
      <c r="B484" s="2">
        <v>43434</v>
      </c>
      <c r="C484" s="1">
        <v>268.95999999999998</v>
      </c>
      <c r="D484" s="12"/>
      <c r="E484" s="8"/>
      <c r="F484" s="8"/>
      <c r="G484" s="8"/>
      <c r="H484" s="10">
        <f>$D$503*testdata4[[#This Row],[index]]+$E$503</f>
        <v>277.566897118138</v>
      </c>
      <c r="I484" s="10">
        <f>testdata4[[#This Row],[center]]+2*$G$503</f>
        <v>317.016836132055</v>
      </c>
      <c r="J484" s="10">
        <f>testdata4[[#This Row],[center]]-2*$G$503</f>
        <v>238.11695810422097</v>
      </c>
    </row>
    <row r="485" spans="1:10" x14ac:dyDescent="0.25">
      <c r="A485" s="5">
        <v>484</v>
      </c>
      <c r="B485" s="2">
        <v>43437</v>
      </c>
      <c r="C485" s="1">
        <v>272.52</v>
      </c>
      <c r="D485" s="12"/>
      <c r="E485" s="8"/>
      <c r="F485" s="8"/>
      <c r="G485" s="8"/>
      <c r="H485" s="10">
        <f>$D$503*testdata4[[#This Row],[index]]+$E$503</f>
        <v>277.68786484423845</v>
      </c>
      <c r="I485" s="10">
        <f>testdata4[[#This Row],[center]]+2*$G$503</f>
        <v>317.13780385815545</v>
      </c>
      <c r="J485" s="10">
        <f>testdata4[[#This Row],[center]]-2*$G$503</f>
        <v>238.23792583032142</v>
      </c>
    </row>
    <row r="486" spans="1:10" x14ac:dyDescent="0.25">
      <c r="A486" s="5">
        <v>485</v>
      </c>
      <c r="B486" s="2">
        <v>43438</v>
      </c>
      <c r="C486" s="1">
        <v>263.69</v>
      </c>
      <c r="D486" s="12"/>
      <c r="E486" s="8"/>
      <c r="F486" s="8"/>
      <c r="G486" s="8"/>
      <c r="H486" s="10">
        <f>$D$503*testdata4[[#This Row],[index]]+$E$503</f>
        <v>277.80883257033884</v>
      </c>
      <c r="I486" s="10">
        <f>testdata4[[#This Row],[center]]+2*$G$503</f>
        <v>317.25877158425584</v>
      </c>
      <c r="J486" s="10">
        <f>testdata4[[#This Row],[center]]-2*$G$503</f>
        <v>238.3588935564218</v>
      </c>
    </row>
    <row r="487" spans="1:10" x14ac:dyDescent="0.25">
      <c r="A487" s="5">
        <v>486</v>
      </c>
      <c r="B487" s="2">
        <v>43440</v>
      </c>
      <c r="C487" s="1">
        <v>263.29000000000002</v>
      </c>
      <c r="D487" s="12"/>
      <c r="E487" s="8"/>
      <c r="F487" s="8"/>
      <c r="G487" s="8"/>
      <c r="H487" s="10">
        <f>$D$503*testdata4[[#This Row],[index]]+$E$503</f>
        <v>277.92980029643923</v>
      </c>
      <c r="I487" s="10">
        <f>testdata4[[#This Row],[center]]+2*$G$503</f>
        <v>317.37973931035623</v>
      </c>
      <c r="J487" s="10">
        <f>testdata4[[#This Row],[center]]-2*$G$503</f>
        <v>238.47986128252219</v>
      </c>
    </row>
    <row r="488" spans="1:10" x14ac:dyDescent="0.25">
      <c r="A488" s="5">
        <v>487</v>
      </c>
      <c r="B488" s="2">
        <v>43441</v>
      </c>
      <c r="C488" s="1">
        <v>257.17</v>
      </c>
      <c r="D488" s="12"/>
      <c r="E488" s="8"/>
      <c r="F488" s="8"/>
      <c r="G488" s="8"/>
      <c r="H488" s="10">
        <f>$D$503*testdata4[[#This Row],[index]]+$E$503</f>
        <v>278.05076802253961</v>
      </c>
      <c r="I488" s="10">
        <f>testdata4[[#This Row],[center]]+2*$G$503</f>
        <v>317.50070703645662</v>
      </c>
      <c r="J488" s="10">
        <f>testdata4[[#This Row],[center]]-2*$G$503</f>
        <v>238.60082900862258</v>
      </c>
    </row>
    <row r="489" spans="1:10" x14ac:dyDescent="0.25">
      <c r="A489" s="5">
        <v>488</v>
      </c>
      <c r="B489" s="2">
        <v>43444</v>
      </c>
      <c r="C489" s="1">
        <v>257.66000000000003</v>
      </c>
      <c r="D489" s="12"/>
      <c r="E489" s="8"/>
      <c r="F489" s="8"/>
      <c r="G489" s="8"/>
      <c r="H489" s="10">
        <f>$D$503*testdata4[[#This Row],[index]]+$E$503</f>
        <v>278.17173574864</v>
      </c>
      <c r="I489" s="10">
        <f>testdata4[[#This Row],[center]]+2*$G$503</f>
        <v>317.62167476255701</v>
      </c>
      <c r="J489" s="10">
        <f>testdata4[[#This Row],[center]]-2*$G$503</f>
        <v>238.72179673472297</v>
      </c>
    </row>
    <row r="490" spans="1:10" x14ac:dyDescent="0.25">
      <c r="A490" s="5">
        <v>489</v>
      </c>
      <c r="B490" s="2">
        <v>43445</v>
      </c>
      <c r="C490" s="1">
        <v>257.72000000000003</v>
      </c>
      <c r="D490" s="12"/>
      <c r="E490" s="8"/>
      <c r="F490" s="8"/>
      <c r="G490" s="8"/>
      <c r="H490" s="10">
        <f>$D$503*testdata4[[#This Row],[index]]+$E$503</f>
        <v>278.29270347474039</v>
      </c>
      <c r="I490" s="10">
        <f>testdata4[[#This Row],[center]]+2*$G$503</f>
        <v>317.7426424886574</v>
      </c>
      <c r="J490" s="10">
        <f>testdata4[[#This Row],[center]]-2*$G$503</f>
        <v>238.84276446082336</v>
      </c>
    </row>
    <row r="491" spans="1:10" x14ac:dyDescent="0.25">
      <c r="A491" s="5">
        <v>490</v>
      </c>
      <c r="B491" s="2">
        <v>43446</v>
      </c>
      <c r="C491" s="1">
        <v>259.01</v>
      </c>
      <c r="D491" s="12"/>
      <c r="E491" s="8"/>
      <c r="F491" s="8"/>
      <c r="G491" s="8"/>
      <c r="H491" s="10">
        <f>$D$503*testdata4[[#This Row],[index]]+$E$503</f>
        <v>278.41367120084078</v>
      </c>
      <c r="I491" s="10">
        <f>testdata4[[#This Row],[center]]+2*$G$503</f>
        <v>317.86361021475778</v>
      </c>
      <c r="J491" s="10">
        <f>testdata4[[#This Row],[center]]-2*$G$503</f>
        <v>238.96373218692375</v>
      </c>
    </row>
    <row r="492" spans="1:10" x14ac:dyDescent="0.25">
      <c r="A492" s="5">
        <v>491</v>
      </c>
      <c r="B492" s="2">
        <v>43447</v>
      </c>
      <c r="C492" s="1">
        <v>258.93</v>
      </c>
      <c r="D492" s="12"/>
      <c r="E492" s="8"/>
      <c r="F492" s="8"/>
      <c r="G492" s="8"/>
      <c r="H492" s="10">
        <f>$D$503*testdata4[[#This Row],[index]]+$E$503</f>
        <v>278.53463892694117</v>
      </c>
      <c r="I492" s="10">
        <f>testdata4[[#This Row],[center]]+2*$G$503</f>
        <v>317.98457794085817</v>
      </c>
      <c r="J492" s="10">
        <f>testdata4[[#This Row],[center]]-2*$G$503</f>
        <v>239.08469991302414</v>
      </c>
    </row>
    <row r="493" spans="1:10" x14ac:dyDescent="0.25">
      <c r="A493" s="5">
        <v>492</v>
      </c>
      <c r="B493" s="2">
        <v>43448</v>
      </c>
      <c r="C493" s="1">
        <v>254.15</v>
      </c>
      <c r="D493" s="12"/>
      <c r="E493" s="8"/>
      <c r="F493" s="8"/>
      <c r="G493" s="8"/>
      <c r="H493" s="10">
        <f>$D$503*testdata4[[#This Row],[index]]+$E$503</f>
        <v>278.65560665304156</v>
      </c>
      <c r="I493" s="10">
        <f>testdata4[[#This Row],[center]]+2*$G$503</f>
        <v>318.10554566695856</v>
      </c>
      <c r="J493" s="10">
        <f>testdata4[[#This Row],[center]]-2*$G$503</f>
        <v>239.20566763912453</v>
      </c>
    </row>
    <row r="494" spans="1:10" x14ac:dyDescent="0.25">
      <c r="A494" s="5">
        <v>493</v>
      </c>
      <c r="B494" s="2">
        <v>43451</v>
      </c>
      <c r="C494" s="1">
        <v>249.16</v>
      </c>
      <c r="D494" s="12"/>
      <c r="E494" s="8"/>
      <c r="F494" s="8"/>
      <c r="G494" s="8"/>
      <c r="H494" s="10">
        <f>$D$503*testdata4[[#This Row],[index]]+$E$503</f>
        <v>278.77657437914201</v>
      </c>
      <c r="I494" s="10">
        <f>testdata4[[#This Row],[center]]+2*$G$503</f>
        <v>318.22651339305901</v>
      </c>
      <c r="J494" s="10">
        <f>testdata4[[#This Row],[center]]-2*$G$503</f>
        <v>239.32663536522497</v>
      </c>
    </row>
    <row r="495" spans="1:10" x14ac:dyDescent="0.25">
      <c r="A495" s="5">
        <v>494</v>
      </c>
      <c r="B495" s="2">
        <v>43452</v>
      </c>
      <c r="C495" s="1">
        <v>248.89</v>
      </c>
      <c r="D495" s="12"/>
      <c r="E495" s="8"/>
      <c r="F495" s="8"/>
      <c r="G495" s="8"/>
      <c r="H495" s="10">
        <f>$D$503*testdata4[[#This Row],[index]]+$E$503</f>
        <v>278.89754210524239</v>
      </c>
      <c r="I495" s="10">
        <f>testdata4[[#This Row],[center]]+2*$G$503</f>
        <v>318.3474811191594</v>
      </c>
      <c r="J495" s="10">
        <f>testdata4[[#This Row],[center]]-2*$G$503</f>
        <v>239.44760309132536</v>
      </c>
    </row>
    <row r="496" spans="1:10" x14ac:dyDescent="0.25">
      <c r="A496" s="5">
        <v>495</v>
      </c>
      <c r="B496" s="2">
        <v>43453</v>
      </c>
      <c r="C496" s="1">
        <v>245.16</v>
      </c>
      <c r="D496" s="12"/>
      <c r="E496" s="8"/>
      <c r="F496" s="8"/>
      <c r="G496" s="8"/>
      <c r="H496" s="10">
        <f>$D$503*testdata4[[#This Row],[index]]+$E$503</f>
        <v>279.01850983134278</v>
      </c>
      <c r="I496" s="10">
        <f>testdata4[[#This Row],[center]]+2*$G$503</f>
        <v>318.46844884525979</v>
      </c>
      <c r="J496" s="10">
        <f>testdata4[[#This Row],[center]]-2*$G$503</f>
        <v>239.56857081742575</v>
      </c>
    </row>
    <row r="497" spans="1:10" x14ac:dyDescent="0.25">
      <c r="A497" s="5">
        <v>496</v>
      </c>
      <c r="B497" s="2">
        <v>43454</v>
      </c>
      <c r="C497" s="1">
        <v>241.17</v>
      </c>
      <c r="D497" s="12"/>
      <c r="E497" s="8"/>
      <c r="F497" s="8"/>
      <c r="G497" s="8"/>
      <c r="H497" s="10">
        <f>$D$503*testdata4[[#This Row],[index]]+$E$503</f>
        <v>279.13947755744317</v>
      </c>
      <c r="I497" s="10">
        <f>testdata4[[#This Row],[center]]+2*$G$503</f>
        <v>318.58941657136018</v>
      </c>
      <c r="J497" s="10">
        <f>testdata4[[#This Row],[center]]-2*$G$503</f>
        <v>239.68953854352614</v>
      </c>
    </row>
    <row r="498" spans="1:10" x14ac:dyDescent="0.25">
      <c r="A498" s="5">
        <v>497</v>
      </c>
      <c r="B498" s="2">
        <v>43455</v>
      </c>
      <c r="C498" s="1">
        <v>236.23</v>
      </c>
      <c r="D498" s="12"/>
      <c r="E498" s="8"/>
      <c r="F498" s="8"/>
      <c r="G498" s="8"/>
      <c r="H498" s="10">
        <f>$D$503*testdata4[[#This Row],[index]]+$E$503</f>
        <v>279.26044528354356</v>
      </c>
      <c r="I498" s="10">
        <f>testdata4[[#This Row],[center]]+2*$G$503</f>
        <v>318.71038429746056</v>
      </c>
      <c r="J498" s="10">
        <f>testdata4[[#This Row],[center]]-2*$G$503</f>
        <v>239.81050626962653</v>
      </c>
    </row>
    <row r="499" spans="1:10" x14ac:dyDescent="0.25">
      <c r="A499" s="5">
        <v>498</v>
      </c>
      <c r="B499" s="2">
        <v>43458</v>
      </c>
      <c r="C499" s="1">
        <v>229.99</v>
      </c>
      <c r="D499" s="12"/>
      <c r="E499" s="8"/>
      <c r="F499" s="8"/>
      <c r="G499" s="8"/>
      <c r="H499" s="10">
        <f>$D$503*testdata4[[#This Row],[index]]+$E$503</f>
        <v>279.38141300964395</v>
      </c>
      <c r="I499" s="10">
        <f>testdata4[[#This Row],[center]]+2*$G$503</f>
        <v>318.83135202356095</v>
      </c>
      <c r="J499" s="10">
        <f>testdata4[[#This Row],[center]]-2*$G$503</f>
        <v>239.93147399572692</v>
      </c>
    </row>
    <row r="500" spans="1:10" x14ac:dyDescent="0.25">
      <c r="A500" s="5">
        <v>499</v>
      </c>
      <c r="B500" s="2">
        <v>43460</v>
      </c>
      <c r="C500" s="1">
        <v>241.61</v>
      </c>
      <c r="D500" s="12"/>
      <c r="E500" s="8"/>
      <c r="F500" s="8"/>
      <c r="G500" s="8"/>
      <c r="H500" s="10">
        <f>$D$503*testdata4[[#This Row],[index]]+$E$503</f>
        <v>279.50238073574434</v>
      </c>
      <c r="I500" s="10">
        <f>testdata4[[#This Row],[center]]+2*$G$503</f>
        <v>318.95231974966134</v>
      </c>
      <c r="J500" s="10">
        <f>testdata4[[#This Row],[center]]-2*$G$503</f>
        <v>240.05244172182731</v>
      </c>
    </row>
    <row r="501" spans="1:10" x14ac:dyDescent="0.25">
      <c r="A501" s="5">
        <v>500</v>
      </c>
      <c r="B501" s="2">
        <v>43461</v>
      </c>
      <c r="C501" s="1">
        <v>243.46</v>
      </c>
      <c r="D501" s="12"/>
      <c r="E501" s="8"/>
      <c r="F501" s="8"/>
      <c r="G501" s="8"/>
      <c r="H501" s="10">
        <f>$D$503*testdata4[[#This Row],[index]]+$E$503</f>
        <v>279.62334846184478</v>
      </c>
      <c r="I501" s="10">
        <f>testdata4[[#This Row],[center]]+2*$G$503</f>
        <v>319.07328747576179</v>
      </c>
      <c r="J501" s="10">
        <f>testdata4[[#This Row],[center]]-2*$G$503</f>
        <v>240.17340944792775</v>
      </c>
    </row>
    <row r="502" spans="1:10" x14ac:dyDescent="0.25">
      <c r="A502" s="5">
        <v>501</v>
      </c>
      <c r="B502" s="2">
        <v>43462</v>
      </c>
      <c r="C502" s="1">
        <v>243.15</v>
      </c>
      <c r="D502" s="12"/>
      <c r="E502" s="8"/>
      <c r="F502" s="8"/>
      <c r="G502" s="8"/>
      <c r="H502" s="10">
        <f>$D$503*testdata4[[#This Row],[index]]+$E$503</f>
        <v>279.74431618794517</v>
      </c>
      <c r="I502" s="10">
        <f>testdata4[[#This Row],[center]]+2*$G$503</f>
        <v>319.19425520186218</v>
      </c>
      <c r="J502" s="10">
        <f>testdata4[[#This Row],[center]]-2*$G$503</f>
        <v>240.29437717402814</v>
      </c>
    </row>
    <row r="503" spans="1:10" x14ac:dyDescent="0.25">
      <c r="A503" s="5">
        <v>502</v>
      </c>
      <c r="B503" s="2">
        <v>43465</v>
      </c>
      <c r="C503" s="1">
        <v>245.28</v>
      </c>
      <c r="D503" s="12">
        <f>INDEX(LINEST($C2:$C503,$A2:$A503,TRUE,TRUE),1,1)</f>
        <v>0.12096772610039608</v>
      </c>
      <c r="E503" s="8">
        <f>INDEX(LINEST($C2:$C503,$A2:$A503,TRUE,TRUE),1,2)</f>
        <v>219.13948541164672</v>
      </c>
      <c r="F503" s="8">
        <f>INDEX(LINEST($C2:$C503,$A2:$A503,TRUE,TRUE),3,1)</f>
        <v>0.7898248941529149</v>
      </c>
      <c r="G503" s="8">
        <f>_xlfn.STDEV.P(C2:C503)</f>
        <v>19.724969506958512</v>
      </c>
      <c r="H503" s="11">
        <f>$D$503*testdata4[[#This Row],[index]]+$E$503</f>
        <v>279.86528391404556</v>
      </c>
      <c r="I503" s="11">
        <f>testdata4[[#This Row],[center]]+2*$G$503</f>
        <v>319.31522292796257</v>
      </c>
      <c r="J503" s="11">
        <f>testdata4[[#This Row],[center]]-2*$G$503</f>
        <v>240.41534490012853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Deviation Channels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2022-04-29T22:53:24Z</dcterms:modified>
</cp:coreProperties>
</file>