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defaultThemeVersion="166925"/>
  <xr:revisionPtr revIDLastSave="0" documentId="13_ncr:1_{1B8190BB-24F8-48F5-BE53-7FB6EA0C365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J2" i="1"/>
  <c r="M2" i="1" s="1"/>
  <c r="J3" i="1"/>
  <c r="M3" i="1" s="1"/>
  <c r="J4" i="1"/>
  <c r="M4" i="1" s="1"/>
  <c r="J5" i="1"/>
  <c r="J6" i="1"/>
  <c r="M6" i="1" s="1"/>
  <c r="J7" i="1"/>
  <c r="M7" i="1" s="1"/>
  <c r="J8" i="1"/>
  <c r="M8" i="1" s="1"/>
  <c r="J9" i="1"/>
  <c r="M9" i="1" s="1"/>
  <c r="J10" i="1"/>
  <c r="J11" i="1"/>
  <c r="M11" i="1" s="1"/>
  <c r="J12" i="1"/>
  <c r="M12" i="1" s="1"/>
  <c r="J13" i="1"/>
  <c r="J14" i="1"/>
  <c r="M14" i="1" s="1"/>
  <c r="J15" i="1"/>
  <c r="M15" i="1" s="1"/>
  <c r="J16" i="1"/>
  <c r="M16" i="1" s="1"/>
  <c r="J17" i="1"/>
  <c r="M17" i="1" s="1"/>
  <c r="J18" i="1"/>
  <c r="J19" i="1"/>
  <c r="M19" i="1" s="1"/>
  <c r="J20" i="1"/>
  <c r="M20" i="1" s="1"/>
  <c r="J21" i="1"/>
  <c r="J22" i="1"/>
  <c r="M22" i="1" s="1"/>
  <c r="J23" i="1"/>
  <c r="M23" i="1" s="1"/>
  <c r="J24" i="1"/>
  <c r="M24" i="1" s="1"/>
  <c r="J25" i="1"/>
  <c r="M25" i="1" s="1"/>
  <c r="J26" i="1"/>
  <c r="J27" i="1"/>
  <c r="M27" i="1" s="1"/>
  <c r="J28" i="1"/>
  <c r="M28" i="1" s="1"/>
  <c r="J29" i="1"/>
  <c r="J30" i="1"/>
  <c r="M30" i="1" s="1"/>
  <c r="J31" i="1"/>
  <c r="M31" i="1" s="1"/>
  <c r="J32" i="1"/>
  <c r="M32" i="1" s="1"/>
  <c r="J33" i="1"/>
  <c r="M33" i="1" s="1"/>
  <c r="J34" i="1"/>
  <c r="J35" i="1"/>
  <c r="M35" i="1" s="1"/>
  <c r="J36" i="1"/>
  <c r="M36" i="1" s="1"/>
  <c r="J37" i="1"/>
  <c r="J38" i="1"/>
  <c r="M38" i="1" s="1"/>
  <c r="J39" i="1"/>
  <c r="M39" i="1" s="1"/>
  <c r="J40" i="1"/>
  <c r="M40" i="1" s="1"/>
  <c r="J41" i="1"/>
  <c r="M41" i="1" s="1"/>
  <c r="J42" i="1"/>
  <c r="J43" i="1"/>
  <c r="M43" i="1" s="1"/>
  <c r="J44" i="1"/>
  <c r="M44" i="1" s="1"/>
  <c r="J45" i="1"/>
  <c r="J46" i="1"/>
  <c r="M46" i="1" s="1"/>
  <c r="J47" i="1"/>
  <c r="M47" i="1" s="1"/>
  <c r="J48" i="1"/>
  <c r="M48" i="1" s="1"/>
  <c r="J49" i="1"/>
  <c r="M49" i="1" s="1"/>
  <c r="J50" i="1"/>
  <c r="J51" i="1"/>
  <c r="M51" i="1" s="1"/>
  <c r="J52" i="1"/>
  <c r="M52" i="1" s="1"/>
  <c r="J53" i="1"/>
  <c r="J54" i="1"/>
  <c r="M54" i="1" s="1"/>
  <c r="J55" i="1"/>
  <c r="M55" i="1" s="1"/>
  <c r="J56" i="1"/>
  <c r="M56" i="1" s="1"/>
  <c r="J57" i="1"/>
  <c r="M57" i="1" s="1"/>
  <c r="J58" i="1"/>
  <c r="J59" i="1"/>
  <c r="M59" i="1" s="1"/>
  <c r="J60" i="1"/>
  <c r="M60" i="1" s="1"/>
  <c r="J61" i="1"/>
  <c r="J62" i="1"/>
  <c r="M62" i="1" s="1"/>
  <c r="J63" i="1"/>
  <c r="M63" i="1" s="1"/>
  <c r="J64" i="1"/>
  <c r="M64" i="1" s="1"/>
  <c r="J65" i="1"/>
  <c r="M65" i="1" s="1"/>
  <c r="J66" i="1"/>
  <c r="J67" i="1"/>
  <c r="M67" i="1" s="1"/>
  <c r="J68" i="1"/>
  <c r="M68" i="1" s="1"/>
  <c r="J69" i="1"/>
  <c r="J70" i="1"/>
  <c r="M70" i="1" s="1"/>
  <c r="J71" i="1"/>
  <c r="M71" i="1" s="1"/>
  <c r="J72" i="1"/>
  <c r="M72" i="1" s="1"/>
  <c r="J73" i="1"/>
  <c r="M73" i="1" s="1"/>
  <c r="J74" i="1"/>
  <c r="J75" i="1"/>
  <c r="M75" i="1" s="1"/>
  <c r="J76" i="1"/>
  <c r="M76" i="1" s="1"/>
  <c r="J77" i="1"/>
  <c r="J78" i="1"/>
  <c r="M78" i="1" s="1"/>
  <c r="J79" i="1"/>
  <c r="M79" i="1" s="1"/>
  <c r="J80" i="1"/>
  <c r="M80" i="1" s="1"/>
  <c r="J81" i="1"/>
  <c r="M81" i="1" s="1"/>
  <c r="J82" i="1"/>
  <c r="J83" i="1"/>
  <c r="M83" i="1" s="1"/>
  <c r="J84" i="1"/>
  <c r="M84" i="1" s="1"/>
  <c r="J85" i="1"/>
  <c r="J86" i="1"/>
  <c r="M86" i="1" s="1"/>
  <c r="J87" i="1"/>
  <c r="M87" i="1" s="1"/>
  <c r="J88" i="1"/>
  <c r="M88" i="1" s="1"/>
  <c r="J89" i="1"/>
  <c r="M89" i="1" s="1"/>
  <c r="J90" i="1"/>
  <c r="J91" i="1"/>
  <c r="M91" i="1" s="1"/>
  <c r="J92" i="1"/>
  <c r="M92" i="1" s="1"/>
  <c r="J93" i="1"/>
  <c r="J94" i="1"/>
  <c r="M94" i="1" s="1"/>
  <c r="J95" i="1"/>
  <c r="M95" i="1" s="1"/>
  <c r="J96" i="1"/>
  <c r="M96" i="1" s="1"/>
  <c r="J97" i="1"/>
  <c r="M97" i="1" s="1"/>
  <c r="J98" i="1"/>
  <c r="J99" i="1"/>
  <c r="M99" i="1" s="1"/>
  <c r="J100" i="1"/>
  <c r="M100" i="1" s="1"/>
  <c r="J101" i="1"/>
  <c r="J102" i="1"/>
  <c r="M102" i="1" s="1"/>
  <c r="J103" i="1"/>
  <c r="M103" i="1" s="1"/>
  <c r="J104" i="1"/>
  <c r="M104" i="1" s="1"/>
  <c r="J105" i="1"/>
  <c r="M105" i="1" s="1"/>
  <c r="J106" i="1"/>
  <c r="J107" i="1"/>
  <c r="M107" i="1" s="1"/>
  <c r="J108" i="1"/>
  <c r="M108" i="1" s="1"/>
  <c r="J109" i="1"/>
  <c r="J110" i="1"/>
  <c r="M110" i="1" s="1"/>
  <c r="J111" i="1"/>
  <c r="M111" i="1" s="1"/>
  <c r="J112" i="1"/>
  <c r="M112" i="1" s="1"/>
  <c r="J113" i="1"/>
  <c r="M113" i="1" s="1"/>
  <c r="J114" i="1"/>
  <c r="J115" i="1"/>
  <c r="M115" i="1" s="1"/>
  <c r="J116" i="1"/>
  <c r="M116" i="1" s="1"/>
  <c r="J117" i="1"/>
  <c r="J118" i="1"/>
  <c r="M118" i="1" s="1"/>
  <c r="J119" i="1"/>
  <c r="M119" i="1" s="1"/>
  <c r="J120" i="1"/>
  <c r="M120" i="1" s="1"/>
  <c r="J121" i="1"/>
  <c r="M121" i="1" s="1"/>
  <c r="J122" i="1"/>
  <c r="J123" i="1"/>
  <c r="M123" i="1" s="1"/>
  <c r="J124" i="1"/>
  <c r="M124" i="1" s="1"/>
  <c r="J125" i="1"/>
  <c r="J126" i="1"/>
  <c r="M126" i="1" s="1"/>
  <c r="J127" i="1"/>
  <c r="M127" i="1" s="1"/>
  <c r="J128" i="1"/>
  <c r="M128" i="1" s="1"/>
  <c r="J129" i="1"/>
  <c r="M129" i="1" s="1"/>
  <c r="J130" i="1"/>
  <c r="J131" i="1"/>
  <c r="M131" i="1" s="1"/>
  <c r="J132" i="1"/>
  <c r="M132" i="1" s="1"/>
  <c r="J133" i="1"/>
  <c r="J134" i="1"/>
  <c r="M134" i="1" s="1"/>
  <c r="J135" i="1"/>
  <c r="M135" i="1" s="1"/>
  <c r="J136" i="1"/>
  <c r="M136" i="1" s="1"/>
  <c r="J137" i="1"/>
  <c r="M137" i="1" s="1"/>
  <c r="J138" i="1"/>
  <c r="J139" i="1"/>
  <c r="M139" i="1" s="1"/>
  <c r="J140" i="1"/>
  <c r="M140" i="1" s="1"/>
  <c r="J141" i="1"/>
  <c r="J142" i="1"/>
  <c r="M142" i="1" s="1"/>
  <c r="J143" i="1"/>
  <c r="M143" i="1" s="1"/>
  <c r="J144" i="1"/>
  <c r="M144" i="1" s="1"/>
  <c r="J145" i="1"/>
  <c r="M145" i="1" s="1"/>
  <c r="J146" i="1"/>
  <c r="J147" i="1"/>
  <c r="M147" i="1" s="1"/>
  <c r="J148" i="1"/>
  <c r="M148" i="1" s="1"/>
  <c r="J149" i="1"/>
  <c r="J150" i="1"/>
  <c r="M150" i="1" s="1"/>
  <c r="J151" i="1"/>
  <c r="M151" i="1" s="1"/>
  <c r="J152" i="1"/>
  <c r="M152" i="1" s="1"/>
  <c r="J153" i="1"/>
  <c r="M153" i="1" s="1"/>
  <c r="J154" i="1"/>
  <c r="J155" i="1"/>
  <c r="M155" i="1" s="1"/>
  <c r="J156" i="1"/>
  <c r="M156" i="1" s="1"/>
  <c r="J157" i="1"/>
  <c r="J158" i="1"/>
  <c r="M158" i="1" s="1"/>
  <c r="J159" i="1"/>
  <c r="M159" i="1" s="1"/>
  <c r="J160" i="1"/>
  <c r="M160" i="1" s="1"/>
  <c r="J161" i="1"/>
  <c r="M161" i="1" s="1"/>
  <c r="J162" i="1"/>
  <c r="J163" i="1"/>
  <c r="M163" i="1" s="1"/>
  <c r="J164" i="1"/>
  <c r="M164" i="1" s="1"/>
  <c r="J165" i="1"/>
  <c r="J166" i="1"/>
  <c r="M166" i="1" s="1"/>
  <c r="J167" i="1"/>
  <c r="M167" i="1" s="1"/>
  <c r="J168" i="1"/>
  <c r="M168" i="1" s="1"/>
  <c r="J169" i="1"/>
  <c r="M169" i="1" s="1"/>
  <c r="J170" i="1"/>
  <c r="J171" i="1"/>
  <c r="M171" i="1" s="1"/>
  <c r="J172" i="1"/>
  <c r="M172" i="1" s="1"/>
  <c r="J173" i="1"/>
  <c r="J174" i="1"/>
  <c r="M174" i="1" s="1"/>
  <c r="J175" i="1"/>
  <c r="M175" i="1" s="1"/>
  <c r="J176" i="1"/>
  <c r="M176" i="1" s="1"/>
  <c r="J177" i="1"/>
  <c r="M177" i="1" s="1"/>
  <c r="J178" i="1"/>
  <c r="J179" i="1"/>
  <c r="M179" i="1" s="1"/>
  <c r="J180" i="1"/>
  <c r="M180" i="1" s="1"/>
  <c r="J181" i="1"/>
  <c r="J182" i="1"/>
  <c r="M182" i="1" s="1"/>
  <c r="J183" i="1"/>
  <c r="M183" i="1" s="1"/>
  <c r="J184" i="1"/>
  <c r="M184" i="1" s="1"/>
  <c r="J185" i="1"/>
  <c r="M185" i="1" s="1"/>
  <c r="J186" i="1"/>
  <c r="J187" i="1"/>
  <c r="M187" i="1" s="1"/>
  <c r="J188" i="1"/>
  <c r="M188" i="1" s="1"/>
  <c r="J189" i="1"/>
  <c r="J190" i="1"/>
  <c r="M190" i="1" s="1"/>
  <c r="J191" i="1"/>
  <c r="M191" i="1" s="1"/>
  <c r="J192" i="1"/>
  <c r="M192" i="1" s="1"/>
  <c r="J193" i="1"/>
  <c r="M193" i="1" s="1"/>
  <c r="J194" i="1"/>
  <c r="J195" i="1"/>
  <c r="M195" i="1" s="1"/>
  <c r="J196" i="1"/>
  <c r="M196" i="1" s="1"/>
  <c r="J197" i="1"/>
  <c r="J198" i="1"/>
  <c r="M198" i="1" s="1"/>
  <c r="J199" i="1"/>
  <c r="M199" i="1" s="1"/>
  <c r="J200" i="1"/>
  <c r="M200" i="1" s="1"/>
  <c r="J201" i="1"/>
  <c r="M201" i="1" s="1"/>
  <c r="J202" i="1"/>
  <c r="J203" i="1"/>
  <c r="M203" i="1" s="1"/>
  <c r="J204" i="1"/>
  <c r="M204" i="1" s="1"/>
  <c r="J205" i="1"/>
  <c r="J206" i="1"/>
  <c r="M206" i="1" s="1"/>
  <c r="J207" i="1"/>
  <c r="M207" i="1" s="1"/>
  <c r="J208" i="1"/>
  <c r="M208" i="1" s="1"/>
  <c r="J209" i="1"/>
  <c r="M209" i="1" s="1"/>
  <c r="J210" i="1"/>
  <c r="J211" i="1"/>
  <c r="M211" i="1" s="1"/>
  <c r="J212" i="1"/>
  <c r="M212" i="1" s="1"/>
  <c r="J213" i="1"/>
  <c r="J214" i="1"/>
  <c r="M214" i="1" s="1"/>
  <c r="J215" i="1"/>
  <c r="M215" i="1" s="1"/>
  <c r="J216" i="1"/>
  <c r="M216" i="1" s="1"/>
  <c r="J217" i="1"/>
  <c r="M217" i="1" s="1"/>
  <c r="J218" i="1"/>
  <c r="J219" i="1"/>
  <c r="M219" i="1" s="1"/>
  <c r="J220" i="1"/>
  <c r="M220" i="1" s="1"/>
  <c r="J221" i="1"/>
  <c r="J222" i="1"/>
  <c r="M222" i="1" s="1"/>
  <c r="J223" i="1"/>
  <c r="M223" i="1" s="1"/>
  <c r="J224" i="1"/>
  <c r="M224" i="1" s="1"/>
  <c r="J225" i="1"/>
  <c r="M225" i="1" s="1"/>
  <c r="J226" i="1"/>
  <c r="J227" i="1"/>
  <c r="M227" i="1" s="1"/>
  <c r="J228" i="1"/>
  <c r="M228" i="1" s="1"/>
  <c r="J229" i="1"/>
  <c r="J230" i="1"/>
  <c r="M230" i="1" s="1"/>
  <c r="J231" i="1"/>
  <c r="M231" i="1" s="1"/>
  <c r="J232" i="1"/>
  <c r="M232" i="1" s="1"/>
  <c r="J233" i="1"/>
  <c r="M233" i="1" s="1"/>
  <c r="J234" i="1"/>
  <c r="J235" i="1"/>
  <c r="M235" i="1" s="1"/>
  <c r="J236" i="1"/>
  <c r="M236" i="1" s="1"/>
  <c r="J237" i="1"/>
  <c r="J238" i="1"/>
  <c r="M238" i="1" s="1"/>
  <c r="J239" i="1"/>
  <c r="M239" i="1" s="1"/>
  <c r="J240" i="1"/>
  <c r="M240" i="1" s="1"/>
  <c r="J241" i="1"/>
  <c r="M241" i="1" s="1"/>
  <c r="J242" i="1"/>
  <c r="J243" i="1"/>
  <c r="M243" i="1" s="1"/>
  <c r="J244" i="1"/>
  <c r="M244" i="1" s="1"/>
  <c r="J245" i="1"/>
  <c r="J246" i="1"/>
  <c r="M246" i="1" s="1"/>
  <c r="J247" i="1"/>
  <c r="M247" i="1" s="1"/>
  <c r="J248" i="1"/>
  <c r="M248" i="1" s="1"/>
  <c r="J249" i="1"/>
  <c r="M249" i="1" s="1"/>
  <c r="J250" i="1"/>
  <c r="J251" i="1"/>
  <c r="M251" i="1" s="1"/>
  <c r="J252" i="1"/>
  <c r="M252" i="1" s="1"/>
  <c r="J253" i="1"/>
  <c r="J254" i="1"/>
  <c r="M254" i="1" s="1"/>
  <c r="J255" i="1"/>
  <c r="M255" i="1" s="1"/>
  <c r="J256" i="1"/>
  <c r="M256" i="1" s="1"/>
  <c r="J257" i="1"/>
  <c r="M257" i="1" s="1"/>
  <c r="J258" i="1"/>
  <c r="J259" i="1"/>
  <c r="M259" i="1" s="1"/>
  <c r="J260" i="1"/>
  <c r="M260" i="1" s="1"/>
  <c r="J261" i="1"/>
  <c r="J262" i="1"/>
  <c r="M262" i="1" s="1"/>
  <c r="J263" i="1"/>
  <c r="M263" i="1" s="1"/>
  <c r="J264" i="1"/>
  <c r="M264" i="1" s="1"/>
  <c r="J265" i="1"/>
  <c r="M265" i="1" s="1"/>
  <c r="J266" i="1"/>
  <c r="J267" i="1"/>
  <c r="M267" i="1" s="1"/>
  <c r="J268" i="1"/>
  <c r="M268" i="1" s="1"/>
  <c r="J269" i="1"/>
  <c r="J270" i="1"/>
  <c r="M270" i="1" s="1"/>
  <c r="J271" i="1"/>
  <c r="M271" i="1" s="1"/>
  <c r="J272" i="1"/>
  <c r="M272" i="1" s="1"/>
  <c r="J273" i="1"/>
  <c r="M273" i="1" s="1"/>
  <c r="J274" i="1"/>
  <c r="J275" i="1"/>
  <c r="M275" i="1" s="1"/>
  <c r="J276" i="1"/>
  <c r="M276" i="1" s="1"/>
  <c r="J277" i="1"/>
  <c r="J278" i="1"/>
  <c r="M278" i="1" s="1"/>
  <c r="J279" i="1"/>
  <c r="M279" i="1" s="1"/>
  <c r="J280" i="1"/>
  <c r="M280" i="1" s="1"/>
  <c r="J281" i="1"/>
  <c r="M281" i="1" s="1"/>
  <c r="J282" i="1"/>
  <c r="J283" i="1"/>
  <c r="M283" i="1" s="1"/>
  <c r="J284" i="1"/>
  <c r="M284" i="1" s="1"/>
  <c r="J285" i="1"/>
  <c r="J286" i="1"/>
  <c r="M286" i="1" s="1"/>
  <c r="J287" i="1"/>
  <c r="M287" i="1" s="1"/>
  <c r="J288" i="1"/>
  <c r="M288" i="1" s="1"/>
  <c r="J289" i="1"/>
  <c r="M289" i="1" s="1"/>
  <c r="J290" i="1"/>
  <c r="J291" i="1"/>
  <c r="M291" i="1" s="1"/>
  <c r="J292" i="1"/>
  <c r="M292" i="1" s="1"/>
  <c r="J293" i="1"/>
  <c r="J294" i="1"/>
  <c r="M294" i="1" s="1"/>
  <c r="J295" i="1"/>
  <c r="M295" i="1" s="1"/>
  <c r="J296" i="1"/>
  <c r="M296" i="1" s="1"/>
  <c r="J297" i="1"/>
  <c r="M297" i="1" s="1"/>
  <c r="J298" i="1"/>
  <c r="J299" i="1"/>
  <c r="M299" i="1" s="1"/>
  <c r="J300" i="1"/>
  <c r="M300" i="1" s="1"/>
  <c r="J301" i="1"/>
  <c r="J302" i="1"/>
  <c r="M302" i="1" s="1"/>
  <c r="J303" i="1"/>
  <c r="M303" i="1" s="1"/>
  <c r="J304" i="1"/>
  <c r="M304" i="1" s="1"/>
  <c r="J305" i="1"/>
  <c r="M305" i="1" s="1"/>
  <c r="J306" i="1"/>
  <c r="J307" i="1"/>
  <c r="M307" i="1" s="1"/>
  <c r="J308" i="1"/>
  <c r="M308" i="1" s="1"/>
  <c r="J309" i="1"/>
  <c r="J310" i="1"/>
  <c r="M310" i="1" s="1"/>
  <c r="J311" i="1"/>
  <c r="M311" i="1" s="1"/>
  <c r="J312" i="1"/>
  <c r="M312" i="1" s="1"/>
  <c r="J313" i="1"/>
  <c r="M313" i="1" s="1"/>
  <c r="J314" i="1"/>
  <c r="J315" i="1"/>
  <c r="M315" i="1" s="1"/>
  <c r="J316" i="1"/>
  <c r="M316" i="1" s="1"/>
  <c r="J317" i="1"/>
  <c r="J318" i="1"/>
  <c r="M318" i="1" s="1"/>
  <c r="J319" i="1"/>
  <c r="M319" i="1" s="1"/>
  <c r="J320" i="1"/>
  <c r="M320" i="1" s="1"/>
  <c r="J321" i="1"/>
  <c r="M321" i="1" s="1"/>
  <c r="J322" i="1"/>
  <c r="J323" i="1"/>
  <c r="M323" i="1" s="1"/>
  <c r="J324" i="1"/>
  <c r="M324" i="1" s="1"/>
  <c r="J325" i="1"/>
  <c r="J326" i="1"/>
  <c r="M326" i="1" s="1"/>
  <c r="J327" i="1"/>
  <c r="M327" i="1" s="1"/>
  <c r="J328" i="1"/>
  <c r="M328" i="1" s="1"/>
  <c r="J329" i="1"/>
  <c r="M329" i="1" s="1"/>
  <c r="J330" i="1"/>
  <c r="J331" i="1"/>
  <c r="M331" i="1" s="1"/>
  <c r="J332" i="1"/>
  <c r="M332" i="1" s="1"/>
  <c r="J333" i="1"/>
  <c r="J334" i="1"/>
  <c r="M334" i="1" s="1"/>
  <c r="J335" i="1"/>
  <c r="M335" i="1" s="1"/>
  <c r="J336" i="1"/>
  <c r="M336" i="1" s="1"/>
  <c r="J337" i="1"/>
  <c r="M337" i="1" s="1"/>
  <c r="J338" i="1"/>
  <c r="J339" i="1"/>
  <c r="M339" i="1" s="1"/>
  <c r="J340" i="1"/>
  <c r="M340" i="1" s="1"/>
  <c r="J341" i="1"/>
  <c r="J342" i="1"/>
  <c r="M342" i="1" s="1"/>
  <c r="J343" i="1"/>
  <c r="M343" i="1" s="1"/>
  <c r="J344" i="1"/>
  <c r="M344" i="1" s="1"/>
  <c r="J345" i="1"/>
  <c r="M345" i="1" s="1"/>
  <c r="J346" i="1"/>
  <c r="J347" i="1"/>
  <c r="M347" i="1" s="1"/>
  <c r="J348" i="1"/>
  <c r="M348" i="1" s="1"/>
  <c r="J349" i="1"/>
  <c r="J350" i="1"/>
  <c r="M350" i="1" s="1"/>
  <c r="J351" i="1"/>
  <c r="M351" i="1" s="1"/>
  <c r="J352" i="1"/>
  <c r="M352" i="1" s="1"/>
  <c r="J353" i="1"/>
  <c r="M353" i="1" s="1"/>
  <c r="J354" i="1"/>
  <c r="J355" i="1"/>
  <c r="M355" i="1" s="1"/>
  <c r="J356" i="1"/>
  <c r="M356" i="1" s="1"/>
  <c r="J357" i="1"/>
  <c r="J358" i="1"/>
  <c r="M358" i="1" s="1"/>
  <c r="J359" i="1"/>
  <c r="M359" i="1" s="1"/>
  <c r="J360" i="1"/>
  <c r="M360" i="1" s="1"/>
  <c r="J361" i="1"/>
  <c r="M361" i="1" s="1"/>
  <c r="J362" i="1"/>
  <c r="J363" i="1"/>
  <c r="M363" i="1" s="1"/>
  <c r="J364" i="1"/>
  <c r="M364" i="1" s="1"/>
  <c r="J365" i="1"/>
  <c r="J366" i="1"/>
  <c r="M366" i="1" s="1"/>
  <c r="J367" i="1"/>
  <c r="M367" i="1" s="1"/>
  <c r="J368" i="1"/>
  <c r="M368" i="1" s="1"/>
  <c r="J369" i="1"/>
  <c r="M369" i="1" s="1"/>
  <c r="J370" i="1"/>
  <c r="J371" i="1"/>
  <c r="M371" i="1" s="1"/>
  <c r="J372" i="1"/>
  <c r="M372" i="1" s="1"/>
  <c r="J373" i="1"/>
  <c r="J374" i="1"/>
  <c r="M374" i="1" s="1"/>
  <c r="J375" i="1"/>
  <c r="M375" i="1" s="1"/>
  <c r="J376" i="1"/>
  <c r="M376" i="1" s="1"/>
  <c r="J377" i="1"/>
  <c r="M377" i="1" s="1"/>
  <c r="J378" i="1"/>
  <c r="J379" i="1"/>
  <c r="M379" i="1" s="1"/>
  <c r="J380" i="1"/>
  <c r="M380" i="1" s="1"/>
  <c r="J381" i="1"/>
  <c r="J382" i="1"/>
  <c r="M382" i="1" s="1"/>
  <c r="J383" i="1"/>
  <c r="M383" i="1" s="1"/>
  <c r="J384" i="1"/>
  <c r="M384" i="1" s="1"/>
  <c r="J385" i="1"/>
  <c r="M385" i="1" s="1"/>
  <c r="J386" i="1"/>
  <c r="J387" i="1"/>
  <c r="M387" i="1" s="1"/>
  <c r="J388" i="1"/>
  <c r="M388" i="1" s="1"/>
  <c r="J389" i="1"/>
  <c r="J390" i="1"/>
  <c r="M390" i="1" s="1"/>
  <c r="J391" i="1"/>
  <c r="M391" i="1" s="1"/>
  <c r="J392" i="1"/>
  <c r="M392" i="1" s="1"/>
  <c r="J393" i="1"/>
  <c r="M393" i="1" s="1"/>
  <c r="J394" i="1"/>
  <c r="J395" i="1"/>
  <c r="M395" i="1" s="1"/>
  <c r="J396" i="1"/>
  <c r="M396" i="1" s="1"/>
  <c r="J397" i="1"/>
  <c r="J398" i="1"/>
  <c r="M398" i="1" s="1"/>
  <c r="J399" i="1"/>
  <c r="M399" i="1" s="1"/>
  <c r="J400" i="1"/>
  <c r="M400" i="1" s="1"/>
  <c r="J401" i="1"/>
  <c r="M401" i="1" s="1"/>
  <c r="J402" i="1"/>
  <c r="J403" i="1"/>
  <c r="M403" i="1" s="1"/>
  <c r="J404" i="1"/>
  <c r="M404" i="1" s="1"/>
  <c r="J405" i="1"/>
  <c r="J406" i="1"/>
  <c r="M406" i="1" s="1"/>
  <c r="J407" i="1"/>
  <c r="M407" i="1" s="1"/>
  <c r="J408" i="1"/>
  <c r="M408" i="1" s="1"/>
  <c r="J409" i="1"/>
  <c r="M409" i="1" s="1"/>
  <c r="J410" i="1"/>
  <c r="J411" i="1"/>
  <c r="M411" i="1" s="1"/>
  <c r="J412" i="1"/>
  <c r="M412" i="1" s="1"/>
  <c r="J413" i="1"/>
  <c r="J414" i="1"/>
  <c r="M414" i="1" s="1"/>
  <c r="J415" i="1"/>
  <c r="M415" i="1" s="1"/>
  <c r="J416" i="1"/>
  <c r="M416" i="1" s="1"/>
  <c r="J417" i="1"/>
  <c r="M417" i="1" s="1"/>
  <c r="J418" i="1"/>
  <c r="J419" i="1"/>
  <c r="M419" i="1" s="1"/>
  <c r="J420" i="1"/>
  <c r="M420" i="1" s="1"/>
  <c r="J421" i="1"/>
  <c r="J422" i="1"/>
  <c r="M422" i="1" s="1"/>
  <c r="J423" i="1"/>
  <c r="M423" i="1" s="1"/>
  <c r="J424" i="1"/>
  <c r="M424" i="1" s="1"/>
  <c r="J425" i="1"/>
  <c r="M425" i="1" s="1"/>
  <c r="J426" i="1"/>
  <c r="J427" i="1"/>
  <c r="M427" i="1" s="1"/>
  <c r="J428" i="1"/>
  <c r="M428" i="1" s="1"/>
  <c r="J429" i="1"/>
  <c r="J430" i="1"/>
  <c r="M430" i="1" s="1"/>
  <c r="J431" i="1"/>
  <c r="M431" i="1" s="1"/>
  <c r="J432" i="1"/>
  <c r="M432" i="1" s="1"/>
  <c r="J433" i="1"/>
  <c r="M433" i="1" s="1"/>
  <c r="J434" i="1"/>
  <c r="J435" i="1"/>
  <c r="M435" i="1" s="1"/>
  <c r="J436" i="1"/>
  <c r="M436" i="1" s="1"/>
  <c r="J437" i="1"/>
  <c r="J438" i="1"/>
  <c r="M438" i="1" s="1"/>
  <c r="J439" i="1"/>
  <c r="M439" i="1" s="1"/>
  <c r="J440" i="1"/>
  <c r="M440" i="1" s="1"/>
  <c r="J441" i="1"/>
  <c r="M441" i="1" s="1"/>
  <c r="J442" i="1"/>
  <c r="J443" i="1"/>
  <c r="M443" i="1" s="1"/>
  <c r="J444" i="1"/>
  <c r="M444" i="1" s="1"/>
  <c r="J445" i="1"/>
  <c r="J446" i="1"/>
  <c r="M446" i="1" s="1"/>
  <c r="J447" i="1"/>
  <c r="M447" i="1" s="1"/>
  <c r="J448" i="1"/>
  <c r="M448" i="1" s="1"/>
  <c r="J449" i="1"/>
  <c r="M449" i="1" s="1"/>
  <c r="J450" i="1"/>
  <c r="J451" i="1"/>
  <c r="M451" i="1" s="1"/>
  <c r="J452" i="1"/>
  <c r="M452" i="1" s="1"/>
  <c r="J453" i="1"/>
  <c r="J454" i="1"/>
  <c r="M454" i="1" s="1"/>
  <c r="J455" i="1"/>
  <c r="M455" i="1" s="1"/>
  <c r="J456" i="1"/>
  <c r="M456" i="1" s="1"/>
  <c r="J457" i="1"/>
  <c r="M457" i="1" s="1"/>
  <c r="J458" i="1"/>
  <c r="J459" i="1"/>
  <c r="M459" i="1" s="1"/>
  <c r="J460" i="1"/>
  <c r="M460" i="1" s="1"/>
  <c r="J461" i="1"/>
  <c r="J462" i="1"/>
  <c r="M462" i="1" s="1"/>
  <c r="J463" i="1"/>
  <c r="M463" i="1" s="1"/>
  <c r="J464" i="1"/>
  <c r="M464" i="1" s="1"/>
  <c r="J465" i="1"/>
  <c r="M465" i="1" s="1"/>
  <c r="J466" i="1"/>
  <c r="J467" i="1"/>
  <c r="M467" i="1" s="1"/>
  <c r="J468" i="1"/>
  <c r="M468" i="1" s="1"/>
  <c r="J469" i="1"/>
  <c r="J470" i="1"/>
  <c r="M470" i="1" s="1"/>
  <c r="J471" i="1"/>
  <c r="M471" i="1" s="1"/>
  <c r="J472" i="1"/>
  <c r="M472" i="1" s="1"/>
  <c r="J473" i="1"/>
  <c r="M473" i="1" s="1"/>
  <c r="J474" i="1"/>
  <c r="J475" i="1"/>
  <c r="M475" i="1" s="1"/>
  <c r="J476" i="1"/>
  <c r="M476" i="1" s="1"/>
  <c r="J477" i="1"/>
  <c r="J478" i="1"/>
  <c r="M478" i="1" s="1"/>
  <c r="J479" i="1"/>
  <c r="M479" i="1" s="1"/>
  <c r="J480" i="1"/>
  <c r="M480" i="1" s="1"/>
  <c r="J481" i="1"/>
  <c r="M481" i="1" s="1"/>
  <c r="J482" i="1"/>
  <c r="J483" i="1"/>
  <c r="M483" i="1" s="1"/>
  <c r="J484" i="1"/>
  <c r="M484" i="1" s="1"/>
  <c r="J485" i="1"/>
  <c r="J486" i="1"/>
  <c r="M486" i="1" s="1"/>
  <c r="J487" i="1"/>
  <c r="M487" i="1" s="1"/>
  <c r="J488" i="1"/>
  <c r="M488" i="1" s="1"/>
  <c r="J489" i="1"/>
  <c r="M489" i="1" s="1"/>
  <c r="J490" i="1"/>
  <c r="J491" i="1"/>
  <c r="M491" i="1" s="1"/>
  <c r="J492" i="1"/>
  <c r="M492" i="1" s="1"/>
  <c r="J493" i="1"/>
  <c r="J494" i="1"/>
  <c r="M494" i="1" s="1"/>
  <c r="J495" i="1"/>
  <c r="M495" i="1" s="1"/>
  <c r="J496" i="1"/>
  <c r="M496" i="1" s="1"/>
  <c r="J497" i="1"/>
  <c r="M497" i="1" s="1"/>
  <c r="J498" i="1"/>
  <c r="J499" i="1"/>
  <c r="M499" i="1" s="1"/>
  <c r="J500" i="1"/>
  <c r="M500" i="1" s="1"/>
  <c r="J501" i="1"/>
  <c r="J502" i="1"/>
  <c r="M502" i="1" s="1"/>
  <c r="J503" i="1"/>
  <c r="M503" i="1" s="1"/>
  <c r="M485" i="1" l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477" i="1"/>
  <c r="M501" i="1"/>
  <c r="M490" i="1"/>
  <c r="M482" i="1"/>
  <c r="M474" i="1"/>
  <c r="M466" i="1"/>
  <c r="M458" i="1"/>
  <c r="M450" i="1"/>
  <c r="M442" i="1"/>
  <c r="M434" i="1"/>
  <c r="M426" i="1"/>
  <c r="M418" i="1"/>
  <c r="M410" i="1"/>
  <c r="M402" i="1"/>
  <c r="M394" i="1"/>
  <c r="M386" i="1"/>
  <c r="M378" i="1"/>
  <c r="M370" i="1"/>
  <c r="M362" i="1"/>
  <c r="M354" i="1"/>
  <c r="M346" i="1"/>
  <c r="M338" i="1"/>
  <c r="M330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493" i="1"/>
  <c r="M498" i="1"/>
  <c r="N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2" i="1"/>
  <c r="O15" i="1" l="1"/>
  <c r="N16" i="1"/>
  <c r="O16" i="1" l="1"/>
  <c r="N17" i="1"/>
  <c r="N18" i="1" l="1"/>
  <c r="O17" i="1"/>
  <c r="N19" i="1" l="1"/>
  <c r="O18" i="1"/>
  <c r="N20" i="1" l="1"/>
  <c r="O19" i="1"/>
  <c r="N21" i="1" l="1"/>
  <c r="O20" i="1"/>
  <c r="N22" i="1" l="1"/>
  <c r="O21" i="1"/>
  <c r="N23" i="1" l="1"/>
  <c r="O22" i="1"/>
  <c r="N24" i="1" l="1"/>
  <c r="O23" i="1"/>
  <c r="N25" i="1" l="1"/>
  <c r="O24" i="1"/>
  <c r="N26" i="1" l="1"/>
  <c r="O25" i="1"/>
  <c r="N27" i="1" l="1"/>
  <c r="O26" i="1"/>
  <c r="N28" i="1" l="1"/>
  <c r="O27" i="1"/>
  <c r="N29" i="1" l="1"/>
  <c r="O28" i="1"/>
  <c r="N30" i="1" l="1"/>
  <c r="O29" i="1"/>
  <c r="N31" i="1" l="1"/>
  <c r="O30" i="1"/>
  <c r="N32" i="1" l="1"/>
  <c r="O31" i="1"/>
  <c r="N33" i="1" l="1"/>
  <c r="O32" i="1"/>
  <c r="N34" i="1" l="1"/>
  <c r="O33" i="1"/>
  <c r="N35" i="1" l="1"/>
  <c r="O34" i="1"/>
  <c r="N36" i="1" l="1"/>
  <c r="O35" i="1"/>
  <c r="N37" i="1" l="1"/>
  <c r="O36" i="1"/>
  <c r="N38" i="1" l="1"/>
  <c r="O37" i="1"/>
  <c r="N39" i="1" l="1"/>
  <c r="O38" i="1"/>
  <c r="N40" i="1" l="1"/>
  <c r="O39" i="1"/>
  <c r="N41" i="1" l="1"/>
  <c r="O40" i="1"/>
  <c r="N42" i="1" l="1"/>
  <c r="O41" i="1"/>
  <c r="N43" i="1" l="1"/>
  <c r="O42" i="1"/>
  <c r="N44" i="1" l="1"/>
  <c r="O43" i="1"/>
  <c r="N45" i="1" l="1"/>
  <c r="O44" i="1"/>
  <c r="N46" i="1" l="1"/>
  <c r="O45" i="1"/>
  <c r="N47" i="1" l="1"/>
  <c r="O46" i="1"/>
  <c r="N48" i="1" l="1"/>
  <c r="O47" i="1"/>
  <c r="N49" i="1" l="1"/>
  <c r="O48" i="1"/>
  <c r="N50" i="1" l="1"/>
  <c r="O49" i="1"/>
  <c r="N51" i="1" l="1"/>
  <c r="O50" i="1"/>
  <c r="N52" i="1" l="1"/>
  <c r="O51" i="1"/>
  <c r="N53" i="1" l="1"/>
  <c r="O52" i="1"/>
  <c r="N54" i="1" l="1"/>
  <c r="O53" i="1"/>
  <c r="N55" i="1" l="1"/>
  <c r="O54" i="1"/>
  <c r="N56" i="1" l="1"/>
  <c r="O55" i="1"/>
  <c r="N57" i="1" l="1"/>
  <c r="O56" i="1"/>
  <c r="N58" i="1" l="1"/>
  <c r="O57" i="1"/>
  <c r="N59" i="1" l="1"/>
  <c r="O58" i="1"/>
  <c r="N60" i="1" l="1"/>
  <c r="O59" i="1"/>
  <c r="N61" i="1" l="1"/>
  <c r="O60" i="1"/>
  <c r="N62" i="1" l="1"/>
  <c r="O61" i="1"/>
  <c r="N63" i="1" l="1"/>
  <c r="O62" i="1"/>
  <c r="N64" i="1" l="1"/>
  <c r="O63" i="1"/>
  <c r="N65" i="1" l="1"/>
  <c r="O64" i="1"/>
  <c r="N66" i="1" l="1"/>
  <c r="O65" i="1"/>
  <c r="N67" i="1" l="1"/>
  <c r="O66" i="1"/>
  <c r="N68" i="1" l="1"/>
  <c r="O67" i="1"/>
  <c r="N69" i="1" l="1"/>
  <c r="O68" i="1"/>
  <c r="N70" i="1" l="1"/>
  <c r="O69" i="1"/>
  <c r="N71" i="1" l="1"/>
  <c r="O70" i="1"/>
  <c r="N72" i="1" l="1"/>
  <c r="O71" i="1"/>
  <c r="N73" i="1" l="1"/>
  <c r="O72" i="1"/>
  <c r="N74" i="1" l="1"/>
  <c r="O73" i="1"/>
  <c r="N75" i="1" l="1"/>
  <c r="O74" i="1"/>
  <c r="N76" i="1" l="1"/>
  <c r="O75" i="1"/>
  <c r="N77" i="1" l="1"/>
  <c r="O76" i="1"/>
  <c r="N78" i="1" l="1"/>
  <c r="O77" i="1"/>
  <c r="N79" i="1" l="1"/>
  <c r="O78" i="1"/>
  <c r="N80" i="1" l="1"/>
  <c r="O79" i="1"/>
  <c r="N81" i="1" l="1"/>
  <c r="O80" i="1"/>
  <c r="N82" i="1" l="1"/>
  <c r="O81" i="1"/>
  <c r="N83" i="1" l="1"/>
  <c r="O82" i="1"/>
  <c r="N84" i="1" l="1"/>
  <c r="O83" i="1"/>
  <c r="N85" i="1" l="1"/>
  <c r="O84" i="1"/>
  <c r="N86" i="1" l="1"/>
  <c r="O85" i="1"/>
  <c r="N87" i="1" l="1"/>
  <c r="O86" i="1"/>
  <c r="N88" i="1" l="1"/>
  <c r="O87" i="1"/>
  <c r="N89" i="1" l="1"/>
  <c r="O88" i="1"/>
  <c r="N90" i="1" l="1"/>
  <c r="O89" i="1"/>
  <c r="N91" i="1" l="1"/>
  <c r="O90" i="1"/>
  <c r="N92" i="1" l="1"/>
  <c r="O91" i="1"/>
  <c r="N93" i="1" l="1"/>
  <c r="O92" i="1"/>
  <c r="N94" i="1" l="1"/>
  <c r="O93" i="1"/>
  <c r="N95" i="1" l="1"/>
  <c r="O94" i="1"/>
  <c r="N96" i="1" l="1"/>
  <c r="O95" i="1"/>
  <c r="N97" i="1" l="1"/>
  <c r="O96" i="1"/>
  <c r="N98" i="1" l="1"/>
  <c r="O97" i="1"/>
  <c r="N99" i="1" l="1"/>
  <c r="O98" i="1"/>
  <c r="N100" i="1" l="1"/>
  <c r="O99" i="1"/>
  <c r="N101" i="1" l="1"/>
  <c r="O100" i="1"/>
  <c r="N102" i="1" l="1"/>
  <c r="O101" i="1"/>
  <c r="N103" i="1" l="1"/>
  <c r="O102" i="1"/>
  <c r="N104" i="1" l="1"/>
  <c r="O103" i="1"/>
  <c r="N105" i="1" l="1"/>
  <c r="O104" i="1"/>
  <c r="N106" i="1" l="1"/>
  <c r="O105" i="1"/>
  <c r="N107" i="1" l="1"/>
  <c r="O106" i="1"/>
  <c r="N108" i="1" l="1"/>
  <c r="O107" i="1"/>
  <c r="N109" i="1" l="1"/>
  <c r="O108" i="1"/>
  <c r="N110" i="1" l="1"/>
  <c r="O109" i="1"/>
  <c r="N111" i="1" l="1"/>
  <c r="O110" i="1"/>
  <c r="N112" i="1" l="1"/>
  <c r="O111" i="1"/>
  <c r="N113" i="1" l="1"/>
  <c r="O112" i="1"/>
  <c r="N114" i="1" l="1"/>
  <c r="O113" i="1"/>
  <c r="N115" i="1" l="1"/>
  <c r="O114" i="1"/>
  <c r="N116" i="1" l="1"/>
  <c r="O115" i="1"/>
  <c r="N117" i="1" l="1"/>
  <c r="O116" i="1"/>
  <c r="N118" i="1" l="1"/>
  <c r="O117" i="1"/>
  <c r="N119" i="1" l="1"/>
  <c r="O118" i="1"/>
  <c r="N120" i="1" l="1"/>
  <c r="O119" i="1"/>
  <c r="N121" i="1" l="1"/>
  <c r="O120" i="1"/>
  <c r="N122" i="1" l="1"/>
  <c r="O121" i="1"/>
  <c r="N123" i="1" l="1"/>
  <c r="O122" i="1"/>
  <c r="N124" i="1" l="1"/>
  <c r="O123" i="1"/>
  <c r="N125" i="1" l="1"/>
  <c r="O124" i="1"/>
  <c r="N126" i="1" l="1"/>
  <c r="O125" i="1"/>
  <c r="N127" i="1" l="1"/>
  <c r="O126" i="1"/>
  <c r="N128" i="1" l="1"/>
  <c r="O127" i="1"/>
  <c r="N129" i="1" l="1"/>
  <c r="O128" i="1"/>
  <c r="N130" i="1" l="1"/>
  <c r="O129" i="1"/>
  <c r="N131" i="1" l="1"/>
  <c r="O130" i="1"/>
  <c r="N132" i="1" l="1"/>
  <c r="O131" i="1"/>
  <c r="N133" i="1" l="1"/>
  <c r="O132" i="1"/>
  <c r="N134" i="1" l="1"/>
  <c r="O133" i="1"/>
  <c r="N135" i="1" l="1"/>
  <c r="O134" i="1"/>
  <c r="N136" i="1" l="1"/>
  <c r="O135" i="1"/>
  <c r="N137" i="1" l="1"/>
  <c r="O136" i="1"/>
  <c r="N138" i="1" l="1"/>
  <c r="O137" i="1"/>
  <c r="N139" i="1" l="1"/>
  <c r="O138" i="1"/>
  <c r="N140" i="1" l="1"/>
  <c r="O139" i="1"/>
  <c r="N141" i="1" l="1"/>
  <c r="O140" i="1"/>
  <c r="N142" i="1" l="1"/>
  <c r="O141" i="1"/>
  <c r="N143" i="1" l="1"/>
  <c r="O142" i="1"/>
  <c r="N144" i="1" l="1"/>
  <c r="O143" i="1"/>
  <c r="N145" i="1" l="1"/>
  <c r="O144" i="1"/>
  <c r="N146" i="1" l="1"/>
  <c r="O145" i="1"/>
  <c r="N147" i="1" l="1"/>
  <c r="O146" i="1"/>
  <c r="N148" i="1" l="1"/>
  <c r="O147" i="1"/>
  <c r="N149" i="1" l="1"/>
  <c r="O148" i="1"/>
  <c r="N150" i="1" l="1"/>
  <c r="O149" i="1"/>
  <c r="N151" i="1" l="1"/>
  <c r="O150" i="1"/>
  <c r="N152" i="1" l="1"/>
  <c r="O151" i="1"/>
  <c r="N153" i="1" l="1"/>
  <c r="O152" i="1"/>
  <c r="N154" i="1" l="1"/>
  <c r="O153" i="1"/>
  <c r="N155" i="1" l="1"/>
  <c r="O154" i="1"/>
  <c r="N156" i="1" l="1"/>
  <c r="O155" i="1"/>
  <c r="N157" i="1" l="1"/>
  <c r="O156" i="1"/>
  <c r="N158" i="1" l="1"/>
  <c r="O157" i="1"/>
  <c r="N159" i="1" l="1"/>
  <c r="O158" i="1"/>
  <c r="N160" i="1" l="1"/>
  <c r="O159" i="1"/>
  <c r="N161" i="1" l="1"/>
  <c r="O160" i="1"/>
  <c r="N162" i="1" l="1"/>
  <c r="O161" i="1"/>
  <c r="N163" i="1" l="1"/>
  <c r="O162" i="1"/>
  <c r="N164" i="1" l="1"/>
  <c r="O163" i="1"/>
  <c r="N165" i="1" l="1"/>
  <c r="O164" i="1"/>
  <c r="N166" i="1" l="1"/>
  <c r="O165" i="1"/>
  <c r="N167" i="1" l="1"/>
  <c r="O166" i="1"/>
  <c r="N168" i="1" l="1"/>
  <c r="O167" i="1"/>
  <c r="N169" i="1" l="1"/>
  <c r="O168" i="1"/>
  <c r="N170" i="1" l="1"/>
  <c r="O169" i="1"/>
  <c r="N171" i="1" l="1"/>
  <c r="O170" i="1"/>
  <c r="N172" i="1" l="1"/>
  <c r="O171" i="1"/>
  <c r="N173" i="1" l="1"/>
  <c r="O172" i="1"/>
  <c r="N174" i="1" l="1"/>
  <c r="O173" i="1"/>
  <c r="N175" i="1" l="1"/>
  <c r="O174" i="1"/>
  <c r="N176" i="1" l="1"/>
  <c r="O175" i="1"/>
  <c r="N177" i="1" l="1"/>
  <c r="O176" i="1"/>
  <c r="N178" i="1" l="1"/>
  <c r="O177" i="1"/>
  <c r="N179" i="1" l="1"/>
  <c r="O178" i="1"/>
  <c r="N180" i="1" l="1"/>
  <c r="O179" i="1"/>
  <c r="N181" i="1" l="1"/>
  <c r="O180" i="1"/>
  <c r="N182" i="1" l="1"/>
  <c r="O181" i="1"/>
  <c r="N183" i="1" l="1"/>
  <c r="O182" i="1"/>
  <c r="N184" i="1" l="1"/>
  <c r="O183" i="1"/>
  <c r="N185" i="1" l="1"/>
  <c r="O184" i="1"/>
  <c r="N186" i="1" l="1"/>
  <c r="O185" i="1"/>
  <c r="N187" i="1" l="1"/>
  <c r="O186" i="1"/>
  <c r="N188" i="1" l="1"/>
  <c r="O187" i="1"/>
  <c r="N189" i="1" l="1"/>
  <c r="O188" i="1"/>
  <c r="N190" i="1" l="1"/>
  <c r="O189" i="1"/>
  <c r="N191" i="1" l="1"/>
  <c r="O190" i="1"/>
  <c r="N192" i="1" l="1"/>
  <c r="O191" i="1"/>
  <c r="N193" i="1" l="1"/>
  <c r="O192" i="1"/>
  <c r="N194" i="1" l="1"/>
  <c r="O193" i="1"/>
  <c r="N195" i="1" l="1"/>
  <c r="O194" i="1"/>
  <c r="N196" i="1" l="1"/>
  <c r="O195" i="1"/>
  <c r="N197" i="1" l="1"/>
  <c r="O196" i="1"/>
  <c r="N198" i="1" l="1"/>
  <c r="O197" i="1"/>
  <c r="N199" i="1" l="1"/>
  <c r="O198" i="1"/>
  <c r="N200" i="1" l="1"/>
  <c r="O199" i="1"/>
  <c r="N201" i="1" l="1"/>
  <c r="O200" i="1"/>
  <c r="N202" i="1" l="1"/>
  <c r="O201" i="1"/>
  <c r="N203" i="1" l="1"/>
  <c r="O202" i="1"/>
  <c r="N204" i="1" l="1"/>
  <c r="O203" i="1"/>
  <c r="N205" i="1" l="1"/>
  <c r="O204" i="1"/>
  <c r="N206" i="1" l="1"/>
  <c r="O205" i="1"/>
  <c r="N207" i="1" l="1"/>
  <c r="O206" i="1"/>
  <c r="N208" i="1" l="1"/>
  <c r="O207" i="1"/>
  <c r="N209" i="1" l="1"/>
  <c r="O208" i="1"/>
  <c r="N210" i="1" l="1"/>
  <c r="O209" i="1"/>
  <c r="N211" i="1" l="1"/>
  <c r="O210" i="1"/>
  <c r="N212" i="1" l="1"/>
  <c r="O211" i="1"/>
  <c r="N213" i="1" l="1"/>
  <c r="O212" i="1"/>
  <c r="N214" i="1" l="1"/>
  <c r="O213" i="1"/>
  <c r="N215" i="1" l="1"/>
  <c r="O214" i="1"/>
  <c r="N216" i="1" l="1"/>
  <c r="O215" i="1"/>
  <c r="N217" i="1" l="1"/>
  <c r="O216" i="1"/>
  <c r="N218" i="1" l="1"/>
  <c r="O217" i="1"/>
  <c r="N219" i="1" l="1"/>
  <c r="O218" i="1"/>
  <c r="N220" i="1" l="1"/>
  <c r="O219" i="1"/>
  <c r="N221" i="1" l="1"/>
  <c r="O220" i="1"/>
  <c r="N222" i="1" l="1"/>
  <c r="O221" i="1"/>
  <c r="N223" i="1" l="1"/>
  <c r="O222" i="1"/>
  <c r="N224" i="1" l="1"/>
  <c r="O223" i="1"/>
  <c r="N225" i="1" l="1"/>
  <c r="O224" i="1"/>
  <c r="N226" i="1" l="1"/>
  <c r="O225" i="1"/>
  <c r="N227" i="1" l="1"/>
  <c r="O226" i="1"/>
  <c r="N228" i="1" l="1"/>
  <c r="O227" i="1"/>
  <c r="N229" i="1" l="1"/>
  <c r="O228" i="1"/>
  <c r="N230" i="1" l="1"/>
  <c r="O229" i="1"/>
  <c r="N231" i="1" l="1"/>
  <c r="O230" i="1"/>
  <c r="N232" i="1" l="1"/>
  <c r="O231" i="1"/>
  <c r="N233" i="1" l="1"/>
  <c r="O232" i="1"/>
  <c r="N234" i="1" l="1"/>
  <c r="O233" i="1"/>
  <c r="N235" i="1" l="1"/>
  <c r="O234" i="1"/>
  <c r="N236" i="1" l="1"/>
  <c r="O235" i="1"/>
  <c r="N237" i="1" l="1"/>
  <c r="O236" i="1"/>
  <c r="N238" i="1" l="1"/>
  <c r="O237" i="1"/>
  <c r="N239" i="1" l="1"/>
  <c r="O238" i="1"/>
  <c r="N240" i="1" l="1"/>
  <c r="O239" i="1"/>
  <c r="N241" i="1" l="1"/>
  <c r="O240" i="1"/>
  <c r="N242" i="1" l="1"/>
  <c r="O241" i="1"/>
  <c r="N243" i="1" l="1"/>
  <c r="O242" i="1"/>
  <c r="N244" i="1" l="1"/>
  <c r="O243" i="1"/>
  <c r="N245" i="1" l="1"/>
  <c r="O244" i="1"/>
  <c r="N246" i="1" l="1"/>
  <c r="O245" i="1"/>
  <c r="N247" i="1" l="1"/>
  <c r="O246" i="1"/>
  <c r="N248" i="1" l="1"/>
  <c r="O247" i="1"/>
  <c r="N249" i="1" l="1"/>
  <c r="O248" i="1"/>
  <c r="N250" i="1" l="1"/>
  <c r="O249" i="1"/>
  <c r="N251" i="1" l="1"/>
  <c r="O250" i="1"/>
  <c r="N252" i="1" l="1"/>
  <c r="O251" i="1"/>
  <c r="N253" i="1" l="1"/>
  <c r="O252" i="1"/>
  <c r="N254" i="1" l="1"/>
  <c r="O253" i="1"/>
  <c r="N255" i="1" l="1"/>
  <c r="O254" i="1"/>
  <c r="N256" i="1" l="1"/>
  <c r="O255" i="1"/>
  <c r="N257" i="1" l="1"/>
  <c r="O256" i="1"/>
  <c r="N258" i="1" l="1"/>
  <c r="O257" i="1"/>
  <c r="N259" i="1" l="1"/>
  <c r="O258" i="1"/>
  <c r="N260" i="1" l="1"/>
  <c r="O259" i="1"/>
  <c r="N261" i="1" l="1"/>
  <c r="O260" i="1"/>
  <c r="N262" i="1" l="1"/>
  <c r="O261" i="1"/>
  <c r="N263" i="1" l="1"/>
  <c r="O262" i="1"/>
  <c r="N264" i="1" l="1"/>
  <c r="O263" i="1"/>
  <c r="N265" i="1" l="1"/>
  <c r="O264" i="1"/>
  <c r="N266" i="1" l="1"/>
  <c r="O265" i="1"/>
  <c r="N267" i="1" l="1"/>
  <c r="O266" i="1"/>
  <c r="N268" i="1" l="1"/>
  <c r="O267" i="1"/>
  <c r="N269" i="1" l="1"/>
  <c r="O268" i="1"/>
  <c r="N270" i="1" l="1"/>
  <c r="O269" i="1"/>
  <c r="N271" i="1" l="1"/>
  <c r="O270" i="1"/>
  <c r="N272" i="1" l="1"/>
  <c r="O271" i="1"/>
  <c r="N273" i="1" l="1"/>
  <c r="O272" i="1"/>
  <c r="N274" i="1" l="1"/>
  <c r="O273" i="1"/>
  <c r="N275" i="1" l="1"/>
  <c r="O274" i="1"/>
  <c r="N276" i="1" l="1"/>
  <c r="O275" i="1"/>
  <c r="N277" i="1" l="1"/>
  <c r="O276" i="1"/>
  <c r="N278" i="1" l="1"/>
  <c r="O277" i="1"/>
  <c r="N279" i="1" l="1"/>
  <c r="O278" i="1"/>
  <c r="N280" i="1" l="1"/>
  <c r="O279" i="1"/>
  <c r="N281" i="1" l="1"/>
  <c r="O280" i="1"/>
  <c r="N282" i="1" l="1"/>
  <c r="O281" i="1"/>
  <c r="N283" i="1" l="1"/>
  <c r="O282" i="1"/>
  <c r="N284" i="1" l="1"/>
  <c r="O283" i="1"/>
  <c r="N285" i="1" l="1"/>
  <c r="O284" i="1"/>
  <c r="N286" i="1" l="1"/>
  <c r="O285" i="1"/>
  <c r="N287" i="1" l="1"/>
  <c r="O286" i="1"/>
  <c r="N288" i="1" l="1"/>
  <c r="O287" i="1"/>
  <c r="N289" i="1" l="1"/>
  <c r="O288" i="1"/>
  <c r="N290" i="1" l="1"/>
  <c r="O289" i="1"/>
  <c r="N291" i="1" l="1"/>
  <c r="O290" i="1"/>
  <c r="N292" i="1" l="1"/>
  <c r="O291" i="1"/>
  <c r="N293" i="1" l="1"/>
  <c r="O292" i="1"/>
  <c r="N294" i="1" l="1"/>
  <c r="O293" i="1"/>
  <c r="N295" i="1" l="1"/>
  <c r="O294" i="1"/>
  <c r="N296" i="1" l="1"/>
  <c r="O295" i="1"/>
  <c r="N297" i="1" l="1"/>
  <c r="O296" i="1"/>
  <c r="N298" i="1" l="1"/>
  <c r="O297" i="1"/>
  <c r="N299" i="1" l="1"/>
  <c r="O298" i="1"/>
  <c r="N300" i="1" l="1"/>
  <c r="O299" i="1"/>
  <c r="N301" i="1" l="1"/>
  <c r="O300" i="1"/>
  <c r="N302" i="1" l="1"/>
  <c r="O301" i="1"/>
  <c r="N303" i="1" l="1"/>
  <c r="O302" i="1"/>
  <c r="N304" i="1" l="1"/>
  <c r="O303" i="1"/>
  <c r="N305" i="1" l="1"/>
  <c r="O304" i="1"/>
  <c r="N306" i="1" l="1"/>
  <c r="O305" i="1"/>
  <c r="N307" i="1" l="1"/>
  <c r="O306" i="1"/>
  <c r="N308" i="1" l="1"/>
  <c r="O307" i="1"/>
  <c r="N309" i="1" l="1"/>
  <c r="O308" i="1"/>
  <c r="N310" i="1" l="1"/>
  <c r="O309" i="1"/>
  <c r="N311" i="1" l="1"/>
  <c r="O310" i="1"/>
  <c r="N312" i="1" l="1"/>
  <c r="O311" i="1"/>
  <c r="N313" i="1" l="1"/>
  <c r="O312" i="1"/>
  <c r="N314" i="1" l="1"/>
  <c r="O313" i="1"/>
  <c r="N315" i="1" l="1"/>
  <c r="O314" i="1"/>
  <c r="N316" i="1" l="1"/>
  <c r="O315" i="1"/>
  <c r="N317" i="1" l="1"/>
  <c r="O316" i="1"/>
  <c r="N318" i="1" l="1"/>
  <c r="O317" i="1"/>
  <c r="N319" i="1" l="1"/>
  <c r="O318" i="1"/>
  <c r="N320" i="1" l="1"/>
  <c r="O319" i="1"/>
  <c r="N321" i="1" l="1"/>
  <c r="O320" i="1"/>
  <c r="N322" i="1" l="1"/>
  <c r="O321" i="1"/>
  <c r="N323" i="1" l="1"/>
  <c r="O322" i="1"/>
  <c r="N324" i="1" l="1"/>
  <c r="O323" i="1"/>
  <c r="N325" i="1" l="1"/>
  <c r="O324" i="1"/>
  <c r="N326" i="1" l="1"/>
  <c r="O325" i="1"/>
  <c r="N327" i="1" l="1"/>
  <c r="O326" i="1"/>
  <c r="N328" i="1" l="1"/>
  <c r="O327" i="1"/>
  <c r="N329" i="1" l="1"/>
  <c r="O328" i="1"/>
  <c r="N330" i="1" l="1"/>
  <c r="O329" i="1"/>
  <c r="N331" i="1" l="1"/>
  <c r="O330" i="1"/>
  <c r="N332" i="1" l="1"/>
  <c r="O331" i="1"/>
  <c r="N333" i="1" l="1"/>
  <c r="O332" i="1"/>
  <c r="N334" i="1" l="1"/>
  <c r="O333" i="1"/>
  <c r="N335" i="1" l="1"/>
  <c r="O334" i="1"/>
  <c r="N336" i="1" l="1"/>
  <c r="O335" i="1"/>
  <c r="N337" i="1" l="1"/>
  <c r="O336" i="1"/>
  <c r="N338" i="1" l="1"/>
  <c r="O337" i="1"/>
  <c r="N339" i="1" l="1"/>
  <c r="O338" i="1"/>
  <c r="N340" i="1" l="1"/>
  <c r="O339" i="1"/>
  <c r="N341" i="1" l="1"/>
  <c r="O340" i="1"/>
  <c r="N342" i="1" l="1"/>
  <c r="O341" i="1"/>
  <c r="N343" i="1" l="1"/>
  <c r="O342" i="1"/>
  <c r="N344" i="1" l="1"/>
  <c r="O343" i="1"/>
  <c r="N345" i="1" l="1"/>
  <c r="O344" i="1"/>
  <c r="N346" i="1" l="1"/>
  <c r="O345" i="1"/>
  <c r="N347" i="1" l="1"/>
  <c r="O346" i="1"/>
  <c r="N348" i="1" l="1"/>
  <c r="O347" i="1"/>
  <c r="N349" i="1" l="1"/>
  <c r="O348" i="1"/>
  <c r="N350" i="1" l="1"/>
  <c r="O349" i="1"/>
  <c r="N351" i="1" l="1"/>
  <c r="O350" i="1"/>
  <c r="N352" i="1" l="1"/>
  <c r="O351" i="1"/>
  <c r="N353" i="1" l="1"/>
  <c r="O352" i="1"/>
  <c r="N354" i="1" l="1"/>
  <c r="O353" i="1"/>
  <c r="N355" i="1" l="1"/>
  <c r="O354" i="1"/>
  <c r="N356" i="1" l="1"/>
  <c r="O355" i="1"/>
  <c r="N357" i="1" l="1"/>
  <c r="O356" i="1"/>
  <c r="N358" i="1" l="1"/>
  <c r="O357" i="1"/>
  <c r="N359" i="1" l="1"/>
  <c r="O358" i="1"/>
  <c r="N360" i="1" l="1"/>
  <c r="O359" i="1"/>
  <c r="N361" i="1" l="1"/>
  <c r="O360" i="1"/>
  <c r="N362" i="1" l="1"/>
  <c r="O361" i="1"/>
  <c r="N363" i="1" l="1"/>
  <c r="O362" i="1"/>
  <c r="N364" i="1" l="1"/>
  <c r="O363" i="1"/>
  <c r="N365" i="1" l="1"/>
  <c r="O364" i="1"/>
  <c r="N366" i="1" l="1"/>
  <c r="O365" i="1"/>
  <c r="N367" i="1" l="1"/>
  <c r="O366" i="1"/>
  <c r="N368" i="1" l="1"/>
  <c r="O367" i="1"/>
  <c r="N369" i="1" l="1"/>
  <c r="O368" i="1"/>
  <c r="N370" i="1" l="1"/>
  <c r="O369" i="1"/>
  <c r="N371" i="1" l="1"/>
  <c r="O370" i="1"/>
  <c r="N372" i="1" l="1"/>
  <c r="O371" i="1"/>
  <c r="N373" i="1" l="1"/>
  <c r="O372" i="1"/>
  <c r="N374" i="1" l="1"/>
  <c r="O373" i="1"/>
  <c r="N375" i="1" l="1"/>
  <c r="O374" i="1"/>
  <c r="N376" i="1" l="1"/>
  <c r="O375" i="1"/>
  <c r="N377" i="1" l="1"/>
  <c r="O376" i="1"/>
  <c r="N378" i="1" l="1"/>
  <c r="O377" i="1"/>
  <c r="N379" i="1" l="1"/>
  <c r="O378" i="1"/>
  <c r="N380" i="1" l="1"/>
  <c r="O379" i="1"/>
  <c r="N381" i="1" l="1"/>
  <c r="O380" i="1"/>
  <c r="N382" i="1" l="1"/>
  <c r="O381" i="1"/>
  <c r="N383" i="1" l="1"/>
  <c r="O382" i="1"/>
  <c r="N384" i="1" l="1"/>
  <c r="O383" i="1"/>
  <c r="N385" i="1" l="1"/>
  <c r="O384" i="1"/>
  <c r="N386" i="1" l="1"/>
  <c r="O385" i="1"/>
  <c r="N387" i="1" l="1"/>
  <c r="O386" i="1"/>
  <c r="N388" i="1" l="1"/>
  <c r="O387" i="1"/>
  <c r="N389" i="1" l="1"/>
  <c r="O388" i="1"/>
  <c r="N390" i="1" l="1"/>
  <c r="O389" i="1"/>
  <c r="N391" i="1" l="1"/>
  <c r="O390" i="1"/>
  <c r="N392" i="1" l="1"/>
  <c r="O391" i="1"/>
  <c r="N393" i="1" l="1"/>
  <c r="O392" i="1"/>
  <c r="N394" i="1" l="1"/>
  <c r="O393" i="1"/>
  <c r="N395" i="1" l="1"/>
  <c r="O394" i="1"/>
  <c r="N396" i="1" l="1"/>
  <c r="O395" i="1"/>
  <c r="N397" i="1" l="1"/>
  <c r="O396" i="1"/>
  <c r="N398" i="1" l="1"/>
  <c r="O397" i="1"/>
  <c r="N399" i="1" l="1"/>
  <c r="O398" i="1"/>
  <c r="N400" i="1" l="1"/>
  <c r="O399" i="1"/>
  <c r="N401" i="1" l="1"/>
  <c r="O400" i="1"/>
  <c r="N402" i="1" l="1"/>
  <c r="O401" i="1"/>
  <c r="N403" i="1" l="1"/>
  <c r="O402" i="1"/>
  <c r="N404" i="1" l="1"/>
  <c r="O403" i="1"/>
  <c r="N405" i="1" l="1"/>
  <c r="O404" i="1"/>
  <c r="N406" i="1" l="1"/>
  <c r="O405" i="1"/>
  <c r="N407" i="1" l="1"/>
  <c r="O406" i="1"/>
  <c r="N408" i="1" l="1"/>
  <c r="O407" i="1"/>
  <c r="N409" i="1" l="1"/>
  <c r="O408" i="1"/>
  <c r="N410" i="1" l="1"/>
  <c r="O409" i="1"/>
  <c r="N411" i="1" l="1"/>
  <c r="O410" i="1"/>
  <c r="N412" i="1" l="1"/>
  <c r="O411" i="1"/>
  <c r="N413" i="1" l="1"/>
  <c r="O412" i="1"/>
  <c r="N414" i="1" l="1"/>
  <c r="O413" i="1"/>
  <c r="N415" i="1" l="1"/>
  <c r="O414" i="1"/>
  <c r="N416" i="1" l="1"/>
  <c r="O415" i="1"/>
  <c r="N417" i="1" l="1"/>
  <c r="O416" i="1"/>
  <c r="N418" i="1" l="1"/>
  <c r="O417" i="1"/>
  <c r="N419" i="1" l="1"/>
  <c r="O418" i="1"/>
  <c r="N420" i="1" l="1"/>
  <c r="O419" i="1"/>
  <c r="N421" i="1" l="1"/>
  <c r="O420" i="1"/>
  <c r="N422" i="1" l="1"/>
  <c r="O421" i="1"/>
  <c r="N423" i="1" l="1"/>
  <c r="O422" i="1"/>
  <c r="N424" i="1" l="1"/>
  <c r="O423" i="1"/>
  <c r="N425" i="1" l="1"/>
  <c r="O424" i="1"/>
  <c r="N426" i="1" l="1"/>
  <c r="O425" i="1"/>
  <c r="N427" i="1" l="1"/>
  <c r="O426" i="1"/>
  <c r="N428" i="1" l="1"/>
  <c r="O427" i="1"/>
  <c r="N429" i="1" l="1"/>
  <c r="O428" i="1"/>
  <c r="N430" i="1" l="1"/>
  <c r="O429" i="1"/>
  <c r="N431" i="1" l="1"/>
  <c r="O430" i="1"/>
  <c r="N432" i="1" l="1"/>
  <c r="O431" i="1"/>
  <c r="N433" i="1" l="1"/>
  <c r="O432" i="1"/>
  <c r="N434" i="1" l="1"/>
  <c r="O433" i="1"/>
  <c r="N435" i="1" l="1"/>
  <c r="O434" i="1"/>
  <c r="N436" i="1" l="1"/>
  <c r="O435" i="1"/>
  <c r="N437" i="1" l="1"/>
  <c r="O436" i="1"/>
  <c r="N438" i="1" l="1"/>
  <c r="O437" i="1"/>
  <c r="N439" i="1" l="1"/>
  <c r="O438" i="1"/>
  <c r="N440" i="1" l="1"/>
  <c r="O439" i="1"/>
  <c r="N441" i="1" l="1"/>
  <c r="O440" i="1"/>
  <c r="N442" i="1" l="1"/>
  <c r="O441" i="1"/>
  <c r="N443" i="1" l="1"/>
  <c r="O442" i="1"/>
  <c r="N444" i="1" l="1"/>
  <c r="O443" i="1"/>
  <c r="N445" i="1" l="1"/>
  <c r="O444" i="1"/>
  <c r="N446" i="1" l="1"/>
  <c r="O445" i="1"/>
  <c r="N447" i="1" l="1"/>
  <c r="O446" i="1"/>
  <c r="N448" i="1" l="1"/>
  <c r="O447" i="1"/>
  <c r="N449" i="1" l="1"/>
  <c r="O448" i="1"/>
  <c r="N450" i="1" l="1"/>
  <c r="O449" i="1"/>
  <c r="N451" i="1" l="1"/>
  <c r="O450" i="1"/>
  <c r="N452" i="1" l="1"/>
  <c r="O451" i="1"/>
  <c r="N453" i="1" l="1"/>
  <c r="O452" i="1"/>
  <c r="N454" i="1" l="1"/>
  <c r="O453" i="1"/>
  <c r="N455" i="1" l="1"/>
  <c r="O454" i="1"/>
  <c r="N456" i="1" l="1"/>
  <c r="O455" i="1"/>
  <c r="N457" i="1" l="1"/>
  <c r="O456" i="1"/>
  <c r="N458" i="1" l="1"/>
  <c r="O457" i="1"/>
  <c r="N459" i="1" l="1"/>
  <c r="O458" i="1"/>
  <c r="N460" i="1" l="1"/>
  <c r="O459" i="1"/>
  <c r="N461" i="1" l="1"/>
  <c r="O460" i="1"/>
  <c r="N462" i="1" l="1"/>
  <c r="O461" i="1"/>
  <c r="N463" i="1" l="1"/>
  <c r="O462" i="1"/>
  <c r="N464" i="1" l="1"/>
  <c r="O463" i="1"/>
  <c r="N465" i="1" l="1"/>
  <c r="O464" i="1"/>
  <c r="N466" i="1" l="1"/>
  <c r="O465" i="1"/>
  <c r="N467" i="1" l="1"/>
  <c r="O466" i="1"/>
  <c r="N468" i="1" l="1"/>
  <c r="O467" i="1"/>
  <c r="N469" i="1" l="1"/>
  <c r="O468" i="1"/>
  <c r="N470" i="1" l="1"/>
  <c r="O469" i="1"/>
  <c r="N471" i="1" l="1"/>
  <c r="O470" i="1"/>
  <c r="N472" i="1" l="1"/>
  <c r="O471" i="1"/>
  <c r="N473" i="1" l="1"/>
  <c r="O472" i="1"/>
  <c r="N474" i="1" l="1"/>
  <c r="O473" i="1"/>
  <c r="N475" i="1" l="1"/>
  <c r="O474" i="1"/>
  <c r="N476" i="1" l="1"/>
  <c r="O475" i="1"/>
  <c r="N477" i="1" l="1"/>
  <c r="O476" i="1"/>
  <c r="N478" i="1" l="1"/>
  <c r="O477" i="1"/>
  <c r="N479" i="1" l="1"/>
  <c r="O478" i="1"/>
  <c r="N480" i="1" l="1"/>
  <c r="O479" i="1"/>
  <c r="N481" i="1" l="1"/>
  <c r="O480" i="1"/>
  <c r="N482" i="1" l="1"/>
  <c r="O481" i="1"/>
  <c r="N483" i="1" l="1"/>
  <c r="O482" i="1"/>
  <c r="N484" i="1" l="1"/>
  <c r="O483" i="1"/>
  <c r="N485" i="1" l="1"/>
  <c r="O484" i="1"/>
  <c r="N486" i="1" l="1"/>
  <c r="O485" i="1"/>
  <c r="N487" i="1" l="1"/>
  <c r="O486" i="1"/>
  <c r="N488" i="1" l="1"/>
  <c r="O487" i="1"/>
  <c r="N489" i="1" l="1"/>
  <c r="O488" i="1"/>
  <c r="N490" i="1" l="1"/>
  <c r="O489" i="1"/>
  <c r="N491" i="1" l="1"/>
  <c r="O490" i="1"/>
  <c r="N492" i="1" l="1"/>
  <c r="O491" i="1"/>
  <c r="N493" i="1" l="1"/>
  <c r="O492" i="1"/>
  <c r="N494" i="1" l="1"/>
  <c r="O493" i="1"/>
  <c r="N495" i="1" l="1"/>
  <c r="O494" i="1"/>
  <c r="N496" i="1" l="1"/>
  <c r="O495" i="1"/>
  <c r="N497" i="1" l="1"/>
  <c r="O496" i="1"/>
  <c r="N498" i="1" l="1"/>
  <c r="O497" i="1"/>
  <c r="N499" i="1" l="1"/>
  <c r="O498" i="1"/>
  <c r="N500" i="1" l="1"/>
  <c r="O499" i="1"/>
  <c r="N501" i="1" l="1"/>
  <c r="O500" i="1"/>
  <c r="N502" i="1" l="1"/>
  <c r="O501" i="1"/>
  <c r="N503" i="1" l="1"/>
  <c r="O503" i="1" s="1"/>
  <c r="O502" i="1"/>
</calcChain>
</file>

<file path=xl/sharedStrings.xml><?xml version="1.0" encoding="utf-8"?>
<sst xmlns="http://schemas.openxmlformats.org/spreadsheetml/2006/main" count="522" uniqueCount="18">
  <si>
    <t>symbol</t>
  </si>
  <si>
    <t>date</t>
  </si>
  <si>
    <t>open</t>
  </si>
  <si>
    <t>high</t>
  </si>
  <si>
    <t>low</t>
  </si>
  <si>
    <t>close</t>
  </si>
  <si>
    <t>volume</t>
  </si>
  <si>
    <t>SPY</t>
  </si>
  <si>
    <t>code</t>
  </si>
  <si>
    <t>index</t>
  </si>
  <si>
    <t>H-L</t>
  </si>
  <si>
    <t>|H-pC|</t>
  </si>
  <si>
    <t>|L-pC|</t>
  </si>
  <si>
    <t>TR</t>
  </si>
  <si>
    <t>ATR</t>
  </si>
  <si>
    <t>ATR%</t>
  </si>
  <si>
    <t>Date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</si>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</sst>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71" formatCode="_(&quot;$&quot;* #,##0.0000_);_(&quot;$&quot;* \(#,##0.0000\);_(&quot;$&quot;* &quot;-&quot;??_);_(@_)"/>
    <numFmt numFmtId="17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71" fontId="0" fillId="0" borderId="0" xfId="2" applyNumberFormat="1" applyFont="1" applyAlignment="1">
      <alignment horizontal="center"/>
    </xf>
    <xf numFmtId="171" fontId="0" fillId="0" borderId="0" xfId="2" applyNumberFormat="1" applyFont="1" applyAlignment="1">
      <alignment horizontal="right"/>
    </xf>
    <xf numFmtId="171" fontId="0" fillId="0" borderId="0" xfId="0" applyNumberFormat="1"/>
    <xf numFmtId="171" fontId="1" fillId="32" borderId="0" xfId="43" applyNumberFormat="1" applyAlignment="1">
      <alignment horizontal="right"/>
    </xf>
    <xf numFmtId="174" fontId="0" fillId="0" borderId="0" xfId="1" applyNumberFormat="1" applyFont="1" applyAlignment="1">
      <alignment horizontal="right"/>
    </xf>
    <xf numFmtId="174" fontId="1" fillId="32" borderId="0" xfId="1" applyNumberFormat="1" applyFill="1" applyAlignment="1">
      <alignment horizontal="right"/>
    </xf>
    <xf numFmtId="174" fontId="1" fillId="32" borderId="0" xfId="43" applyNumberForma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O503" totalsRowShown="0" headerRowDxfId="20" dataDxfId="19" headerRowCellStyle="Currency" dataCellStyle="Currency">
  <sortState xmlns:xlrd2="http://schemas.microsoft.com/office/spreadsheetml/2017/richdata2" ref="B2:I503">
    <sortCondition ref="D2"/>
  </sortState>
  <tableColumns count="15">
    <tableColumn id="9" xr3:uid="{9F699A46-4958-42A4-A5C9-B52EB0EE585B}" name="index" dataDxfId="18" dataCellStyle="Currency"/>
    <tableColumn id="1" xr3:uid="{DD54CCF5-B894-464C-82C5-1C75A48942B7}" name="symbol" dataDxfId="17"/>
    <tableColumn id="8" xr3:uid="{4C01765B-A5DE-46C8-AA90-F736AC067C2C}" name="code" dataDxfId="16">
      <calculatedColumnFormula>"new Quote { Date = DateTime.ParseExact("""&amp;TEXT(D2,"yyyy-mm-dd")&amp;""",""yyyy-MM-dd"",cultureProvider), Open="&amp;E2&amp;"m, High="&amp;F2&amp;"m, Low="&amp;G2&amp;"m, Close="&amp;H2&amp;"m, Volume = (long)"&amp;I2&amp;" },"</calculatedColumnFormula>
    </tableColumn>
    <tableColumn id="2" xr3:uid="{870234D4-B88D-4DBC-B1B5-A3A328FCAA43}" name="date" dataDxfId="15"/>
    <tableColumn id="3" xr3:uid="{EF611352-AF5A-4141-B3FC-D86820A763EA}" name="open" dataDxfId="14" dataCellStyle="Currency"/>
    <tableColumn id="4" xr3:uid="{74B28648-F2A3-4493-9B04-FE02A7EBAE5E}" name="high" dataDxfId="13" dataCellStyle="Currency"/>
    <tableColumn id="5" xr3:uid="{F6126363-2529-4BAC-9F69-0710D7A587F6}" name="low" dataDxfId="12" dataCellStyle="Currency"/>
    <tableColumn id="6" xr3:uid="{1625C5E8-2802-4281-81F5-7308EFB9EB0C}" name="close" dataDxfId="11" dataCellStyle="Currency"/>
    <tableColumn id="7" xr3:uid="{9D524E41-7E60-45BD-80C8-513C8040D514}" name="volume" dataDxfId="10" dataCellStyle="Comma"/>
    <tableColumn id="10" xr3:uid="{EF5F75EE-9973-4E35-9656-7AAAAA261331}" name="H-L" dataDxfId="9" dataCellStyle="Currency">
      <calculatedColumnFormula>testdata[[#This Row],[high]]-testdata[[#This Row],[low]]</calculatedColumnFormula>
    </tableColumn>
    <tableColumn id="11" xr3:uid="{10684292-6050-4331-AAC5-0FA320374389}" name="|H-pC|" dataDxfId="8" dataCellStyle="Currency">
      <calculatedColumnFormula>ABS(testdata[[#This Row],[high]]-H1)</calculatedColumnFormula>
    </tableColumn>
    <tableColumn id="12" xr3:uid="{7639B0EF-4461-45C6-93E9-01F836F60578}" name="|L-pC|" dataDxfId="7" dataCellStyle="Currency">
      <calculatedColumnFormula>ABS(testdata[[#This Row],[low]]-H1)</calculatedColumnFormula>
    </tableColumn>
    <tableColumn id="13" xr3:uid="{CE73AE3F-2651-4F06-AF13-E770225EA4B1}" name="TR" dataDxfId="6" dataCellStyle="Currency">
      <calculatedColumnFormula>MAX(testdata[[#This Row],[H-L]:[|L-pC|]])</calculatedColumnFormula>
    </tableColumn>
    <tableColumn id="14" xr3:uid="{58A6077F-285C-4D4A-ACE5-FFB42D9DD7EE}" name="ATR" dataDxfId="5" dataCellStyle="Currency"/>
    <tableColumn id="15" xr3:uid="{1DDF1A4E-58E6-47A0-B874-623F01C31082}" name="ATR%" dataDxfId="4" dataCellStyle="Comma">
      <calculatedColumnFormula>100*testdata[[#This Row],[ATR]]/testdata[[#This Row],[close]]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2BC940-299E-4D4A-8D11-9078C2048719}" name="Table2" displayName="Table2" ref="Q1:T503" totalsRowShown="0">
  <tableColumns count="4">
    <tableColumn id="1" xr3:uid="{37D1990C-B305-4C78-B9B0-B7AE949A86DE}" name="Date" dataDxfId="3"/>
    <tableColumn id="2" xr3:uid="{C004296A-E7E1-46C9-9A4E-6C92D92A7990}" name="TR" dataDxfId="2" dataCellStyle="Currency"/>
    <tableColumn id="3" xr3:uid="{74BC396A-B6B8-4EEA-BD87-8B1FDAC3A173}" name="ATR" dataDxfId="1" dataCellStyle="Currency"/>
    <tableColumn id="4" xr3:uid="{C47AAA14-9AE1-4D0E-8EF7-683A78EB61BA}" name="ATR%" dataDxfId="0" dataCellStyle="Comm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3"/>
  <sheetViews>
    <sheetView tabSelected="1" workbookViewId="0">
      <selection activeCell="P1" sqref="P1"/>
    </sheetView>
  </sheetViews>
  <sheetFormatPr defaultRowHeight="15" x14ac:dyDescent="0.25"/>
  <cols>
    <col min="1" max="1" width="6" style="9" bestFit="1" customWidth="1"/>
    <col min="2" max="2" width="9.7109375" style="4" customWidth="1"/>
    <col min="3" max="3" width="6.140625" hidden="1" customWidth="1"/>
    <col min="4" max="4" width="10.7109375" style="3" customWidth="1"/>
    <col min="5" max="8" width="10.7109375" style="2" customWidth="1"/>
    <col min="9" max="9" width="14.28515625" style="1" customWidth="1"/>
    <col min="13" max="13" width="10" style="12" bestFit="1" customWidth="1"/>
    <col min="14" max="15" width="9.28515625" style="12" bestFit="1" customWidth="1"/>
    <col min="16" max="16" width="3.7109375" customWidth="1"/>
    <col min="17" max="17" width="10.7109375" style="3" customWidth="1"/>
    <col min="18" max="18" width="10" style="12" bestFit="1" customWidth="1"/>
    <col min="19" max="20" width="9.28515625" style="12" bestFit="1" customWidth="1"/>
  </cols>
  <sheetData>
    <row r="1" spans="1:21" x14ac:dyDescent="0.25">
      <c r="A1" s="8" t="s">
        <v>9</v>
      </c>
      <c r="B1" s="4" t="s">
        <v>0</v>
      </c>
      <c r="C1" s="7" t="s">
        <v>8</v>
      </c>
      <c r="D1" s="3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6" t="s">
        <v>6</v>
      </c>
      <c r="J1" s="7" t="s">
        <v>10</v>
      </c>
      <c r="K1" s="7" t="s">
        <v>11</v>
      </c>
      <c r="L1" s="7" t="s">
        <v>12</v>
      </c>
      <c r="M1" s="10" t="s">
        <v>13</v>
      </c>
      <c r="N1" s="10" t="s">
        <v>14</v>
      </c>
      <c r="O1" s="10" t="s">
        <v>15</v>
      </c>
      <c r="Q1" s="3" t="s">
        <v>16</v>
      </c>
      <c r="R1" s="10" t="s">
        <v>13</v>
      </c>
      <c r="S1" s="10" t="s">
        <v>14</v>
      </c>
      <c r="T1" s="10" t="s">
        <v>15</v>
      </c>
      <c r="U1" t="s">
        <v>17</v>
      </c>
    </row>
    <row r="2" spans="1:21" x14ac:dyDescent="0.25">
      <c r="A2" s="8">
        <v>1</v>
      </c>
      <c r="B2" s="4" t="s">
        <v>7</v>
      </c>
      <c r="C2" s="5" t="str">
        <f t="shared" ref="C2:C65" si="0">"new Quote { Date = DateTime.ParseExact("""&amp;TEXT(D2,"yyyy-mm-dd")&amp;""",""yyyy-MM-dd"",cultureProvider), Open="&amp;E2&amp;"m, High="&amp;F2&amp;"m, Low="&amp;G2&amp;"m, Close="&amp;H2&amp;"m, Volume = (long)"&amp;I2&amp;" },"</f>
        <v>new Quote { Date = DateTime.ParseExact("2017-01-03","yyyy-MM-dd",cultureProvider), Open=212.61m, High=213.35m, Low=211.52m, Close=212.8m, Volume = (long)96708880 },</v>
      </c>
      <c r="D2" s="3">
        <v>42738</v>
      </c>
      <c r="E2" s="2">
        <v>212.61</v>
      </c>
      <c r="F2" s="2">
        <v>213.35</v>
      </c>
      <c r="G2" s="2">
        <v>211.52</v>
      </c>
      <c r="H2" s="2">
        <v>212.8</v>
      </c>
      <c r="I2" s="1">
        <v>96708880</v>
      </c>
      <c r="J2" s="2">
        <f>testdata[[#This Row],[high]]-testdata[[#This Row],[low]]</f>
        <v>1.8299999999999841</v>
      </c>
      <c r="K2" s="2"/>
      <c r="L2" s="2"/>
      <c r="M2" s="11">
        <f>MAX(testdata[[#This Row],[H-L]:[|L-pC|]])</f>
        <v>1.8299999999999841</v>
      </c>
      <c r="N2" s="11"/>
      <c r="O2" s="14"/>
      <c r="Q2" s="3">
        <v>42738</v>
      </c>
      <c r="R2" s="11">
        <v>1.83</v>
      </c>
      <c r="S2" s="11"/>
      <c r="T2" s="14"/>
    </row>
    <row r="3" spans="1:21" x14ac:dyDescent="0.25">
      <c r="A3" s="8">
        <v>2</v>
      </c>
      <c r="B3" s="4" t="s">
        <v>7</v>
      </c>
      <c r="C3" s="5" t="str">
        <f t="shared" si="0"/>
        <v>new Quote { Date = DateTime.ParseExact("2017-01-04","yyyy-MM-dd",cultureProvider), Open=213.16m, High=214.22m, Low=213.15m, Close=214.06m, Volume = (long)83348752 },</v>
      </c>
      <c r="D3" s="3">
        <v>42739</v>
      </c>
      <c r="E3" s="2">
        <v>213.16</v>
      </c>
      <c r="F3" s="2">
        <v>214.22</v>
      </c>
      <c r="G3" s="2">
        <v>213.15</v>
      </c>
      <c r="H3" s="2">
        <v>214.06</v>
      </c>
      <c r="I3" s="1">
        <v>83348752</v>
      </c>
      <c r="J3" s="2">
        <f>testdata[[#This Row],[high]]-testdata[[#This Row],[low]]</f>
        <v>1.0699999999999932</v>
      </c>
      <c r="K3" s="2">
        <f>ABS(testdata[[#This Row],[high]]-H2)</f>
        <v>1.4199999999999875</v>
      </c>
      <c r="L3" s="2">
        <f>ABS(testdata[[#This Row],[low]]-H2)</f>
        <v>0.34999999999999432</v>
      </c>
      <c r="M3" s="11">
        <f>MAX(testdata[[#This Row],[H-L]:[|L-pC|]])</f>
        <v>1.4199999999999875</v>
      </c>
      <c r="N3" s="11"/>
      <c r="O3" s="14"/>
      <c r="Q3" s="3">
        <v>42739</v>
      </c>
      <c r="R3" s="11">
        <v>1.42</v>
      </c>
      <c r="S3" s="11"/>
      <c r="T3" s="14"/>
    </row>
    <row r="4" spans="1:21" x14ac:dyDescent="0.25">
      <c r="A4" s="8">
        <v>3</v>
      </c>
      <c r="B4" s="4" t="s">
        <v>7</v>
      </c>
      <c r="C4" s="5" t="str">
        <f t="shared" si="0"/>
        <v>new Quote { Date = DateTime.ParseExact("2017-01-05","yyyy-MM-dd",cultureProvider), Open=213.77m, High=214.06m, Low=213.02m, Close=213.89m, Volume = (long)82961968 },</v>
      </c>
      <c r="D4" s="3">
        <v>42740</v>
      </c>
      <c r="E4" s="2">
        <v>213.77</v>
      </c>
      <c r="F4" s="2">
        <v>214.06</v>
      </c>
      <c r="G4" s="2">
        <v>213.02</v>
      </c>
      <c r="H4" s="2">
        <v>213.89</v>
      </c>
      <c r="I4" s="1">
        <v>82961968</v>
      </c>
      <c r="J4" s="2">
        <f>testdata[[#This Row],[high]]-testdata[[#This Row],[low]]</f>
        <v>1.039999999999992</v>
      </c>
      <c r="K4" s="2">
        <f>ABS(testdata[[#This Row],[high]]-H3)</f>
        <v>0</v>
      </c>
      <c r="L4" s="2">
        <f>ABS(testdata[[#This Row],[low]]-H3)</f>
        <v>1.039999999999992</v>
      </c>
      <c r="M4" s="11">
        <f>MAX(testdata[[#This Row],[H-L]:[|L-pC|]])</f>
        <v>1.039999999999992</v>
      </c>
      <c r="N4" s="11"/>
      <c r="O4" s="14"/>
      <c r="Q4" s="3">
        <v>42740</v>
      </c>
      <c r="R4" s="11">
        <v>1.04</v>
      </c>
      <c r="S4" s="11"/>
      <c r="T4" s="14"/>
    </row>
    <row r="5" spans="1:21" x14ac:dyDescent="0.25">
      <c r="A5" s="8">
        <v>4</v>
      </c>
      <c r="B5" s="4" t="s">
        <v>7</v>
      </c>
      <c r="C5" s="5" t="str">
        <f t="shared" si="0"/>
        <v>new Quote { Date = DateTime.ParseExact("2017-01-06","yyyy-MM-dd",cultureProvider), Open=214.02m, High=215.17m, Low=213.42m, Close=214.66m, Volume = (long)75744152 },</v>
      </c>
      <c r="D5" s="3">
        <v>42741</v>
      </c>
      <c r="E5" s="2">
        <v>214.02</v>
      </c>
      <c r="F5" s="2">
        <v>215.17</v>
      </c>
      <c r="G5" s="2">
        <v>213.42</v>
      </c>
      <c r="H5" s="2">
        <v>214.66</v>
      </c>
      <c r="I5" s="1">
        <v>75744152</v>
      </c>
      <c r="J5" s="2">
        <f>testdata[[#This Row],[high]]-testdata[[#This Row],[low]]</f>
        <v>1.75</v>
      </c>
      <c r="K5" s="2">
        <f>ABS(testdata[[#This Row],[high]]-H4)</f>
        <v>1.2800000000000011</v>
      </c>
      <c r="L5" s="2">
        <f>ABS(testdata[[#This Row],[low]]-H4)</f>
        <v>0.46999999999999886</v>
      </c>
      <c r="M5" s="11">
        <f>MAX(testdata[[#This Row],[H-L]:[|L-pC|]])</f>
        <v>1.75</v>
      </c>
      <c r="N5" s="11"/>
      <c r="O5" s="14"/>
      <c r="Q5" s="3">
        <v>42741</v>
      </c>
      <c r="R5" s="11">
        <v>1.75</v>
      </c>
      <c r="S5" s="11"/>
      <c r="T5" s="14"/>
    </row>
    <row r="6" spans="1:21" x14ac:dyDescent="0.25">
      <c r="A6" s="8">
        <v>5</v>
      </c>
      <c r="B6" s="4" t="s">
        <v>7</v>
      </c>
      <c r="C6" s="5" t="str">
        <f t="shared" si="0"/>
        <v>new Quote { Date = DateTime.ParseExact("2017-01-09","yyyy-MM-dd",cultureProvider), Open=214.38m, High=214.53m, Low=213.91m, Close=213.95m, Volume = (long)49684316 },</v>
      </c>
      <c r="D6" s="3">
        <v>42744</v>
      </c>
      <c r="E6" s="2">
        <v>214.38</v>
      </c>
      <c r="F6" s="2">
        <v>214.53</v>
      </c>
      <c r="G6" s="2">
        <v>213.91</v>
      </c>
      <c r="H6" s="2">
        <v>213.95</v>
      </c>
      <c r="I6" s="1">
        <v>49684316</v>
      </c>
      <c r="J6" s="2">
        <f>testdata[[#This Row],[high]]-testdata[[#This Row],[low]]</f>
        <v>0.62000000000000455</v>
      </c>
      <c r="K6" s="2">
        <f>ABS(testdata[[#This Row],[high]]-H5)</f>
        <v>0.12999999999999545</v>
      </c>
      <c r="L6" s="2">
        <f>ABS(testdata[[#This Row],[low]]-H5)</f>
        <v>0.75</v>
      </c>
      <c r="M6" s="11">
        <f>MAX(testdata[[#This Row],[H-L]:[|L-pC|]])</f>
        <v>0.75</v>
      </c>
      <c r="N6" s="11"/>
      <c r="O6" s="14"/>
      <c r="Q6" s="3">
        <v>42744</v>
      </c>
      <c r="R6" s="11">
        <v>0.75</v>
      </c>
      <c r="S6" s="11"/>
      <c r="T6" s="14"/>
    </row>
    <row r="7" spans="1:21" x14ac:dyDescent="0.25">
      <c r="A7" s="8">
        <v>6</v>
      </c>
      <c r="B7" s="4" t="s">
        <v>7</v>
      </c>
      <c r="C7" s="5" t="str">
        <f t="shared" si="0"/>
        <v>new Quote { Date = DateTime.ParseExact("2017-01-10","yyyy-MM-dd",cultureProvider), Open=213.97m, High=214.89m, Low=213.52m, Close=213.95m, Volume = (long)67500792 },</v>
      </c>
      <c r="D7" s="3">
        <v>42745</v>
      </c>
      <c r="E7" s="2">
        <v>213.97</v>
      </c>
      <c r="F7" s="2">
        <v>214.89</v>
      </c>
      <c r="G7" s="2">
        <v>213.52</v>
      </c>
      <c r="H7" s="2">
        <v>213.95</v>
      </c>
      <c r="I7" s="1">
        <v>67500792</v>
      </c>
      <c r="J7" s="2">
        <f>testdata[[#This Row],[high]]-testdata[[#This Row],[low]]</f>
        <v>1.3699999999999761</v>
      </c>
      <c r="K7" s="2">
        <f>ABS(testdata[[#This Row],[high]]-H6)</f>
        <v>0.93999999999999773</v>
      </c>
      <c r="L7" s="2">
        <f>ABS(testdata[[#This Row],[low]]-H6)</f>
        <v>0.4299999999999784</v>
      </c>
      <c r="M7" s="11">
        <f>MAX(testdata[[#This Row],[H-L]:[|L-pC|]])</f>
        <v>1.3699999999999761</v>
      </c>
      <c r="N7" s="11"/>
      <c r="O7" s="14"/>
      <c r="Q7" s="3">
        <v>42745</v>
      </c>
      <c r="R7" s="11">
        <v>1.37</v>
      </c>
      <c r="S7" s="11"/>
      <c r="T7" s="14"/>
    </row>
    <row r="8" spans="1:21" x14ac:dyDescent="0.25">
      <c r="A8" s="8">
        <v>7</v>
      </c>
      <c r="B8" s="4" t="s">
        <v>7</v>
      </c>
      <c r="C8" s="5" t="str">
        <f t="shared" si="0"/>
        <v>new Quote { Date = DateTime.ParseExact("2017-01-11","yyyy-MM-dd",cultureProvider), Open=213.86m, High=214.55m, Low=213.13m, Close=214.55m, Volume = (long)79014928 },</v>
      </c>
      <c r="D8" s="3">
        <v>42746</v>
      </c>
      <c r="E8" s="2">
        <v>213.86</v>
      </c>
      <c r="F8" s="2">
        <v>214.55</v>
      </c>
      <c r="G8" s="2">
        <v>213.13</v>
      </c>
      <c r="H8" s="2">
        <v>214.55</v>
      </c>
      <c r="I8" s="1">
        <v>79014928</v>
      </c>
      <c r="J8" s="2">
        <f>testdata[[#This Row],[high]]-testdata[[#This Row],[low]]</f>
        <v>1.4200000000000159</v>
      </c>
      <c r="K8" s="2">
        <f>ABS(testdata[[#This Row],[high]]-H7)</f>
        <v>0.60000000000002274</v>
      </c>
      <c r="L8" s="2">
        <f>ABS(testdata[[#This Row],[low]]-H7)</f>
        <v>0.81999999999999318</v>
      </c>
      <c r="M8" s="11">
        <f>MAX(testdata[[#This Row],[H-L]:[|L-pC|]])</f>
        <v>1.4200000000000159</v>
      </c>
      <c r="N8" s="11"/>
      <c r="O8" s="14"/>
      <c r="Q8" s="3">
        <v>42746</v>
      </c>
      <c r="R8" s="11">
        <v>1.42</v>
      </c>
      <c r="S8" s="11"/>
      <c r="T8" s="14"/>
    </row>
    <row r="9" spans="1:21" x14ac:dyDescent="0.25">
      <c r="A9" s="8">
        <v>8</v>
      </c>
      <c r="B9" s="4" t="s">
        <v>7</v>
      </c>
      <c r="C9" s="5" t="str">
        <f t="shared" si="0"/>
        <v>new Quote { Date = DateTime.ParseExact("2017-01-12","yyyy-MM-dd",cultureProvider), Open=213.99m, High=214.22m, Low=212.53m, Close=214.02m, Volume = (long)76329760 },</v>
      </c>
      <c r="D9" s="3">
        <v>42747</v>
      </c>
      <c r="E9" s="2">
        <v>213.99</v>
      </c>
      <c r="F9" s="2">
        <v>214.22</v>
      </c>
      <c r="G9" s="2">
        <v>212.53</v>
      </c>
      <c r="H9" s="2">
        <v>214.02</v>
      </c>
      <c r="I9" s="1">
        <v>76329760</v>
      </c>
      <c r="J9" s="2">
        <f>testdata[[#This Row],[high]]-testdata[[#This Row],[low]]</f>
        <v>1.6899999999999977</v>
      </c>
      <c r="K9" s="2">
        <f>ABS(testdata[[#This Row],[high]]-H8)</f>
        <v>0.33000000000001251</v>
      </c>
      <c r="L9" s="2">
        <f>ABS(testdata[[#This Row],[low]]-H8)</f>
        <v>2.0200000000000102</v>
      </c>
      <c r="M9" s="11">
        <f>MAX(testdata[[#This Row],[H-L]:[|L-pC|]])</f>
        <v>2.0200000000000102</v>
      </c>
      <c r="N9" s="11"/>
      <c r="O9" s="14"/>
      <c r="Q9" s="3">
        <v>42747</v>
      </c>
      <c r="R9" s="11">
        <v>2.02</v>
      </c>
      <c r="S9" s="11"/>
      <c r="T9" s="14"/>
    </row>
    <row r="10" spans="1:21" x14ac:dyDescent="0.25">
      <c r="A10" s="8">
        <v>9</v>
      </c>
      <c r="B10" s="4" t="s">
        <v>7</v>
      </c>
      <c r="C10" s="5" t="str">
        <f t="shared" si="0"/>
        <v>new Quote { Date = DateTime.ParseExact("2017-01-13","yyyy-MM-dd",cultureProvider), Open=214.21m, High=214.84m, Low=214.17m, Close=214.51m, Volume = (long)66385084 },</v>
      </c>
      <c r="D10" s="3">
        <v>42748</v>
      </c>
      <c r="E10" s="2">
        <v>214.21</v>
      </c>
      <c r="F10" s="2">
        <v>214.84</v>
      </c>
      <c r="G10" s="2">
        <v>214.17</v>
      </c>
      <c r="H10" s="2">
        <v>214.51</v>
      </c>
      <c r="I10" s="1">
        <v>66385084</v>
      </c>
      <c r="J10" s="2">
        <f>testdata[[#This Row],[high]]-testdata[[#This Row],[low]]</f>
        <v>0.67000000000001592</v>
      </c>
      <c r="K10" s="2">
        <f>ABS(testdata[[#This Row],[high]]-H9)</f>
        <v>0.81999999999999318</v>
      </c>
      <c r="L10" s="2">
        <f>ABS(testdata[[#This Row],[low]]-H9)</f>
        <v>0.14999999999997726</v>
      </c>
      <c r="M10" s="11">
        <f>MAX(testdata[[#This Row],[H-L]:[|L-pC|]])</f>
        <v>0.81999999999999318</v>
      </c>
      <c r="N10" s="11"/>
      <c r="O10" s="14"/>
      <c r="Q10" s="3">
        <v>42748</v>
      </c>
      <c r="R10" s="11">
        <v>0.82</v>
      </c>
      <c r="S10" s="11"/>
      <c r="T10" s="14"/>
    </row>
    <row r="11" spans="1:21" x14ac:dyDescent="0.25">
      <c r="A11" s="8">
        <v>10</v>
      </c>
      <c r="B11" s="4" t="s">
        <v>7</v>
      </c>
      <c r="C11" s="5" t="str">
        <f t="shared" si="0"/>
        <v>new Quote { Date = DateTime.ParseExact("2017-01-17","yyyy-MM-dd",cultureProvider), Open=213.81m, High=214.25m, Low=213.33m, Close=213.75m, Volume = (long)64821664 },</v>
      </c>
      <c r="D11" s="3">
        <v>42752</v>
      </c>
      <c r="E11" s="2">
        <v>213.81</v>
      </c>
      <c r="F11" s="2">
        <v>214.25</v>
      </c>
      <c r="G11" s="2">
        <v>213.33</v>
      </c>
      <c r="H11" s="2">
        <v>213.75</v>
      </c>
      <c r="I11" s="1">
        <v>64821664</v>
      </c>
      <c r="J11" s="2">
        <f>testdata[[#This Row],[high]]-testdata[[#This Row],[low]]</f>
        <v>0.91999999999998749</v>
      </c>
      <c r="K11" s="2">
        <f>ABS(testdata[[#This Row],[high]]-H10)</f>
        <v>0.25999999999999091</v>
      </c>
      <c r="L11" s="2">
        <f>ABS(testdata[[#This Row],[low]]-H10)</f>
        <v>1.1799999999999784</v>
      </c>
      <c r="M11" s="11">
        <f>MAX(testdata[[#This Row],[H-L]:[|L-pC|]])</f>
        <v>1.1799999999999784</v>
      </c>
      <c r="N11" s="11"/>
      <c r="O11" s="14"/>
      <c r="Q11" s="3">
        <v>42752</v>
      </c>
      <c r="R11" s="11">
        <v>1.18</v>
      </c>
      <c r="S11" s="11"/>
      <c r="T11" s="14"/>
    </row>
    <row r="12" spans="1:21" x14ac:dyDescent="0.25">
      <c r="A12" s="8">
        <v>11</v>
      </c>
      <c r="B12" s="4" t="s">
        <v>7</v>
      </c>
      <c r="C12" s="5" t="str">
        <f t="shared" si="0"/>
        <v>new Quote { Date = DateTime.ParseExact("2017-01-18","yyyy-MM-dd",cultureProvider), Open=214.02m, High=214.27m, Low=213.42m, Close=214.22m, Volume = (long)57997156 },</v>
      </c>
      <c r="D12" s="3">
        <v>42753</v>
      </c>
      <c r="E12" s="2">
        <v>214.02</v>
      </c>
      <c r="F12" s="2">
        <v>214.27</v>
      </c>
      <c r="G12" s="2">
        <v>213.42</v>
      </c>
      <c r="H12" s="2">
        <v>214.22</v>
      </c>
      <c r="I12" s="1">
        <v>57997156</v>
      </c>
      <c r="J12" s="2">
        <f>testdata[[#This Row],[high]]-testdata[[#This Row],[low]]</f>
        <v>0.85000000000002274</v>
      </c>
      <c r="K12" s="2">
        <f>ABS(testdata[[#This Row],[high]]-H11)</f>
        <v>0.52000000000001023</v>
      </c>
      <c r="L12" s="2">
        <f>ABS(testdata[[#This Row],[low]]-H11)</f>
        <v>0.33000000000001251</v>
      </c>
      <c r="M12" s="11">
        <f>MAX(testdata[[#This Row],[H-L]:[|L-pC|]])</f>
        <v>0.85000000000002274</v>
      </c>
      <c r="N12" s="11"/>
      <c r="O12" s="14"/>
      <c r="Q12" s="3">
        <v>42753</v>
      </c>
      <c r="R12" s="11">
        <v>0.85</v>
      </c>
      <c r="S12" s="11"/>
      <c r="T12" s="14"/>
    </row>
    <row r="13" spans="1:21" x14ac:dyDescent="0.25">
      <c r="A13" s="8">
        <v>12</v>
      </c>
      <c r="B13" s="4" t="s">
        <v>7</v>
      </c>
      <c r="C13" s="5" t="str">
        <f t="shared" si="0"/>
        <v>new Quote { Date = DateTime.ParseExact("2017-01-19","yyyy-MM-dd",cultureProvider), Open=214.31m, High=214.46m, Low=212.96m, Close=213.43m, Volume = (long)70503512 },</v>
      </c>
      <c r="D13" s="3">
        <v>42754</v>
      </c>
      <c r="E13" s="2">
        <v>214.31</v>
      </c>
      <c r="F13" s="2">
        <v>214.46</v>
      </c>
      <c r="G13" s="2">
        <v>212.96</v>
      </c>
      <c r="H13" s="2">
        <v>213.43</v>
      </c>
      <c r="I13" s="1">
        <v>70503512</v>
      </c>
      <c r="J13" s="2">
        <f>testdata[[#This Row],[high]]-testdata[[#This Row],[low]]</f>
        <v>1.5</v>
      </c>
      <c r="K13" s="2">
        <f>ABS(testdata[[#This Row],[high]]-H12)</f>
        <v>0.24000000000000909</v>
      </c>
      <c r="L13" s="2">
        <f>ABS(testdata[[#This Row],[low]]-H12)</f>
        <v>1.2599999999999909</v>
      </c>
      <c r="M13" s="11">
        <f>MAX(testdata[[#This Row],[H-L]:[|L-pC|]])</f>
        <v>1.5</v>
      </c>
      <c r="N13" s="11"/>
      <c r="O13" s="14"/>
      <c r="Q13" s="3">
        <v>42754</v>
      </c>
      <c r="R13" s="11">
        <v>1.5</v>
      </c>
      <c r="S13" s="11"/>
      <c r="T13" s="14"/>
    </row>
    <row r="14" spans="1:21" x14ac:dyDescent="0.25">
      <c r="A14" s="8">
        <v>13</v>
      </c>
      <c r="B14" s="4" t="s">
        <v>7</v>
      </c>
      <c r="C14" s="5" t="str">
        <f t="shared" si="0"/>
        <v>new Quote { Date = DateTime.ParseExact("2017-01-20","yyyy-MM-dd",cultureProvider), Open=214.18m, High=214.75m, Low=213.49m, Close=214.21m, Volume = (long)136721344 },</v>
      </c>
      <c r="D14" s="3">
        <v>42755</v>
      </c>
      <c r="E14" s="2">
        <v>214.18</v>
      </c>
      <c r="F14" s="2">
        <v>214.75</v>
      </c>
      <c r="G14" s="2">
        <v>213.49</v>
      </c>
      <c r="H14" s="2">
        <v>214.21</v>
      </c>
      <c r="I14" s="1">
        <v>136721344</v>
      </c>
      <c r="J14" s="2">
        <f>testdata[[#This Row],[high]]-testdata[[#This Row],[low]]</f>
        <v>1.2599999999999909</v>
      </c>
      <c r="K14" s="2">
        <f>ABS(testdata[[#This Row],[high]]-H13)</f>
        <v>1.3199999999999932</v>
      </c>
      <c r="L14" s="2">
        <f>ABS(testdata[[#This Row],[low]]-H13)</f>
        <v>6.0000000000002274E-2</v>
      </c>
      <c r="M14" s="11">
        <f>MAX(testdata[[#This Row],[H-L]:[|L-pC|]])</f>
        <v>1.3199999999999932</v>
      </c>
      <c r="N14" s="11"/>
      <c r="O14" s="14"/>
      <c r="Q14" s="3">
        <v>42755</v>
      </c>
      <c r="R14" s="11">
        <v>1.32</v>
      </c>
      <c r="S14" s="11"/>
      <c r="T14" s="14"/>
    </row>
    <row r="15" spans="1:21" x14ac:dyDescent="0.25">
      <c r="A15" s="8">
        <v>14</v>
      </c>
      <c r="B15" s="4" t="s">
        <v>7</v>
      </c>
      <c r="C15" s="5" t="str">
        <f t="shared" si="0"/>
        <v>new Quote { Date = DateTime.ParseExact("2017-01-23","yyyy-MM-dd",cultureProvider), Open=213.85m, High=214.28m, Low=212.83m, Close=213.66m, Volume = (long)79450624 },</v>
      </c>
      <c r="D15" s="3">
        <v>42758</v>
      </c>
      <c r="E15" s="2">
        <v>213.85</v>
      </c>
      <c r="F15" s="2">
        <v>214.28</v>
      </c>
      <c r="G15" s="2">
        <v>212.83</v>
      </c>
      <c r="H15" s="2">
        <v>213.66</v>
      </c>
      <c r="I15" s="1">
        <v>79450624</v>
      </c>
      <c r="J15" s="2">
        <f>testdata[[#This Row],[high]]-testdata[[#This Row],[low]]</f>
        <v>1.4499999999999886</v>
      </c>
      <c r="K15" s="2">
        <f>ABS(testdata[[#This Row],[high]]-H14)</f>
        <v>6.9999999999993179E-2</v>
      </c>
      <c r="L15" s="2">
        <f>ABS(testdata[[#This Row],[low]]-H14)</f>
        <v>1.3799999999999955</v>
      </c>
      <c r="M15" s="13">
        <f>MAX(testdata[[#This Row],[H-L]:[|L-pC|]])</f>
        <v>1.4499999999999886</v>
      </c>
      <c r="N15" s="13">
        <f>AVERAGE(M2:M15)</f>
        <v>1.337142857142853</v>
      </c>
      <c r="O15" s="16">
        <f>100*testdata[[#This Row],[ATR]]/testdata[[#This Row],[close]]</f>
        <v>0.62582741605487835</v>
      </c>
      <c r="Q15" s="3">
        <v>42758</v>
      </c>
      <c r="R15" s="13">
        <v>1.45</v>
      </c>
      <c r="S15" s="13">
        <v>1.3371428571428501</v>
      </c>
      <c r="T15" s="16">
        <v>0.62582741605488001</v>
      </c>
    </row>
    <row r="16" spans="1:21" x14ac:dyDescent="0.25">
      <c r="A16" s="8">
        <v>15</v>
      </c>
      <c r="B16" s="4" t="s">
        <v>7</v>
      </c>
      <c r="C16" s="5" t="str">
        <f t="shared" si="0"/>
        <v>new Quote { Date = DateTime.ParseExact("2017-01-24","yyyy-MM-dd",cultureProvider), Open=213.89m, High=215.48m, Low=213.77m, Close=215.03m, Volume = (long)101142584 },</v>
      </c>
      <c r="D16" s="3">
        <v>42759</v>
      </c>
      <c r="E16" s="2">
        <v>213.89</v>
      </c>
      <c r="F16" s="2">
        <v>215.48</v>
      </c>
      <c r="G16" s="2">
        <v>213.77</v>
      </c>
      <c r="H16" s="2">
        <v>215.03</v>
      </c>
      <c r="I16" s="1">
        <v>101142584</v>
      </c>
      <c r="J16" s="2">
        <f>testdata[[#This Row],[high]]-testdata[[#This Row],[low]]</f>
        <v>1.7099999999999795</v>
      </c>
      <c r="K16" s="2">
        <f>ABS(testdata[[#This Row],[high]]-H15)</f>
        <v>1.8199999999999932</v>
      </c>
      <c r="L16" s="2">
        <f>ABS(testdata[[#This Row],[low]]-H15)</f>
        <v>0.11000000000001364</v>
      </c>
      <c r="M16" s="11">
        <f>MAX(testdata[[#This Row],[H-L]:[|L-pC|]])</f>
        <v>1.8199999999999932</v>
      </c>
      <c r="N16" s="11">
        <f>(N15*13+testdata[[#This Row],[TR]])/14</f>
        <v>1.37163265306122</v>
      </c>
      <c r="O16" s="14">
        <f>100*testdata[[#This Row],[ATR]]/testdata[[#This Row],[close]]</f>
        <v>0.63787966937693341</v>
      </c>
      <c r="Q16" s="3">
        <v>42759</v>
      </c>
      <c r="R16" s="11">
        <v>1.82</v>
      </c>
      <c r="S16" s="11">
        <v>1.37163265306122</v>
      </c>
      <c r="T16" s="14">
        <v>0.63787966937693497</v>
      </c>
    </row>
    <row r="17" spans="1:20" x14ac:dyDescent="0.25">
      <c r="A17" s="8">
        <v>16</v>
      </c>
      <c r="B17" s="4" t="s">
        <v>7</v>
      </c>
      <c r="C17" s="5" t="str">
        <f t="shared" si="0"/>
        <v>new Quote { Date = DateTime.ParseExact("2017-01-25","yyyy-MM-dd",cultureProvider), Open=216.07m, High=216.89m, Low=215.89m, Close=216.89m, Volume = (long)89374928 },</v>
      </c>
      <c r="D17" s="3">
        <v>42760</v>
      </c>
      <c r="E17" s="2">
        <v>216.07</v>
      </c>
      <c r="F17" s="2">
        <v>216.89</v>
      </c>
      <c r="G17" s="2">
        <v>215.89</v>
      </c>
      <c r="H17" s="2">
        <v>216.89</v>
      </c>
      <c r="I17" s="1">
        <v>89374928</v>
      </c>
      <c r="J17" s="2">
        <f>testdata[[#This Row],[high]]-testdata[[#This Row],[low]]</f>
        <v>1</v>
      </c>
      <c r="K17" s="2">
        <f>ABS(testdata[[#This Row],[high]]-H16)</f>
        <v>1.8599999999999852</v>
      </c>
      <c r="L17" s="2">
        <f>ABS(testdata[[#This Row],[low]]-H16)</f>
        <v>0.85999999999998522</v>
      </c>
      <c r="M17" s="11">
        <f>MAX(testdata[[#This Row],[H-L]:[|L-pC|]])</f>
        <v>1.8599999999999852</v>
      </c>
      <c r="N17" s="11">
        <f>(N16*13+testdata[[#This Row],[TR]])/14</f>
        <v>1.4065160349854173</v>
      </c>
      <c r="O17" s="14">
        <f>100*testdata[[#This Row],[ATR]]/testdata[[#This Row],[close]]</f>
        <v>0.64849280049122482</v>
      </c>
      <c r="Q17" s="3">
        <v>42760</v>
      </c>
      <c r="R17" s="11">
        <v>1.86</v>
      </c>
      <c r="S17" s="11">
        <v>1.40651603498542</v>
      </c>
      <c r="T17" s="14">
        <v>0.64849280049122704</v>
      </c>
    </row>
    <row r="18" spans="1:20" x14ac:dyDescent="0.25">
      <c r="A18" s="8">
        <v>17</v>
      </c>
      <c r="B18" s="4" t="s">
        <v>7</v>
      </c>
      <c r="C18" s="5" t="str">
        <f t="shared" si="0"/>
        <v>new Quote { Date = DateTime.ParseExact("2017-01-26","yyyy-MM-dd",cultureProvider), Open=216.73m, High=217.02m, Low=216.36m, Close=216.66m, Volume = (long)63477304 },</v>
      </c>
      <c r="D18" s="3">
        <v>42761</v>
      </c>
      <c r="E18" s="2">
        <v>216.73</v>
      </c>
      <c r="F18" s="2">
        <v>217.02</v>
      </c>
      <c r="G18" s="2">
        <v>216.36</v>
      </c>
      <c r="H18" s="2">
        <v>216.66</v>
      </c>
      <c r="I18" s="1">
        <v>63477304</v>
      </c>
      <c r="J18" s="2">
        <f>testdata[[#This Row],[high]]-testdata[[#This Row],[low]]</f>
        <v>0.65999999999999659</v>
      </c>
      <c r="K18" s="2">
        <f>ABS(testdata[[#This Row],[high]]-H17)</f>
        <v>0.13000000000002387</v>
      </c>
      <c r="L18" s="2">
        <f>ABS(testdata[[#This Row],[low]]-H17)</f>
        <v>0.52999999999997272</v>
      </c>
      <c r="M18" s="11">
        <f>MAX(testdata[[#This Row],[H-L]:[|L-pC|]])</f>
        <v>0.65999999999999659</v>
      </c>
      <c r="N18" s="11">
        <f>(N17*13+testdata[[#This Row],[TR]])/14</f>
        <v>1.3531934610578873</v>
      </c>
      <c r="O18" s="14">
        <f>100*testdata[[#This Row],[ATR]]/testdata[[#This Row],[close]]</f>
        <v>0.62457004572043162</v>
      </c>
      <c r="Q18" s="3">
        <v>42761</v>
      </c>
      <c r="R18" s="11">
        <v>0.66</v>
      </c>
      <c r="S18" s="11">
        <v>1.35319346105789</v>
      </c>
      <c r="T18" s="14">
        <v>0.62457004572043395</v>
      </c>
    </row>
    <row r="19" spans="1:20" x14ac:dyDescent="0.25">
      <c r="A19" s="8">
        <v>18</v>
      </c>
      <c r="B19" s="4" t="s">
        <v>7</v>
      </c>
      <c r="C19" s="5" t="str">
        <f t="shared" si="0"/>
        <v>new Quote { Date = DateTime.ParseExact("2017-01-27","yyyy-MM-dd",cultureProvider), Open=216.75m, High=216.91m, Low=216.12m, Close=216.32m, Volume = (long)63202528 },</v>
      </c>
      <c r="D19" s="3">
        <v>42762</v>
      </c>
      <c r="E19" s="2">
        <v>216.75</v>
      </c>
      <c r="F19" s="2">
        <v>216.91</v>
      </c>
      <c r="G19" s="2">
        <v>216.12</v>
      </c>
      <c r="H19" s="2">
        <v>216.32</v>
      </c>
      <c r="I19" s="1">
        <v>63202528</v>
      </c>
      <c r="J19" s="2">
        <f>testdata[[#This Row],[high]]-testdata[[#This Row],[low]]</f>
        <v>0.78999999999999204</v>
      </c>
      <c r="K19" s="2">
        <f>ABS(testdata[[#This Row],[high]]-H18)</f>
        <v>0.25</v>
      </c>
      <c r="L19" s="2">
        <f>ABS(testdata[[#This Row],[low]]-H18)</f>
        <v>0.53999999999999204</v>
      </c>
      <c r="M19" s="11">
        <f>MAX(testdata[[#This Row],[H-L]:[|L-pC|]])</f>
        <v>0.78999999999999204</v>
      </c>
      <c r="N19" s="11">
        <f>(N18*13+testdata[[#This Row],[TR]])/14</f>
        <v>1.3129653566966091</v>
      </c>
      <c r="O19" s="14">
        <f>100*testdata[[#This Row],[ATR]]/testdata[[#This Row],[close]]</f>
        <v>0.60695513900545905</v>
      </c>
      <c r="Q19" s="3">
        <v>42762</v>
      </c>
      <c r="R19" s="11">
        <v>0.79</v>
      </c>
      <c r="S19" s="11">
        <v>1.31296535669661</v>
      </c>
      <c r="T19" s="14">
        <v>0.60695513900546105</v>
      </c>
    </row>
    <row r="20" spans="1:20" x14ac:dyDescent="0.25">
      <c r="A20" s="8">
        <v>19</v>
      </c>
      <c r="B20" s="4" t="s">
        <v>7</v>
      </c>
      <c r="C20" s="5" t="str">
        <f t="shared" si="0"/>
        <v>new Quote { Date = DateTime.ParseExact("2017-01-30","yyyy-MM-dd",cultureProvider), Open=215.57m, High=215.59m, Low=213.9m, Close=214.98m, Volume = (long)84399624 },</v>
      </c>
      <c r="D20" s="3">
        <v>42765</v>
      </c>
      <c r="E20" s="2">
        <v>215.57</v>
      </c>
      <c r="F20" s="2">
        <v>215.59</v>
      </c>
      <c r="G20" s="2">
        <v>213.9</v>
      </c>
      <c r="H20" s="2">
        <v>214.98</v>
      </c>
      <c r="I20" s="1">
        <v>84399624</v>
      </c>
      <c r="J20" s="2">
        <f>testdata[[#This Row],[high]]-testdata[[#This Row],[low]]</f>
        <v>1.6899999999999977</v>
      </c>
      <c r="K20" s="2">
        <f>ABS(testdata[[#This Row],[high]]-H19)</f>
        <v>0.72999999999998977</v>
      </c>
      <c r="L20" s="2">
        <f>ABS(testdata[[#This Row],[low]]-H19)</f>
        <v>2.4199999999999875</v>
      </c>
      <c r="M20" s="11">
        <f>MAX(testdata[[#This Row],[H-L]:[|L-pC|]])</f>
        <v>2.4199999999999875</v>
      </c>
      <c r="N20" s="11">
        <f>(N19*13+testdata[[#This Row],[TR]])/14</f>
        <v>1.3920392597897073</v>
      </c>
      <c r="O20" s="14">
        <f>100*testdata[[#This Row],[ATR]]/testdata[[#This Row],[close]]</f>
        <v>0.64752035528407648</v>
      </c>
      <c r="Q20" s="3">
        <v>42765</v>
      </c>
      <c r="R20" s="11">
        <v>2.42</v>
      </c>
      <c r="S20" s="11">
        <v>1.39203925978971</v>
      </c>
      <c r="T20" s="14">
        <v>0.64752035528407903</v>
      </c>
    </row>
    <row r="21" spans="1:20" x14ac:dyDescent="0.25">
      <c r="A21" s="8">
        <v>20</v>
      </c>
      <c r="B21" s="4" t="s">
        <v>7</v>
      </c>
      <c r="C21" s="5" t="str">
        <f t="shared" si="0"/>
        <v>new Quote { Date = DateTime.ParseExact("2017-01-31","yyyy-MM-dd",cultureProvider), Open=214.44m, High=215.03m, Low=213.82m, Close=214.96m, Volume = (long)80317680 },</v>
      </c>
      <c r="D21" s="3">
        <v>42766</v>
      </c>
      <c r="E21" s="2">
        <v>214.44</v>
      </c>
      <c r="F21" s="2">
        <v>215.03</v>
      </c>
      <c r="G21" s="2">
        <v>213.82</v>
      </c>
      <c r="H21" s="2">
        <v>214.96</v>
      </c>
      <c r="I21" s="1">
        <v>80317680</v>
      </c>
      <c r="J21" s="2">
        <f>testdata[[#This Row],[high]]-testdata[[#This Row],[low]]</f>
        <v>1.210000000000008</v>
      </c>
      <c r="K21" s="2">
        <f>ABS(testdata[[#This Row],[high]]-H20)</f>
        <v>5.0000000000011369E-2</v>
      </c>
      <c r="L21" s="2">
        <f>ABS(testdata[[#This Row],[low]]-H20)</f>
        <v>1.1599999999999966</v>
      </c>
      <c r="M21" s="11">
        <f>MAX(testdata[[#This Row],[H-L]:[|L-pC|]])</f>
        <v>1.210000000000008</v>
      </c>
      <c r="N21" s="11">
        <f>(N20*13+testdata[[#This Row],[TR]])/14</f>
        <v>1.3790364555190144</v>
      </c>
      <c r="O21" s="14">
        <f>100*testdata[[#This Row],[ATR]]/testdata[[#This Row],[close]]</f>
        <v>0.64153165961993597</v>
      </c>
      <c r="Q21" s="3">
        <v>42766</v>
      </c>
      <c r="R21" s="11">
        <v>1.21</v>
      </c>
      <c r="S21" s="11">
        <v>1.37903645551901</v>
      </c>
      <c r="T21" s="14">
        <v>0.64153165961993797</v>
      </c>
    </row>
    <row r="22" spans="1:20" x14ac:dyDescent="0.25">
      <c r="A22" s="8">
        <v>21</v>
      </c>
      <c r="B22" s="4" t="s">
        <v>7</v>
      </c>
      <c r="C22" s="5" t="str">
        <f t="shared" si="0"/>
        <v>new Quote { Date = DateTime.ParseExact("2017-02-01","yyyy-MM-dd",cultureProvider), Open=215.65m, High=215.96m, Low=214.4m, Close=215.05m, Volume = (long)83743792 },</v>
      </c>
      <c r="D22" s="3">
        <v>42767</v>
      </c>
      <c r="E22" s="2">
        <v>215.65</v>
      </c>
      <c r="F22" s="2">
        <v>215.96</v>
      </c>
      <c r="G22" s="2">
        <v>214.4</v>
      </c>
      <c r="H22" s="2">
        <v>215.05</v>
      </c>
      <c r="I22" s="1">
        <v>83743792</v>
      </c>
      <c r="J22" s="2">
        <f>testdata[[#This Row],[high]]-testdata[[#This Row],[low]]</f>
        <v>1.5600000000000023</v>
      </c>
      <c r="K22" s="2">
        <f>ABS(testdata[[#This Row],[high]]-H21)</f>
        <v>1</v>
      </c>
      <c r="L22" s="2">
        <f>ABS(testdata[[#This Row],[low]]-H21)</f>
        <v>0.56000000000000227</v>
      </c>
      <c r="M22" s="11">
        <f>MAX(testdata[[#This Row],[H-L]:[|L-pC|]])</f>
        <v>1.5600000000000023</v>
      </c>
      <c r="N22" s="11">
        <f>(N21*13+testdata[[#This Row],[TR]])/14</f>
        <v>1.3919624229819421</v>
      </c>
      <c r="O22" s="14">
        <f>100*testdata[[#This Row],[ATR]]/testdata[[#This Row],[close]]</f>
        <v>0.64727385397904758</v>
      </c>
      <c r="Q22" s="3">
        <v>42767</v>
      </c>
      <c r="R22" s="11">
        <v>1.56</v>
      </c>
      <c r="S22" s="11">
        <v>1.3919624229819401</v>
      </c>
      <c r="T22" s="14">
        <v>0.64727385397904902</v>
      </c>
    </row>
    <row r="23" spans="1:20" x14ac:dyDescent="0.25">
      <c r="A23" s="8">
        <v>22</v>
      </c>
      <c r="B23" s="4" t="s">
        <v>7</v>
      </c>
      <c r="C23" s="5" t="str">
        <f t="shared" si="0"/>
        <v>new Quote { Date = DateTime.ParseExact("2017-02-02","yyyy-MM-dd",cultureProvider), Open=214.65m, High=215.5m, Low=214.29m, Close=215.19m, Volume = (long)73730552 },</v>
      </c>
      <c r="D23" s="3">
        <v>42768</v>
      </c>
      <c r="E23" s="2">
        <v>214.65</v>
      </c>
      <c r="F23" s="2">
        <v>215.5</v>
      </c>
      <c r="G23" s="2">
        <v>214.29</v>
      </c>
      <c r="H23" s="2">
        <v>215.19</v>
      </c>
      <c r="I23" s="1">
        <v>73730552</v>
      </c>
      <c r="J23" s="2">
        <f>testdata[[#This Row],[high]]-testdata[[#This Row],[low]]</f>
        <v>1.210000000000008</v>
      </c>
      <c r="K23" s="2">
        <f>ABS(testdata[[#This Row],[high]]-H22)</f>
        <v>0.44999999999998863</v>
      </c>
      <c r="L23" s="2">
        <f>ABS(testdata[[#This Row],[low]]-H22)</f>
        <v>0.76000000000001933</v>
      </c>
      <c r="M23" s="11">
        <f>MAX(testdata[[#This Row],[H-L]:[|L-pC|]])</f>
        <v>1.210000000000008</v>
      </c>
      <c r="N23" s="11">
        <f>(N22*13+testdata[[#This Row],[TR]])/14</f>
        <v>1.3789651070546611</v>
      </c>
      <c r="O23" s="14">
        <f>100*testdata[[#This Row],[ATR]]/testdata[[#This Row],[close]]</f>
        <v>0.64081281985903671</v>
      </c>
      <c r="Q23" s="3">
        <v>42768</v>
      </c>
      <c r="R23" s="11">
        <v>1.21</v>
      </c>
      <c r="S23" s="11">
        <v>1.37896510705466</v>
      </c>
      <c r="T23" s="14">
        <v>0.64081281985903804</v>
      </c>
    </row>
    <row r="24" spans="1:20" x14ac:dyDescent="0.25">
      <c r="A24" s="8">
        <v>23</v>
      </c>
      <c r="B24" s="4" t="s">
        <v>7</v>
      </c>
      <c r="C24" s="5" t="str">
        <f t="shared" si="0"/>
        <v>new Quote { Date = DateTime.ParseExact("2017-02-03","yyyy-MM-dd",cultureProvider), Open=216.18m, High=216.87m, Low=215.84m, Close=216.67m, Volume = (long)85273832 },</v>
      </c>
      <c r="D24" s="3">
        <v>42769</v>
      </c>
      <c r="E24" s="2">
        <v>216.18</v>
      </c>
      <c r="F24" s="2">
        <v>216.87</v>
      </c>
      <c r="G24" s="2">
        <v>215.84</v>
      </c>
      <c r="H24" s="2">
        <v>216.67</v>
      </c>
      <c r="I24" s="1">
        <v>85273832</v>
      </c>
      <c r="J24" s="2">
        <f>testdata[[#This Row],[high]]-testdata[[#This Row],[low]]</f>
        <v>1.0300000000000011</v>
      </c>
      <c r="K24" s="2">
        <f>ABS(testdata[[#This Row],[high]]-H23)</f>
        <v>1.6800000000000068</v>
      </c>
      <c r="L24" s="2">
        <f>ABS(testdata[[#This Row],[low]]-H23)</f>
        <v>0.65000000000000568</v>
      </c>
      <c r="M24" s="11">
        <f>MAX(testdata[[#This Row],[H-L]:[|L-pC|]])</f>
        <v>1.6800000000000068</v>
      </c>
      <c r="N24" s="11">
        <f>(N23*13+testdata[[#This Row],[TR]])/14</f>
        <v>1.4004675994079001</v>
      </c>
      <c r="O24" s="14">
        <f>100*testdata[[#This Row],[ATR]]/testdata[[#This Row],[close]]</f>
        <v>0.64635971726953445</v>
      </c>
      <c r="Q24" s="3">
        <v>42769</v>
      </c>
      <c r="R24" s="11">
        <v>1.68</v>
      </c>
      <c r="S24" s="11">
        <v>1.4004675994079001</v>
      </c>
      <c r="T24" s="14">
        <v>0.64635971726953501</v>
      </c>
    </row>
    <row r="25" spans="1:20" x14ac:dyDescent="0.25">
      <c r="A25" s="8">
        <v>24</v>
      </c>
      <c r="B25" s="4" t="s">
        <v>7</v>
      </c>
      <c r="C25" s="5" t="str">
        <f t="shared" si="0"/>
        <v>new Quote { Date = DateTime.ParseExact("2017-02-06","yyyy-MM-dd",cultureProvider), Open=216.23m, High=216.66m, Low=215.92m, Close=216.28m, Volume = (long)61169192 },</v>
      </c>
      <c r="D25" s="3">
        <v>42772</v>
      </c>
      <c r="E25" s="2">
        <v>216.23</v>
      </c>
      <c r="F25" s="2">
        <v>216.66</v>
      </c>
      <c r="G25" s="2">
        <v>215.92</v>
      </c>
      <c r="H25" s="2">
        <v>216.28</v>
      </c>
      <c r="I25" s="1">
        <v>61169192</v>
      </c>
      <c r="J25" s="2">
        <f>testdata[[#This Row],[high]]-testdata[[#This Row],[low]]</f>
        <v>0.74000000000000909</v>
      </c>
      <c r="K25" s="2">
        <f>ABS(testdata[[#This Row],[high]]-H24)</f>
        <v>9.9999999999909051E-3</v>
      </c>
      <c r="L25" s="2">
        <f>ABS(testdata[[#This Row],[low]]-H24)</f>
        <v>0.75</v>
      </c>
      <c r="M25" s="11">
        <f>MAX(testdata[[#This Row],[H-L]:[|L-pC|]])</f>
        <v>0.75</v>
      </c>
      <c r="N25" s="11">
        <f>(N24*13+testdata[[#This Row],[TR]])/14</f>
        <v>1.3540056280216215</v>
      </c>
      <c r="O25" s="14">
        <f>100*testdata[[#This Row],[ATR]]/testdata[[#This Row],[close]]</f>
        <v>0.62604292029851183</v>
      </c>
      <c r="Q25" s="3">
        <v>42772</v>
      </c>
      <c r="R25" s="11">
        <v>0.75</v>
      </c>
      <c r="S25" s="11">
        <v>1.3540056280216199</v>
      </c>
      <c r="T25" s="14">
        <v>0.62604292029851305</v>
      </c>
    </row>
    <row r="26" spans="1:20" x14ac:dyDescent="0.25">
      <c r="A26" s="8">
        <v>25</v>
      </c>
      <c r="B26" s="4" t="s">
        <v>7</v>
      </c>
      <c r="C26" s="5" t="str">
        <f t="shared" si="0"/>
        <v>new Quote { Date = DateTime.ParseExact("2017-02-07","yyyy-MM-dd",cultureProvider), Open=216.71m, High=216.97m, Low=216.09m, Close=216.29m, Volume = (long)61318484 },</v>
      </c>
      <c r="D26" s="3">
        <v>42773</v>
      </c>
      <c r="E26" s="2">
        <v>216.71</v>
      </c>
      <c r="F26" s="2">
        <v>216.97</v>
      </c>
      <c r="G26" s="2">
        <v>216.09</v>
      </c>
      <c r="H26" s="2">
        <v>216.29</v>
      </c>
      <c r="I26" s="1">
        <v>61318484</v>
      </c>
      <c r="J26" s="2">
        <f>testdata[[#This Row],[high]]-testdata[[#This Row],[low]]</f>
        <v>0.87999999999999545</v>
      </c>
      <c r="K26" s="2">
        <f>ABS(testdata[[#This Row],[high]]-H25)</f>
        <v>0.68999999999999773</v>
      </c>
      <c r="L26" s="2">
        <f>ABS(testdata[[#This Row],[low]]-H25)</f>
        <v>0.18999999999999773</v>
      </c>
      <c r="M26" s="13">
        <f>MAX(testdata[[#This Row],[H-L]:[|L-pC|]])</f>
        <v>0.87999999999999545</v>
      </c>
      <c r="N26" s="13">
        <f>(N25*13+testdata[[#This Row],[TR]])/14</f>
        <v>1.320148083162934</v>
      </c>
      <c r="O26" s="16">
        <f>100*testdata[[#This Row],[ATR]]/testdata[[#This Row],[close]]</f>
        <v>0.61036020304356842</v>
      </c>
      <c r="Q26" s="3">
        <v>42773</v>
      </c>
      <c r="R26" s="13">
        <v>0.88</v>
      </c>
      <c r="S26" s="13">
        <v>1.32014808316293</v>
      </c>
      <c r="T26" s="16">
        <v>0.61036020304356897</v>
      </c>
    </row>
    <row r="27" spans="1:20" x14ac:dyDescent="0.25">
      <c r="A27" s="8">
        <v>26</v>
      </c>
      <c r="B27" s="4" t="s">
        <v>7</v>
      </c>
      <c r="C27" s="5" t="str">
        <f t="shared" si="0"/>
        <v>new Quote { Date = DateTime.ParseExact("2017-02-08","yyyy-MM-dd",cultureProvider), Open=215.98m, High=216.72m, Low=215.7m, Close=216.58m, Volume = (long)54581376 },</v>
      </c>
      <c r="D27" s="3">
        <v>42774</v>
      </c>
      <c r="E27" s="2">
        <v>215.98</v>
      </c>
      <c r="F27" s="2">
        <v>216.72</v>
      </c>
      <c r="G27" s="2">
        <v>215.7</v>
      </c>
      <c r="H27" s="2">
        <v>216.58</v>
      </c>
      <c r="I27" s="1">
        <v>54581376</v>
      </c>
      <c r="J27" s="2">
        <f>testdata[[#This Row],[high]]-testdata[[#This Row],[low]]</f>
        <v>1.0200000000000102</v>
      </c>
      <c r="K27" s="2">
        <f>ABS(testdata[[#This Row],[high]]-H26)</f>
        <v>0.43000000000000682</v>
      </c>
      <c r="L27" s="2">
        <f>ABS(testdata[[#This Row],[low]]-H26)</f>
        <v>0.59000000000000341</v>
      </c>
      <c r="M27" s="11">
        <f>MAX(testdata[[#This Row],[H-L]:[|L-pC|]])</f>
        <v>1.0200000000000102</v>
      </c>
      <c r="N27" s="11">
        <f>(N26*13+testdata[[#This Row],[TR]])/14</f>
        <v>1.2987089343655822</v>
      </c>
      <c r="O27" s="14">
        <f>100*testdata[[#This Row],[ATR]]/testdata[[#This Row],[close]]</f>
        <v>0.59964398114580386</v>
      </c>
      <c r="Q27" s="3">
        <v>42774</v>
      </c>
      <c r="R27" s="11">
        <v>1.02</v>
      </c>
      <c r="S27" s="11">
        <v>1.29870893436558</v>
      </c>
      <c r="T27" s="14">
        <v>0.59964398114580397</v>
      </c>
    </row>
    <row r="28" spans="1:20" x14ac:dyDescent="0.25">
      <c r="A28" s="8">
        <v>27</v>
      </c>
      <c r="B28" s="4" t="s">
        <v>7</v>
      </c>
      <c r="C28" s="5" t="str">
        <f t="shared" si="0"/>
        <v>new Quote { Date = DateTime.ParseExact("2017-02-09","yyyy-MM-dd",cultureProvider), Open=216.88m, High=218.19m, Low=216.84m, Close=217.86m, Volume = (long)69811760 },</v>
      </c>
      <c r="D28" s="3">
        <v>42775</v>
      </c>
      <c r="E28" s="2">
        <v>216.88</v>
      </c>
      <c r="F28" s="2">
        <v>218.19</v>
      </c>
      <c r="G28" s="2">
        <v>216.84</v>
      </c>
      <c r="H28" s="2">
        <v>217.86</v>
      </c>
      <c r="I28" s="1">
        <v>69811760</v>
      </c>
      <c r="J28" s="2">
        <f>testdata[[#This Row],[high]]-testdata[[#This Row],[low]]</f>
        <v>1.3499999999999943</v>
      </c>
      <c r="K28" s="2">
        <f>ABS(testdata[[#This Row],[high]]-H27)</f>
        <v>1.6099999999999852</v>
      </c>
      <c r="L28" s="2">
        <f>ABS(testdata[[#This Row],[low]]-H27)</f>
        <v>0.25999999999999091</v>
      </c>
      <c r="M28" s="11">
        <f>MAX(testdata[[#This Row],[H-L]:[|L-pC|]])</f>
        <v>1.6099999999999852</v>
      </c>
      <c r="N28" s="11">
        <f>(N27*13+testdata[[#This Row],[TR]])/14</f>
        <v>1.3209440104823253</v>
      </c>
      <c r="O28" s="14">
        <f>100*testdata[[#This Row],[ATR]]/testdata[[#This Row],[close]]</f>
        <v>0.60632700380167315</v>
      </c>
      <c r="Q28" s="3">
        <v>42775</v>
      </c>
      <c r="R28" s="11">
        <v>1.61</v>
      </c>
      <c r="S28" s="11">
        <v>1.32094401048232</v>
      </c>
      <c r="T28" s="14">
        <v>0.60632700380167404</v>
      </c>
    </row>
    <row r="29" spans="1:20" x14ac:dyDescent="0.25">
      <c r="A29" s="8">
        <v>28</v>
      </c>
      <c r="B29" s="4" t="s">
        <v>7</v>
      </c>
      <c r="C29" s="5" t="str">
        <f t="shared" si="0"/>
        <v>new Quote { Date = DateTime.ParseExact("2017-02-10","yyyy-MM-dd",cultureProvider), Open=218.24m, High=218.97m, Low=217.88m, Close=218.72m, Volume = (long)69875952 },</v>
      </c>
      <c r="D29" s="3">
        <v>42776</v>
      </c>
      <c r="E29" s="2">
        <v>218.24</v>
      </c>
      <c r="F29" s="2">
        <v>218.97</v>
      </c>
      <c r="G29" s="2">
        <v>217.88</v>
      </c>
      <c r="H29" s="2">
        <v>218.72</v>
      </c>
      <c r="I29" s="1">
        <v>69875952</v>
      </c>
      <c r="J29" s="2">
        <f>testdata[[#This Row],[high]]-testdata[[#This Row],[low]]</f>
        <v>1.0900000000000034</v>
      </c>
      <c r="K29" s="2">
        <f>ABS(testdata[[#This Row],[high]]-H28)</f>
        <v>1.1099999999999852</v>
      </c>
      <c r="L29" s="2">
        <f>ABS(testdata[[#This Row],[low]]-H28)</f>
        <v>1.999999999998181E-2</v>
      </c>
      <c r="M29" s="11">
        <f>MAX(testdata[[#This Row],[H-L]:[|L-pC|]])</f>
        <v>1.1099999999999852</v>
      </c>
      <c r="N29" s="11">
        <f>(N28*13+testdata[[#This Row],[TR]])/14</f>
        <v>1.3058765811621582</v>
      </c>
      <c r="O29" s="14">
        <f>100*testdata[[#This Row],[ATR]]/testdata[[#This Row],[close]]</f>
        <v>0.5970540330843811</v>
      </c>
      <c r="Q29" s="3">
        <v>42776</v>
      </c>
      <c r="R29" s="11">
        <v>1.1100000000000001</v>
      </c>
      <c r="S29" s="11">
        <v>1.30587658116216</v>
      </c>
      <c r="T29" s="14">
        <v>0.59705403308438199</v>
      </c>
    </row>
    <row r="30" spans="1:20" x14ac:dyDescent="0.25">
      <c r="A30" s="8">
        <v>29</v>
      </c>
      <c r="B30" s="4" t="s">
        <v>7</v>
      </c>
      <c r="C30" s="5" t="str">
        <f t="shared" si="0"/>
        <v>new Quote { Date = DateTime.ParseExact("2017-02-13","yyyy-MM-dd",cultureProvider), Open=219.26m, High=220.19m, Low=219.23m, Close=219.91m, Volume = (long)58408632 },</v>
      </c>
      <c r="D30" s="3">
        <v>42779</v>
      </c>
      <c r="E30" s="2">
        <v>219.26</v>
      </c>
      <c r="F30" s="2">
        <v>220.19</v>
      </c>
      <c r="G30" s="2">
        <v>219.23</v>
      </c>
      <c r="H30" s="2">
        <v>219.91</v>
      </c>
      <c r="I30" s="1">
        <v>58408632</v>
      </c>
      <c r="J30" s="2">
        <f>testdata[[#This Row],[high]]-testdata[[#This Row],[low]]</f>
        <v>0.96000000000000796</v>
      </c>
      <c r="K30" s="2">
        <f>ABS(testdata[[#This Row],[high]]-H29)</f>
        <v>1.4699999999999989</v>
      </c>
      <c r="L30" s="2">
        <f>ABS(testdata[[#This Row],[low]]-H29)</f>
        <v>0.50999999999999091</v>
      </c>
      <c r="M30" s="11">
        <f>MAX(testdata[[#This Row],[H-L]:[|L-pC|]])</f>
        <v>1.4699999999999989</v>
      </c>
      <c r="N30" s="11">
        <f>(N29*13+testdata[[#This Row],[TR]])/14</f>
        <v>1.3175996825077181</v>
      </c>
      <c r="O30" s="14">
        <f>100*testdata[[#This Row],[ATR]]/testdata[[#This Row],[close]]</f>
        <v>0.599154055071492</v>
      </c>
      <c r="Q30" s="3">
        <v>42779</v>
      </c>
      <c r="R30" s="11">
        <v>1.47</v>
      </c>
      <c r="S30" s="11">
        <v>1.3175996825077201</v>
      </c>
      <c r="T30" s="14">
        <v>0.599154055071493</v>
      </c>
    </row>
    <row r="31" spans="1:20" x14ac:dyDescent="0.25">
      <c r="A31" s="8">
        <v>30</v>
      </c>
      <c r="B31" s="4" t="s">
        <v>7</v>
      </c>
      <c r="C31" s="5" t="str">
        <f t="shared" si="0"/>
        <v>new Quote { Date = DateTime.ParseExact("2017-02-14","yyyy-MM-dd",cultureProvider), Open=219.71m, High=220.8m, Low=219.33m, Close=220.79m, Volume = (long)75266840 },</v>
      </c>
      <c r="D31" s="3">
        <v>42780</v>
      </c>
      <c r="E31" s="2">
        <v>219.71</v>
      </c>
      <c r="F31" s="2">
        <v>220.8</v>
      </c>
      <c r="G31" s="2">
        <v>219.33</v>
      </c>
      <c r="H31" s="2">
        <v>220.79</v>
      </c>
      <c r="I31" s="1">
        <v>75266840</v>
      </c>
      <c r="J31" s="2">
        <f>testdata[[#This Row],[high]]-testdata[[#This Row],[low]]</f>
        <v>1.4699999999999989</v>
      </c>
      <c r="K31" s="2">
        <f>ABS(testdata[[#This Row],[high]]-H30)</f>
        <v>0.89000000000001478</v>
      </c>
      <c r="L31" s="2">
        <f>ABS(testdata[[#This Row],[low]]-H30)</f>
        <v>0.57999999999998408</v>
      </c>
      <c r="M31" s="11">
        <f>MAX(testdata[[#This Row],[H-L]:[|L-pC|]])</f>
        <v>1.4699999999999989</v>
      </c>
      <c r="N31" s="11">
        <f>(N30*13+testdata[[#This Row],[TR]])/14</f>
        <v>1.3284854194714524</v>
      </c>
      <c r="O31" s="14">
        <f>100*testdata[[#This Row],[ATR]]/testdata[[#This Row],[close]]</f>
        <v>0.60169637187891323</v>
      </c>
      <c r="Q31" s="3">
        <v>42780</v>
      </c>
      <c r="R31" s="11">
        <v>1.47</v>
      </c>
      <c r="S31" s="11">
        <v>1.3284854194714499</v>
      </c>
      <c r="T31" s="14">
        <v>0.601696371878914</v>
      </c>
    </row>
    <row r="32" spans="1:20" x14ac:dyDescent="0.25">
      <c r="A32" s="8">
        <v>31</v>
      </c>
      <c r="B32" s="4" t="s">
        <v>7</v>
      </c>
      <c r="C32" s="5" t="str">
        <f t="shared" si="0"/>
        <v>new Quote { Date = DateTime.ParseExact("2017-02-15","yyyy-MM-dd",cultureProvider), Open=220.55m, High=222.15m, Low=220.5m, Close=221.94m, Volume = (long)91860344 },</v>
      </c>
      <c r="D32" s="3">
        <v>42781</v>
      </c>
      <c r="E32" s="2">
        <v>220.55</v>
      </c>
      <c r="F32" s="2">
        <v>222.15</v>
      </c>
      <c r="G32" s="2">
        <v>220.5</v>
      </c>
      <c r="H32" s="2">
        <v>221.94</v>
      </c>
      <c r="I32" s="1">
        <v>91860344</v>
      </c>
      <c r="J32" s="2">
        <f>testdata[[#This Row],[high]]-testdata[[#This Row],[low]]</f>
        <v>1.6500000000000057</v>
      </c>
      <c r="K32" s="2">
        <f>ABS(testdata[[#This Row],[high]]-H31)</f>
        <v>1.3600000000000136</v>
      </c>
      <c r="L32" s="2">
        <f>ABS(testdata[[#This Row],[low]]-H31)</f>
        <v>0.28999999999999204</v>
      </c>
      <c r="M32" s="11">
        <f>MAX(testdata[[#This Row],[H-L]:[|L-pC|]])</f>
        <v>1.6500000000000057</v>
      </c>
      <c r="N32" s="11">
        <f>(N31*13+testdata[[#This Row],[TR]])/14</f>
        <v>1.3514507466520633</v>
      </c>
      <c r="O32" s="14">
        <f>100*testdata[[#This Row],[ATR]]/testdata[[#This Row],[close]]</f>
        <v>0.60892617223216328</v>
      </c>
      <c r="Q32" s="3">
        <v>42781</v>
      </c>
      <c r="R32" s="11">
        <v>1.65</v>
      </c>
      <c r="S32" s="11">
        <v>1.35145074665206</v>
      </c>
      <c r="T32" s="14">
        <v>0.60892617223216405</v>
      </c>
    </row>
    <row r="33" spans="1:20" x14ac:dyDescent="0.25">
      <c r="A33" s="8">
        <v>32</v>
      </c>
      <c r="B33" s="4" t="s">
        <v>7</v>
      </c>
      <c r="C33" s="5" t="str">
        <f t="shared" si="0"/>
        <v>new Quote { Date = DateTime.ParseExact("2017-02-16","yyyy-MM-dd",cultureProvider), Open=221.98m, High=222.16m, Low=220.93m, Close=221.75m, Volume = (long)89676304 },</v>
      </c>
      <c r="D33" s="3">
        <v>42782</v>
      </c>
      <c r="E33" s="2">
        <v>221.98</v>
      </c>
      <c r="F33" s="2">
        <v>222.16</v>
      </c>
      <c r="G33" s="2">
        <v>220.93</v>
      </c>
      <c r="H33" s="2">
        <v>221.75</v>
      </c>
      <c r="I33" s="1">
        <v>89676304</v>
      </c>
      <c r="J33" s="2">
        <f>testdata[[#This Row],[high]]-testdata[[#This Row],[low]]</f>
        <v>1.2299999999999898</v>
      </c>
      <c r="K33" s="2">
        <f>ABS(testdata[[#This Row],[high]]-H32)</f>
        <v>0.21999999999999886</v>
      </c>
      <c r="L33" s="2">
        <f>ABS(testdata[[#This Row],[low]]-H32)</f>
        <v>1.0099999999999909</v>
      </c>
      <c r="M33" s="11">
        <f>MAX(testdata[[#This Row],[H-L]:[|L-pC|]])</f>
        <v>1.2299999999999898</v>
      </c>
      <c r="N33" s="11">
        <f>(N32*13+testdata[[#This Row],[TR]])/14</f>
        <v>1.3427756933197723</v>
      </c>
      <c r="O33" s="14">
        <f>100*testdata[[#This Row],[ATR]]/testdata[[#This Row],[close]]</f>
        <v>0.60553582562334707</v>
      </c>
      <c r="Q33" s="3">
        <v>42782</v>
      </c>
      <c r="R33" s="11">
        <v>1.23</v>
      </c>
      <c r="S33" s="11">
        <v>1.3427756933197701</v>
      </c>
      <c r="T33" s="14">
        <v>0.60553582562334796</v>
      </c>
    </row>
    <row r="34" spans="1:20" x14ac:dyDescent="0.25">
      <c r="A34" s="8">
        <v>33</v>
      </c>
      <c r="B34" s="4" t="s">
        <v>7</v>
      </c>
      <c r="C34" s="5" t="str">
        <f t="shared" si="0"/>
        <v>new Quote { Date = DateTime.ParseExact("2017-02-17","yyyy-MM-dd",cultureProvider), Open=221.03m, High=222.1m, Low=221.01m, Close=222.1m, Volume = (long)81718352 },</v>
      </c>
      <c r="D34" s="3">
        <v>42783</v>
      </c>
      <c r="E34" s="2">
        <v>221.03</v>
      </c>
      <c r="F34" s="2">
        <v>222.1</v>
      </c>
      <c r="G34" s="2">
        <v>221.01</v>
      </c>
      <c r="H34" s="2">
        <v>222.1</v>
      </c>
      <c r="I34" s="1">
        <v>81718352</v>
      </c>
      <c r="J34" s="2">
        <f>testdata[[#This Row],[high]]-testdata[[#This Row],[low]]</f>
        <v>1.0900000000000034</v>
      </c>
      <c r="K34" s="2">
        <f>ABS(testdata[[#This Row],[high]]-H33)</f>
        <v>0.34999999999999432</v>
      </c>
      <c r="L34" s="2">
        <f>ABS(testdata[[#This Row],[low]]-H33)</f>
        <v>0.74000000000000909</v>
      </c>
      <c r="M34" s="11">
        <f>MAX(testdata[[#This Row],[H-L]:[|L-pC|]])</f>
        <v>1.0900000000000034</v>
      </c>
      <c r="N34" s="11">
        <f>(N33*13+testdata[[#This Row],[TR]])/14</f>
        <v>1.3247202866540744</v>
      </c>
      <c r="O34" s="14">
        <f>100*testdata[[#This Row],[ATR]]/testdata[[#This Row],[close]]</f>
        <v>0.59645217769206416</v>
      </c>
      <c r="Q34" s="3">
        <v>42783</v>
      </c>
      <c r="R34" s="11">
        <v>1.0900000000000001</v>
      </c>
      <c r="S34" s="11">
        <v>1.3247202866540699</v>
      </c>
      <c r="T34" s="14">
        <v>0.59645217769206504</v>
      </c>
    </row>
    <row r="35" spans="1:20" x14ac:dyDescent="0.25">
      <c r="A35" s="8">
        <v>34</v>
      </c>
      <c r="B35" s="4" t="s">
        <v>7</v>
      </c>
      <c r="C35" s="5" t="str">
        <f t="shared" si="0"/>
        <v>new Quote { Date = DateTime.ParseExact("2017-02-21","yyyy-MM-dd",cultureProvider), Open=222.51m, High=223.62m, Low=222.5m, Close=223.43m, Volume = (long)94146880 },</v>
      </c>
      <c r="D35" s="3">
        <v>42787</v>
      </c>
      <c r="E35" s="2">
        <v>222.51</v>
      </c>
      <c r="F35" s="2">
        <v>223.62</v>
      </c>
      <c r="G35" s="2">
        <v>222.5</v>
      </c>
      <c r="H35" s="2">
        <v>223.43</v>
      </c>
      <c r="I35" s="1">
        <v>94146880</v>
      </c>
      <c r="J35" s="2">
        <f>testdata[[#This Row],[high]]-testdata[[#This Row],[low]]</f>
        <v>1.1200000000000045</v>
      </c>
      <c r="K35" s="2">
        <f>ABS(testdata[[#This Row],[high]]-H34)</f>
        <v>1.5200000000000102</v>
      </c>
      <c r="L35" s="2">
        <f>ABS(testdata[[#This Row],[low]]-H34)</f>
        <v>0.40000000000000568</v>
      </c>
      <c r="M35" s="11">
        <f>MAX(testdata[[#This Row],[H-L]:[|L-pC|]])</f>
        <v>1.5200000000000102</v>
      </c>
      <c r="N35" s="11">
        <f>(N34*13+testdata[[#This Row],[TR]])/14</f>
        <v>1.3386688376073557</v>
      </c>
      <c r="O35" s="14">
        <f>100*testdata[[#This Row],[ATR]]/testdata[[#This Row],[close]]</f>
        <v>0.5991446258816433</v>
      </c>
      <c r="Q35" s="3">
        <v>42787</v>
      </c>
      <c r="R35" s="11">
        <v>1.52</v>
      </c>
      <c r="S35" s="11">
        <v>1.3386688376073499</v>
      </c>
      <c r="T35" s="14">
        <v>0.59914462588164397</v>
      </c>
    </row>
    <row r="36" spans="1:20" x14ac:dyDescent="0.25">
      <c r="A36" s="8">
        <v>35</v>
      </c>
      <c r="B36" s="4" t="s">
        <v>7</v>
      </c>
      <c r="C36" s="5" t="str">
        <f t="shared" si="0"/>
        <v>new Quote { Date = DateTime.ParseExact("2017-02-22","yyyy-MM-dd",cultureProvider), Open=222.98m, High=223.47m, Low=222.8m, Close=223.23m, Volume = (long)65747160 },</v>
      </c>
      <c r="D36" s="3">
        <v>42788</v>
      </c>
      <c r="E36" s="2">
        <v>222.98</v>
      </c>
      <c r="F36" s="2">
        <v>223.47</v>
      </c>
      <c r="G36" s="2">
        <v>222.8</v>
      </c>
      <c r="H36" s="2">
        <v>223.23</v>
      </c>
      <c r="I36" s="1">
        <v>65747160</v>
      </c>
      <c r="J36" s="2">
        <f>testdata[[#This Row],[high]]-testdata[[#This Row],[low]]</f>
        <v>0.66999999999998749</v>
      </c>
      <c r="K36" s="2">
        <f>ABS(testdata[[#This Row],[high]]-H35)</f>
        <v>3.9999999999992042E-2</v>
      </c>
      <c r="L36" s="2">
        <f>ABS(testdata[[#This Row],[low]]-H35)</f>
        <v>0.62999999999999545</v>
      </c>
      <c r="M36" s="11">
        <f>MAX(testdata[[#This Row],[H-L]:[|L-pC|]])</f>
        <v>0.66999999999998749</v>
      </c>
      <c r="N36" s="11">
        <f>(N35*13+testdata[[#This Row],[TR]])/14</f>
        <v>1.2909067777782579</v>
      </c>
      <c r="O36" s="14">
        <f>100*testdata[[#This Row],[ATR]]/testdata[[#This Row],[close]]</f>
        <v>0.57828552514368947</v>
      </c>
      <c r="Q36" s="3">
        <v>42788</v>
      </c>
      <c r="R36" s="11">
        <v>0.67</v>
      </c>
      <c r="S36" s="11">
        <v>1.2909067777782599</v>
      </c>
      <c r="T36" s="14">
        <v>0.57828552514369003</v>
      </c>
    </row>
    <row r="37" spans="1:20" x14ac:dyDescent="0.25">
      <c r="A37" s="8">
        <v>36</v>
      </c>
      <c r="B37" s="4" t="s">
        <v>7</v>
      </c>
      <c r="C37" s="5" t="str">
        <f t="shared" si="0"/>
        <v>new Quote { Date = DateTime.ParseExact("2017-02-23","yyyy-MM-dd",cultureProvider), Open=223.79m, High=223.81m, Low=222.55m, Close=223.38m, Volume = (long)78978816 },</v>
      </c>
      <c r="D37" s="3">
        <v>42789</v>
      </c>
      <c r="E37" s="2">
        <v>223.79</v>
      </c>
      <c r="F37" s="2">
        <v>223.81</v>
      </c>
      <c r="G37" s="2">
        <v>222.55</v>
      </c>
      <c r="H37" s="2">
        <v>223.38</v>
      </c>
      <c r="I37" s="1">
        <v>78978816</v>
      </c>
      <c r="J37" s="2">
        <f>testdata[[#This Row],[high]]-testdata[[#This Row],[low]]</f>
        <v>1.2599999999999909</v>
      </c>
      <c r="K37" s="2">
        <f>ABS(testdata[[#This Row],[high]]-H36)</f>
        <v>0.58000000000001251</v>
      </c>
      <c r="L37" s="2">
        <f>ABS(testdata[[#This Row],[low]]-H36)</f>
        <v>0.6799999999999784</v>
      </c>
      <c r="M37" s="11">
        <f>MAX(testdata[[#This Row],[H-L]:[|L-pC|]])</f>
        <v>1.2599999999999909</v>
      </c>
      <c r="N37" s="11">
        <f>(N36*13+testdata[[#This Row],[TR]])/14</f>
        <v>1.2886991507940961</v>
      </c>
      <c r="O37" s="14">
        <f>100*testdata[[#This Row],[ATR]]/testdata[[#This Row],[close]]</f>
        <v>0.57690892237178626</v>
      </c>
      <c r="Q37" s="3">
        <v>42789</v>
      </c>
      <c r="R37" s="11">
        <v>1.26</v>
      </c>
      <c r="S37" s="11">
        <v>1.2886991507940899</v>
      </c>
      <c r="T37" s="14">
        <v>0.57690892237178704</v>
      </c>
    </row>
    <row r="38" spans="1:20" x14ac:dyDescent="0.25">
      <c r="A38" s="8">
        <v>37</v>
      </c>
      <c r="B38" s="4" t="s">
        <v>7</v>
      </c>
      <c r="C38" s="5" t="str">
        <f t="shared" si="0"/>
        <v>new Quote { Date = DateTime.ParseExact("2017-02-24","yyyy-MM-dd",cultureProvider), Open=222.45m, High=223.71m, Low=222.41m, Close=223.66m, Volume = (long)87198608 },</v>
      </c>
      <c r="D38" s="3">
        <v>42790</v>
      </c>
      <c r="E38" s="2">
        <v>222.45</v>
      </c>
      <c r="F38" s="2">
        <v>223.71</v>
      </c>
      <c r="G38" s="2">
        <v>222.41</v>
      </c>
      <c r="H38" s="2">
        <v>223.66</v>
      </c>
      <c r="I38" s="1">
        <v>87198608</v>
      </c>
      <c r="J38" s="2">
        <f>testdata[[#This Row],[high]]-testdata[[#This Row],[low]]</f>
        <v>1.3000000000000114</v>
      </c>
      <c r="K38" s="2">
        <f>ABS(testdata[[#This Row],[high]]-H37)</f>
        <v>0.33000000000001251</v>
      </c>
      <c r="L38" s="2">
        <f>ABS(testdata[[#This Row],[low]]-H37)</f>
        <v>0.96999999999999886</v>
      </c>
      <c r="M38" s="11">
        <f>MAX(testdata[[#This Row],[H-L]:[|L-pC|]])</f>
        <v>1.3000000000000114</v>
      </c>
      <c r="N38" s="11">
        <f>(N37*13+testdata[[#This Row],[TR]])/14</f>
        <v>1.2895063543088043</v>
      </c>
      <c r="O38" s="14">
        <f>100*testdata[[#This Row],[ATR]]/testdata[[#This Row],[close]]</f>
        <v>0.57654759648967369</v>
      </c>
      <c r="Q38" s="3">
        <v>42790</v>
      </c>
      <c r="R38" s="11">
        <v>1.3</v>
      </c>
      <c r="S38" s="11">
        <v>1.2895063543087999</v>
      </c>
      <c r="T38" s="14">
        <v>0.57654759648967402</v>
      </c>
    </row>
    <row r="39" spans="1:20" x14ac:dyDescent="0.25">
      <c r="A39" s="8">
        <v>38</v>
      </c>
      <c r="B39" s="4" t="s">
        <v>7</v>
      </c>
      <c r="C39" s="5" t="str">
        <f t="shared" si="0"/>
        <v>new Quote { Date = DateTime.ParseExact("2017-02-27","yyyy-MM-dd",cultureProvider), Open=223.57m, High=224.2m, Low=223.29m, Close=224.01m, Volume = (long)59819992 },</v>
      </c>
      <c r="D39" s="3">
        <v>42793</v>
      </c>
      <c r="E39" s="2">
        <v>223.57</v>
      </c>
      <c r="F39" s="2">
        <v>224.2</v>
      </c>
      <c r="G39" s="2">
        <v>223.29</v>
      </c>
      <c r="H39" s="2">
        <v>224.01</v>
      </c>
      <c r="I39" s="1">
        <v>59819992</v>
      </c>
      <c r="J39" s="2">
        <f>testdata[[#This Row],[high]]-testdata[[#This Row],[low]]</f>
        <v>0.90999999999999659</v>
      </c>
      <c r="K39" s="2">
        <f>ABS(testdata[[#This Row],[high]]-H38)</f>
        <v>0.53999999999999204</v>
      </c>
      <c r="L39" s="2">
        <f>ABS(testdata[[#This Row],[low]]-H38)</f>
        <v>0.37000000000000455</v>
      </c>
      <c r="M39" s="11">
        <f>MAX(testdata[[#This Row],[H-L]:[|L-pC|]])</f>
        <v>0.90999999999999659</v>
      </c>
      <c r="N39" s="11">
        <f>(N38*13+testdata[[#This Row],[TR]])/14</f>
        <v>1.2623987575724609</v>
      </c>
      <c r="O39" s="14">
        <f>100*testdata[[#This Row],[ATR]]/testdata[[#This Row],[close]]</f>
        <v>0.56354571562540112</v>
      </c>
      <c r="Q39" s="3">
        <v>42793</v>
      </c>
      <c r="R39" s="11">
        <v>0.91</v>
      </c>
      <c r="S39" s="11">
        <v>1.26239875757246</v>
      </c>
      <c r="T39" s="14">
        <v>0.56354571562540201</v>
      </c>
    </row>
    <row r="40" spans="1:20" x14ac:dyDescent="0.25">
      <c r="A40" s="8">
        <v>39</v>
      </c>
      <c r="B40" s="4" t="s">
        <v>7</v>
      </c>
      <c r="C40" s="5" t="str">
        <f t="shared" si="0"/>
        <v>new Quote { Date = DateTime.ParseExact("2017-02-28","yyyy-MM-dd",cultureProvider), Open=223.6m, High=223.86m, Low=222.98m, Close=223.41m, Volume = (long)102631472 },</v>
      </c>
      <c r="D40" s="3">
        <v>42794</v>
      </c>
      <c r="E40" s="2">
        <v>223.6</v>
      </c>
      <c r="F40" s="2">
        <v>223.86</v>
      </c>
      <c r="G40" s="2">
        <v>222.98</v>
      </c>
      <c r="H40" s="2">
        <v>223.41</v>
      </c>
      <c r="I40" s="1">
        <v>102631472</v>
      </c>
      <c r="J40" s="2">
        <f>testdata[[#This Row],[high]]-testdata[[#This Row],[low]]</f>
        <v>0.88000000000002387</v>
      </c>
      <c r="K40" s="2">
        <f>ABS(testdata[[#This Row],[high]]-H39)</f>
        <v>0.14999999999997726</v>
      </c>
      <c r="L40" s="2">
        <f>ABS(testdata[[#This Row],[low]]-H39)</f>
        <v>1.0300000000000011</v>
      </c>
      <c r="M40" s="11">
        <f>MAX(testdata[[#This Row],[H-L]:[|L-pC|]])</f>
        <v>1.0300000000000011</v>
      </c>
      <c r="N40" s="11">
        <f>(N39*13+testdata[[#This Row],[TR]])/14</f>
        <v>1.2457988463172853</v>
      </c>
      <c r="O40" s="14">
        <f>100*testdata[[#This Row],[ATR]]/testdata[[#This Row],[close]]</f>
        <v>0.55762895408320368</v>
      </c>
      <c r="Q40" s="3">
        <v>42794</v>
      </c>
      <c r="R40" s="11">
        <v>1.03</v>
      </c>
      <c r="S40" s="11">
        <v>1.24579884631728</v>
      </c>
      <c r="T40" s="14">
        <v>0.55762895408320401</v>
      </c>
    </row>
    <row r="41" spans="1:20" x14ac:dyDescent="0.25">
      <c r="A41" s="8">
        <v>40</v>
      </c>
      <c r="B41" s="4" t="s">
        <v>7</v>
      </c>
      <c r="C41" s="5" t="str">
        <f t="shared" si="0"/>
        <v>new Quote { Date = DateTime.ParseExact("2017-03-01","yyyy-MM-dd",cultureProvider), Open=225.22m, High=227.04m, Low=225.2m, Close=226.53m, Volume = (long)157879712 },</v>
      </c>
      <c r="D41" s="3">
        <v>42795</v>
      </c>
      <c r="E41" s="2">
        <v>225.22</v>
      </c>
      <c r="F41" s="2">
        <v>227.04</v>
      </c>
      <c r="G41" s="2">
        <v>225.2</v>
      </c>
      <c r="H41" s="2">
        <v>226.53</v>
      </c>
      <c r="I41" s="1">
        <v>157879712</v>
      </c>
      <c r="J41" s="2">
        <f>testdata[[#This Row],[high]]-testdata[[#This Row],[low]]</f>
        <v>1.8400000000000034</v>
      </c>
      <c r="K41" s="2">
        <f>ABS(testdata[[#This Row],[high]]-H40)</f>
        <v>3.6299999999999955</v>
      </c>
      <c r="L41" s="2">
        <f>ABS(testdata[[#This Row],[low]]-H40)</f>
        <v>1.789999999999992</v>
      </c>
      <c r="M41" s="11">
        <f>MAX(testdata[[#This Row],[H-L]:[|L-pC|]])</f>
        <v>3.6299999999999955</v>
      </c>
      <c r="N41" s="11">
        <f>(N40*13+testdata[[#This Row],[TR]])/14</f>
        <v>1.4160989287231931</v>
      </c>
      <c r="O41" s="14">
        <f>100*testdata[[#This Row],[ATR]]/testdata[[#This Row],[close]]</f>
        <v>0.6251264418501713</v>
      </c>
      <c r="Q41" s="3">
        <v>42795</v>
      </c>
      <c r="R41" s="11">
        <v>3.63</v>
      </c>
      <c r="S41" s="11">
        <v>1.41609892872319</v>
      </c>
      <c r="T41" s="14">
        <v>0.62512644185017197</v>
      </c>
    </row>
    <row r="42" spans="1:20" x14ac:dyDescent="0.25">
      <c r="A42" s="8">
        <v>41</v>
      </c>
      <c r="B42" s="4" t="s">
        <v>7</v>
      </c>
      <c r="C42" s="5" t="str">
        <f t="shared" si="0"/>
        <v>new Quote { Date = DateTime.ParseExact("2017-03-02","yyyy-MM-dd",cultureProvider), Open=226.33m, High=226.34m, Low=225.05m, Close=225.11m, Volume = (long)74353376 },</v>
      </c>
      <c r="D42" s="3">
        <v>42796</v>
      </c>
      <c r="E42" s="2">
        <v>226.33</v>
      </c>
      <c r="F42" s="2">
        <v>226.34</v>
      </c>
      <c r="G42" s="2">
        <v>225.05</v>
      </c>
      <c r="H42" s="2">
        <v>225.11</v>
      </c>
      <c r="I42" s="1">
        <v>74353376</v>
      </c>
      <c r="J42" s="2">
        <f>testdata[[#This Row],[high]]-testdata[[#This Row],[low]]</f>
        <v>1.289999999999992</v>
      </c>
      <c r="K42" s="2">
        <f>ABS(testdata[[#This Row],[high]]-H41)</f>
        <v>0.18999999999999773</v>
      </c>
      <c r="L42" s="2">
        <f>ABS(testdata[[#This Row],[low]]-H41)</f>
        <v>1.4799999999999898</v>
      </c>
      <c r="M42" s="11">
        <f>MAX(testdata[[#This Row],[H-L]:[|L-pC|]])</f>
        <v>1.4799999999999898</v>
      </c>
      <c r="N42" s="11">
        <f>(N41*13+testdata[[#This Row],[TR]])/14</f>
        <v>1.4206632909572501</v>
      </c>
      <c r="O42" s="14">
        <f>100*testdata[[#This Row],[ATR]]/testdata[[#This Row],[close]]</f>
        <v>0.63109737059981785</v>
      </c>
      <c r="Q42" s="3">
        <v>42796</v>
      </c>
      <c r="R42" s="11">
        <v>1.48</v>
      </c>
      <c r="S42" s="11">
        <v>1.4206632909572501</v>
      </c>
      <c r="T42" s="14">
        <v>0.63109737059981896</v>
      </c>
    </row>
    <row r="43" spans="1:20" x14ac:dyDescent="0.25">
      <c r="A43" s="8">
        <v>42</v>
      </c>
      <c r="B43" s="4" t="s">
        <v>7</v>
      </c>
      <c r="C43" s="5" t="str">
        <f t="shared" si="0"/>
        <v>new Quote { Date = DateTime.ParseExact("2017-03-03","yyyy-MM-dd",cultureProvider), Open=225.01m, High=225.43m, Low=224.6m, Close=225.25m, Volume = (long)86767480 },</v>
      </c>
      <c r="D43" s="3">
        <v>42797</v>
      </c>
      <c r="E43" s="2">
        <v>225.01</v>
      </c>
      <c r="F43" s="2">
        <v>225.43</v>
      </c>
      <c r="G43" s="2">
        <v>224.6</v>
      </c>
      <c r="H43" s="2">
        <v>225.25</v>
      </c>
      <c r="I43" s="1">
        <v>86767480</v>
      </c>
      <c r="J43" s="2">
        <f>testdata[[#This Row],[high]]-testdata[[#This Row],[low]]</f>
        <v>0.83000000000001251</v>
      </c>
      <c r="K43" s="2">
        <f>ABS(testdata[[#This Row],[high]]-H42)</f>
        <v>0.31999999999999318</v>
      </c>
      <c r="L43" s="2">
        <f>ABS(testdata[[#This Row],[low]]-H42)</f>
        <v>0.51000000000001933</v>
      </c>
      <c r="M43" s="11">
        <f>MAX(testdata[[#This Row],[H-L]:[|L-pC|]])</f>
        <v>0.83000000000001251</v>
      </c>
      <c r="N43" s="11">
        <f>(N42*13+testdata[[#This Row],[TR]])/14</f>
        <v>1.3784730558888758</v>
      </c>
      <c r="O43" s="14">
        <f>100*testdata[[#This Row],[ATR]]/testdata[[#This Row],[close]]</f>
        <v>0.61197471959550542</v>
      </c>
      <c r="Q43" s="3">
        <v>42797</v>
      </c>
      <c r="R43" s="11">
        <v>0.83</v>
      </c>
      <c r="S43" s="11">
        <v>1.37847305588887</v>
      </c>
      <c r="T43" s="14">
        <v>0.61197471959550598</v>
      </c>
    </row>
    <row r="44" spans="1:20" x14ac:dyDescent="0.25">
      <c r="A44" s="8">
        <v>43</v>
      </c>
      <c r="B44" s="4" t="s">
        <v>7</v>
      </c>
      <c r="C44" s="5" t="str">
        <f t="shared" si="0"/>
        <v>new Quote { Date = DateTime.ParseExact("2017-03-06","yyyy-MM-dd",cultureProvider), Open=224.38m, High=224.97m, Low=223.92m, Close=224.58m, Volume = (long)58630368 },</v>
      </c>
      <c r="D44" s="3">
        <v>42800</v>
      </c>
      <c r="E44" s="2">
        <v>224.38</v>
      </c>
      <c r="F44" s="2">
        <v>224.97</v>
      </c>
      <c r="G44" s="2">
        <v>223.92</v>
      </c>
      <c r="H44" s="2">
        <v>224.58</v>
      </c>
      <c r="I44" s="1">
        <v>58630368</v>
      </c>
      <c r="J44" s="2">
        <f>testdata[[#This Row],[high]]-testdata[[#This Row],[low]]</f>
        <v>1.0500000000000114</v>
      </c>
      <c r="K44" s="2">
        <f>ABS(testdata[[#This Row],[high]]-H43)</f>
        <v>0.28000000000000114</v>
      </c>
      <c r="L44" s="2">
        <f>ABS(testdata[[#This Row],[low]]-H43)</f>
        <v>1.3300000000000125</v>
      </c>
      <c r="M44" s="11">
        <f>MAX(testdata[[#This Row],[H-L]:[|L-pC|]])</f>
        <v>1.3300000000000125</v>
      </c>
      <c r="N44" s="11">
        <f>(N43*13+testdata[[#This Row],[TR]])/14</f>
        <v>1.3750106947539571</v>
      </c>
      <c r="O44" s="14">
        <f>100*testdata[[#This Row],[ATR]]/testdata[[#This Row],[close]]</f>
        <v>0.6122587473301081</v>
      </c>
      <c r="Q44" s="3">
        <v>42800</v>
      </c>
      <c r="R44" s="11">
        <v>1.33</v>
      </c>
      <c r="S44" s="11">
        <v>1.37501069475395</v>
      </c>
      <c r="T44" s="14">
        <v>0.61225874733010799</v>
      </c>
    </row>
    <row r="45" spans="1:20" x14ac:dyDescent="0.25">
      <c r="A45" s="8">
        <v>44</v>
      </c>
      <c r="B45" s="4" t="s">
        <v>7</v>
      </c>
      <c r="C45" s="5" t="str">
        <f t="shared" si="0"/>
        <v>new Quote { Date = DateTime.ParseExact("2017-03-07","yyyy-MM-dd",cultureProvider), Open=224.25m, High=224.64m, Low=223.68m, Close=223.91m, Volume = (long)68910464 },</v>
      </c>
      <c r="D45" s="3">
        <v>42801</v>
      </c>
      <c r="E45" s="2">
        <v>224.25</v>
      </c>
      <c r="F45" s="2">
        <v>224.64</v>
      </c>
      <c r="G45" s="2">
        <v>223.68</v>
      </c>
      <c r="H45" s="2">
        <v>223.91</v>
      </c>
      <c r="I45" s="1">
        <v>68910464</v>
      </c>
      <c r="J45" s="2">
        <f>testdata[[#This Row],[high]]-testdata[[#This Row],[low]]</f>
        <v>0.95999999999997954</v>
      </c>
      <c r="K45" s="2">
        <f>ABS(testdata[[#This Row],[high]]-H44)</f>
        <v>5.9999999999973852E-2</v>
      </c>
      <c r="L45" s="2">
        <f>ABS(testdata[[#This Row],[low]]-H44)</f>
        <v>0.90000000000000568</v>
      </c>
      <c r="M45" s="11">
        <f>MAX(testdata[[#This Row],[H-L]:[|L-pC|]])</f>
        <v>0.95999999999997954</v>
      </c>
      <c r="N45" s="11">
        <f>(N44*13+testdata[[#This Row],[TR]])/14</f>
        <v>1.3453670737001016</v>
      </c>
      <c r="O45" s="14">
        <f>100*testdata[[#This Row],[ATR]]/testdata[[#This Row],[close]]</f>
        <v>0.60085171439422158</v>
      </c>
      <c r="Q45" s="3">
        <v>42801</v>
      </c>
      <c r="R45" s="11">
        <v>0.96</v>
      </c>
      <c r="S45" s="11">
        <v>1.3453670737001</v>
      </c>
      <c r="T45" s="14">
        <v>0.60085171439422203</v>
      </c>
    </row>
    <row r="46" spans="1:20" x14ac:dyDescent="0.25">
      <c r="A46" s="8">
        <v>45</v>
      </c>
      <c r="B46" s="4" t="s">
        <v>7</v>
      </c>
      <c r="C46" s="5" t="str">
        <f t="shared" si="0"/>
        <v>new Quote { Date = DateTime.ParseExact("2017-03-08","yyyy-MM-dd",cultureProvider), Open=224.23m, High=224.51m, Low=223.34m, Close=223.49m, Volume = (long)82739456 },</v>
      </c>
      <c r="D46" s="3">
        <v>42802</v>
      </c>
      <c r="E46" s="2">
        <v>224.23</v>
      </c>
      <c r="F46" s="2">
        <v>224.51</v>
      </c>
      <c r="G46" s="2">
        <v>223.34</v>
      </c>
      <c r="H46" s="2">
        <v>223.49</v>
      </c>
      <c r="I46" s="1">
        <v>82739456</v>
      </c>
      <c r="J46" s="2">
        <f>testdata[[#This Row],[high]]-testdata[[#This Row],[low]]</f>
        <v>1.1699999999999875</v>
      </c>
      <c r="K46" s="2">
        <f>ABS(testdata[[#This Row],[high]]-H45)</f>
        <v>0.59999999999999432</v>
      </c>
      <c r="L46" s="2">
        <f>ABS(testdata[[#This Row],[low]]-H45)</f>
        <v>0.56999999999999318</v>
      </c>
      <c r="M46" s="11">
        <f>MAX(testdata[[#This Row],[H-L]:[|L-pC|]])</f>
        <v>1.1699999999999875</v>
      </c>
      <c r="N46" s="11">
        <f>(N45*13+testdata[[#This Row],[TR]])/14</f>
        <v>1.3328408541500936</v>
      </c>
      <c r="O46" s="14">
        <f>100*testdata[[#This Row],[ATR]]/testdata[[#This Row],[close]]</f>
        <v>0.59637605895122525</v>
      </c>
      <c r="Q46" s="3">
        <v>42802</v>
      </c>
      <c r="R46" s="11">
        <v>1.17</v>
      </c>
      <c r="S46" s="11">
        <v>1.33284085415009</v>
      </c>
      <c r="T46" s="14">
        <v>0.59637605895122603</v>
      </c>
    </row>
    <row r="47" spans="1:20" x14ac:dyDescent="0.25">
      <c r="A47" s="8">
        <v>46</v>
      </c>
      <c r="B47" s="4" t="s">
        <v>7</v>
      </c>
      <c r="C47" s="5" t="str">
        <f t="shared" si="0"/>
        <v>new Quote { Date = DateTime.ParseExact("2017-03-09","yyyy-MM-dd",cultureProvider), Open=223.62m, High=224.13m, Low=222.72m, Close=223.78m, Volume = (long)95986360 },</v>
      </c>
      <c r="D47" s="3">
        <v>42803</v>
      </c>
      <c r="E47" s="2">
        <v>223.62</v>
      </c>
      <c r="F47" s="2">
        <v>224.13</v>
      </c>
      <c r="G47" s="2">
        <v>222.72</v>
      </c>
      <c r="H47" s="2">
        <v>223.78</v>
      </c>
      <c r="I47" s="1">
        <v>95986360</v>
      </c>
      <c r="J47" s="2">
        <f>testdata[[#This Row],[high]]-testdata[[#This Row],[low]]</f>
        <v>1.4099999999999966</v>
      </c>
      <c r="K47" s="2">
        <f>ABS(testdata[[#This Row],[high]]-H46)</f>
        <v>0.63999999999998636</v>
      </c>
      <c r="L47" s="2">
        <f>ABS(testdata[[#This Row],[low]]-H46)</f>
        <v>0.77000000000001023</v>
      </c>
      <c r="M47" s="11">
        <f>MAX(testdata[[#This Row],[H-L]:[|L-pC|]])</f>
        <v>1.4099999999999966</v>
      </c>
      <c r="N47" s="11">
        <f>(N46*13+testdata[[#This Row],[TR]])/14</f>
        <v>1.338352221710801</v>
      </c>
      <c r="O47" s="14">
        <f>100*testdata[[#This Row],[ATR]]/testdata[[#This Row],[close]]</f>
        <v>0.59806605671230717</v>
      </c>
      <c r="Q47" s="3">
        <v>42803</v>
      </c>
      <c r="R47" s="11">
        <v>1.41</v>
      </c>
      <c r="S47" s="11">
        <v>1.3383522217107999</v>
      </c>
      <c r="T47" s="14">
        <v>0.59806605671230795</v>
      </c>
    </row>
    <row r="48" spans="1:20" x14ac:dyDescent="0.25">
      <c r="A48" s="8">
        <v>47</v>
      </c>
      <c r="B48" s="4" t="s">
        <v>7</v>
      </c>
      <c r="C48" s="5" t="str">
        <f t="shared" si="0"/>
        <v>new Quote { Date = DateTime.ParseExact("2017-03-10","yyyy-MM-dd",cultureProvider), Open=224.82m, High=224.87m, Low=223.52m, Close=224.56m, Volume = (long)86785840 },</v>
      </c>
      <c r="D48" s="3">
        <v>42804</v>
      </c>
      <c r="E48" s="2">
        <v>224.82</v>
      </c>
      <c r="F48" s="2">
        <v>224.87</v>
      </c>
      <c r="G48" s="2">
        <v>223.52</v>
      </c>
      <c r="H48" s="2">
        <v>224.56</v>
      </c>
      <c r="I48" s="1">
        <v>86785840</v>
      </c>
      <c r="J48" s="2">
        <f>testdata[[#This Row],[high]]-testdata[[#This Row],[low]]</f>
        <v>1.3499999999999943</v>
      </c>
      <c r="K48" s="2">
        <f>ABS(testdata[[#This Row],[high]]-H47)</f>
        <v>1.0900000000000034</v>
      </c>
      <c r="L48" s="2">
        <f>ABS(testdata[[#This Row],[low]]-H47)</f>
        <v>0.25999999999999091</v>
      </c>
      <c r="M48" s="11">
        <f>MAX(testdata[[#This Row],[H-L]:[|L-pC|]])</f>
        <v>1.3499999999999943</v>
      </c>
      <c r="N48" s="11">
        <f>(N47*13+testdata[[#This Row],[TR]])/14</f>
        <v>1.3391842058743149</v>
      </c>
      <c r="O48" s="14">
        <f>100*testdata[[#This Row],[ATR]]/testdata[[#This Row],[close]]</f>
        <v>0.59635919392336789</v>
      </c>
      <c r="Q48" s="3">
        <v>42804</v>
      </c>
      <c r="R48" s="11">
        <v>1.35</v>
      </c>
      <c r="S48" s="11">
        <v>1.33918420587431</v>
      </c>
      <c r="T48" s="14">
        <v>0.596359193923369</v>
      </c>
    </row>
    <row r="49" spans="1:20" x14ac:dyDescent="0.25">
      <c r="A49" s="8">
        <v>48</v>
      </c>
      <c r="B49" s="4" t="s">
        <v>7</v>
      </c>
      <c r="C49" s="5" t="str">
        <f t="shared" si="0"/>
        <v>new Quote { Date = DateTime.ParseExact("2017-03-13","yyyy-MM-dd",cultureProvider), Open=224.49m, High=224.72m, Low=224.13m, Close=224.67m, Volume = (long)60604724 },</v>
      </c>
      <c r="D49" s="3">
        <v>42807</v>
      </c>
      <c r="E49" s="2">
        <v>224.49</v>
      </c>
      <c r="F49" s="2">
        <v>224.72</v>
      </c>
      <c r="G49" s="2">
        <v>224.13</v>
      </c>
      <c r="H49" s="2">
        <v>224.67</v>
      </c>
      <c r="I49" s="1">
        <v>60604724</v>
      </c>
      <c r="J49" s="2">
        <f>testdata[[#This Row],[high]]-testdata[[#This Row],[low]]</f>
        <v>0.59000000000000341</v>
      </c>
      <c r="K49" s="2">
        <f>ABS(testdata[[#This Row],[high]]-H48)</f>
        <v>0.15999999999999659</v>
      </c>
      <c r="L49" s="2">
        <f>ABS(testdata[[#This Row],[low]]-H48)</f>
        <v>0.43000000000000682</v>
      </c>
      <c r="M49" s="11">
        <f>MAX(testdata[[#This Row],[H-L]:[|L-pC|]])</f>
        <v>0.59000000000000341</v>
      </c>
      <c r="N49" s="11">
        <f>(N48*13+testdata[[#This Row],[TR]])/14</f>
        <v>1.2856710483118641</v>
      </c>
      <c r="O49" s="14">
        <f>100*testdata[[#This Row],[ATR]]/testdata[[#This Row],[close]]</f>
        <v>0.57224865282942283</v>
      </c>
      <c r="Q49" s="3">
        <v>42807</v>
      </c>
      <c r="R49" s="11">
        <v>0.59</v>
      </c>
      <c r="S49" s="11">
        <v>1.2856710483118601</v>
      </c>
      <c r="T49" s="14">
        <v>0.57224865282942305</v>
      </c>
    </row>
    <row r="50" spans="1:20" x14ac:dyDescent="0.25">
      <c r="A50" s="8">
        <v>49</v>
      </c>
      <c r="B50" s="4" t="s">
        <v>7</v>
      </c>
      <c r="C50" s="5" t="str">
        <f t="shared" si="0"/>
        <v>new Quote { Date = DateTime.ParseExact("2017-03-14","yyyy-MM-dd",cultureProvider), Open=224.08m, High=224.13m, Low=223.14m, Close=223.81m, Volume = (long)63382108 },</v>
      </c>
      <c r="D50" s="3">
        <v>42808</v>
      </c>
      <c r="E50" s="2">
        <v>224.08</v>
      </c>
      <c r="F50" s="2">
        <v>224.13</v>
      </c>
      <c r="G50" s="2">
        <v>223.14</v>
      </c>
      <c r="H50" s="2">
        <v>223.81</v>
      </c>
      <c r="I50" s="1">
        <v>63382108</v>
      </c>
      <c r="J50" s="2">
        <f>testdata[[#This Row],[high]]-testdata[[#This Row],[low]]</f>
        <v>0.99000000000000909</v>
      </c>
      <c r="K50" s="2">
        <f>ABS(testdata[[#This Row],[high]]-H49)</f>
        <v>0.53999999999999204</v>
      </c>
      <c r="L50" s="2">
        <f>ABS(testdata[[#This Row],[low]]-H49)</f>
        <v>1.5300000000000011</v>
      </c>
      <c r="M50" s="11">
        <f>MAX(testdata[[#This Row],[H-L]:[|L-pC|]])</f>
        <v>1.5300000000000011</v>
      </c>
      <c r="N50" s="11">
        <f>(N49*13+testdata[[#This Row],[TR]])/14</f>
        <v>1.3031231162895882</v>
      </c>
      <c r="O50" s="14">
        <f>100*testdata[[#This Row],[ATR]]/testdata[[#This Row],[close]]</f>
        <v>0.58224525994798626</v>
      </c>
      <c r="Q50" s="3">
        <v>42808</v>
      </c>
      <c r="R50" s="11">
        <v>1.53</v>
      </c>
      <c r="S50" s="11">
        <v>1.30312311628959</v>
      </c>
      <c r="T50" s="14">
        <v>0.58224525994798704</v>
      </c>
    </row>
    <row r="51" spans="1:20" x14ac:dyDescent="0.25">
      <c r="A51" s="8">
        <v>50</v>
      </c>
      <c r="B51" s="4" t="s">
        <v>7</v>
      </c>
      <c r="C51" s="5" t="str">
        <f t="shared" si="0"/>
        <v>new Quote { Date = DateTime.ParseExact("2017-03-15","yyyy-MM-dd",cultureProvider), Open=224.44m, High=226.21m, Low=224.18m, Close=225.75m, Volume = (long)101699816 },</v>
      </c>
      <c r="D51" s="3">
        <v>42809</v>
      </c>
      <c r="E51" s="2">
        <v>224.44</v>
      </c>
      <c r="F51" s="2">
        <v>226.21</v>
      </c>
      <c r="G51" s="2">
        <v>224.18</v>
      </c>
      <c r="H51" s="2">
        <v>225.75</v>
      </c>
      <c r="I51" s="1">
        <v>101699816</v>
      </c>
      <c r="J51" s="2">
        <f>testdata[[#This Row],[high]]-testdata[[#This Row],[low]]</f>
        <v>2.0300000000000011</v>
      </c>
      <c r="K51" s="2">
        <f>ABS(testdata[[#This Row],[high]]-H50)</f>
        <v>2.4000000000000057</v>
      </c>
      <c r="L51" s="2">
        <f>ABS(testdata[[#This Row],[low]]-H50)</f>
        <v>0.37000000000000455</v>
      </c>
      <c r="M51" s="11">
        <f>MAX(testdata[[#This Row],[H-L]:[|L-pC|]])</f>
        <v>2.4000000000000057</v>
      </c>
      <c r="N51" s="11">
        <f>(N50*13+testdata[[#This Row],[TR]])/14</f>
        <v>1.3814714651260467</v>
      </c>
      <c r="O51" s="14">
        <f>100*testdata[[#This Row],[ATR]]/testdata[[#This Row],[close]]</f>
        <v>0.61194749285760652</v>
      </c>
      <c r="Q51" s="3">
        <v>42809</v>
      </c>
      <c r="R51" s="11">
        <v>2.4</v>
      </c>
      <c r="S51" s="11">
        <v>1.38147146512604</v>
      </c>
      <c r="T51" s="14">
        <v>0.61194749285760697</v>
      </c>
    </row>
    <row r="52" spans="1:20" x14ac:dyDescent="0.25">
      <c r="A52" s="8">
        <v>51</v>
      </c>
      <c r="B52" s="4" t="s">
        <v>7</v>
      </c>
      <c r="C52" s="5" t="str">
        <f t="shared" si="0"/>
        <v>new Quote { Date = DateTime.ParseExact("2017-03-16","yyyy-MM-dd",cultureProvider), Open=225.9m, High=225.99m, Low=224.95m, Close=225.31m, Volume = (long)82924856 },</v>
      </c>
      <c r="D52" s="3">
        <v>42810</v>
      </c>
      <c r="E52" s="2">
        <v>225.9</v>
      </c>
      <c r="F52" s="2">
        <v>225.99</v>
      </c>
      <c r="G52" s="2">
        <v>224.95</v>
      </c>
      <c r="H52" s="2">
        <v>225.31</v>
      </c>
      <c r="I52" s="1">
        <v>82924856</v>
      </c>
      <c r="J52" s="2">
        <f>testdata[[#This Row],[high]]-testdata[[#This Row],[low]]</f>
        <v>1.0400000000000205</v>
      </c>
      <c r="K52" s="2">
        <f>ABS(testdata[[#This Row],[high]]-H51)</f>
        <v>0.24000000000000909</v>
      </c>
      <c r="L52" s="2">
        <f>ABS(testdata[[#This Row],[low]]-H51)</f>
        <v>0.80000000000001137</v>
      </c>
      <c r="M52" s="11">
        <f>MAX(testdata[[#This Row],[H-L]:[|L-pC|]])</f>
        <v>1.0400000000000205</v>
      </c>
      <c r="N52" s="11">
        <f>(N51*13+testdata[[#This Row],[TR]])/14</f>
        <v>1.3570806461884735</v>
      </c>
      <c r="O52" s="14">
        <f>100*testdata[[#This Row],[ATR]]/testdata[[#This Row],[close]]</f>
        <v>0.60231709475321704</v>
      </c>
      <c r="Q52" s="3">
        <v>42810</v>
      </c>
      <c r="R52" s="11">
        <v>1.04</v>
      </c>
      <c r="S52" s="11">
        <v>1.3570806461884699</v>
      </c>
      <c r="T52" s="14">
        <v>0.60231709475321604</v>
      </c>
    </row>
    <row r="53" spans="1:20" x14ac:dyDescent="0.25">
      <c r="A53" s="8">
        <v>52</v>
      </c>
      <c r="B53" s="4" t="s">
        <v>7</v>
      </c>
      <c r="C53" s="5" t="str">
        <f t="shared" si="0"/>
        <v>new Quote { Date = DateTime.ParseExact("2017-03-17","yyyy-MM-dd",cultureProvider), Open=225.59m, High=225.8m, Low=224.91m, Close=224.91m, Volume = (long)93798120 },</v>
      </c>
      <c r="D53" s="3">
        <v>42811</v>
      </c>
      <c r="E53" s="2">
        <v>225.59</v>
      </c>
      <c r="F53" s="2">
        <v>225.8</v>
      </c>
      <c r="G53" s="2">
        <v>224.91</v>
      </c>
      <c r="H53" s="2">
        <v>224.91</v>
      </c>
      <c r="I53" s="1">
        <v>93798120</v>
      </c>
      <c r="J53" s="2">
        <f>testdata[[#This Row],[high]]-testdata[[#This Row],[low]]</f>
        <v>0.89000000000001478</v>
      </c>
      <c r="K53" s="2">
        <f>ABS(testdata[[#This Row],[high]]-H52)</f>
        <v>0.49000000000000909</v>
      </c>
      <c r="L53" s="2">
        <f>ABS(testdata[[#This Row],[low]]-H52)</f>
        <v>0.40000000000000568</v>
      </c>
      <c r="M53" s="11">
        <f>MAX(testdata[[#This Row],[H-L]:[|L-pC|]])</f>
        <v>0.89000000000001478</v>
      </c>
      <c r="N53" s="11">
        <f>(N52*13+testdata[[#This Row],[TR]])/14</f>
        <v>1.3237177428892977</v>
      </c>
      <c r="O53" s="14">
        <f>100*testdata[[#This Row],[ATR]]/testdata[[#This Row],[close]]</f>
        <v>0.58855441860713076</v>
      </c>
      <c r="Q53" s="3">
        <v>42811</v>
      </c>
      <c r="R53" s="11">
        <v>0.89</v>
      </c>
      <c r="S53" s="11">
        <v>1.3237177428892899</v>
      </c>
      <c r="T53" s="14">
        <v>0.58855441860712998</v>
      </c>
    </row>
    <row r="54" spans="1:20" x14ac:dyDescent="0.25">
      <c r="A54" s="8">
        <v>53</v>
      </c>
      <c r="B54" s="4" t="s">
        <v>7</v>
      </c>
      <c r="C54" s="5" t="str">
        <f t="shared" si="0"/>
        <v>new Quote { Date = DateTime.ParseExact("2017-03-20","yyyy-MM-dd",cultureProvider), Open=224.91m, High=225.22m, Low=224.24m, Close=224.66m, Volume = (long)55368008 },</v>
      </c>
      <c r="D54" s="3">
        <v>42814</v>
      </c>
      <c r="E54" s="2">
        <v>224.91</v>
      </c>
      <c r="F54" s="2">
        <v>225.22</v>
      </c>
      <c r="G54" s="2">
        <v>224.24</v>
      </c>
      <c r="H54" s="2">
        <v>224.66</v>
      </c>
      <c r="I54" s="1">
        <v>55368008</v>
      </c>
      <c r="J54" s="2">
        <f>testdata[[#This Row],[high]]-testdata[[#This Row],[low]]</f>
        <v>0.97999999999998977</v>
      </c>
      <c r="K54" s="2">
        <f>ABS(testdata[[#This Row],[high]]-H53)</f>
        <v>0.31000000000000227</v>
      </c>
      <c r="L54" s="2">
        <f>ABS(testdata[[#This Row],[low]]-H53)</f>
        <v>0.66999999999998749</v>
      </c>
      <c r="M54" s="11">
        <f>MAX(testdata[[#This Row],[H-L]:[|L-pC|]])</f>
        <v>0.97999999999998977</v>
      </c>
      <c r="N54" s="11">
        <f>(N53*13+testdata[[#This Row],[TR]])/14</f>
        <v>1.2991664755400614</v>
      </c>
      <c r="O54" s="14">
        <f>100*testdata[[#This Row],[ATR]]/testdata[[#This Row],[close]]</f>
        <v>0.57828116956292241</v>
      </c>
      <c r="Q54" s="3">
        <v>42814</v>
      </c>
      <c r="R54" s="11">
        <v>0.98</v>
      </c>
      <c r="S54" s="11">
        <v>1.29916647554006</v>
      </c>
      <c r="T54" s="14">
        <v>0.57828116956292197</v>
      </c>
    </row>
    <row r="55" spans="1:20" x14ac:dyDescent="0.25">
      <c r="A55" s="8">
        <v>54</v>
      </c>
      <c r="B55" s="4" t="s">
        <v>7</v>
      </c>
      <c r="C55" s="5" t="str">
        <f t="shared" si="0"/>
        <v>new Quote { Date = DateTime.ParseExact("2017-03-21","yyyy-MM-dd",cultureProvider), Open=225.33m, High=225.46m, Low=221.64m, Close=221.78m, Volume = (long)138912016 },</v>
      </c>
      <c r="D55" s="3">
        <v>42815</v>
      </c>
      <c r="E55" s="2">
        <v>225.33</v>
      </c>
      <c r="F55" s="2">
        <v>225.46</v>
      </c>
      <c r="G55" s="2">
        <v>221.64</v>
      </c>
      <c r="H55" s="2">
        <v>221.78</v>
      </c>
      <c r="I55" s="1">
        <v>138912016</v>
      </c>
      <c r="J55" s="2">
        <f>testdata[[#This Row],[high]]-testdata[[#This Row],[low]]</f>
        <v>3.8200000000000216</v>
      </c>
      <c r="K55" s="2">
        <f>ABS(testdata[[#This Row],[high]]-H54)</f>
        <v>0.80000000000001137</v>
      </c>
      <c r="L55" s="2">
        <f>ABS(testdata[[#This Row],[low]]-H54)</f>
        <v>3.0200000000000102</v>
      </c>
      <c r="M55" s="11">
        <f>MAX(testdata[[#This Row],[H-L]:[|L-pC|]])</f>
        <v>3.8200000000000216</v>
      </c>
      <c r="N55" s="11">
        <f>(N54*13+testdata[[#This Row],[TR]])/14</f>
        <v>1.4792260130014871</v>
      </c>
      <c r="O55" s="14">
        <f>100*testdata[[#This Row],[ATR]]/testdata[[#This Row],[close]]</f>
        <v>0.66697899404882643</v>
      </c>
      <c r="Q55" s="3">
        <v>42815</v>
      </c>
      <c r="R55" s="11">
        <v>3.82</v>
      </c>
      <c r="S55" s="11">
        <v>1.47922601300148</v>
      </c>
      <c r="T55" s="14">
        <v>0.66697899404882499</v>
      </c>
    </row>
    <row r="56" spans="1:20" x14ac:dyDescent="0.25">
      <c r="A56" s="8">
        <v>55</v>
      </c>
      <c r="B56" s="4" t="s">
        <v>7</v>
      </c>
      <c r="C56" s="5" t="str">
        <f t="shared" si="0"/>
        <v>new Quote { Date = DateTime.ParseExact("2017-03-22","yyyy-MM-dd",cultureProvider), Open=221.82m, High=222.61m, Low=221.13m, Close=222.3m, Volume = (long)102826864 },</v>
      </c>
      <c r="D56" s="3">
        <v>42816</v>
      </c>
      <c r="E56" s="2">
        <v>221.82</v>
      </c>
      <c r="F56" s="2">
        <v>222.61</v>
      </c>
      <c r="G56" s="2">
        <v>221.13</v>
      </c>
      <c r="H56" s="2">
        <v>222.3</v>
      </c>
      <c r="I56" s="1">
        <v>102826864</v>
      </c>
      <c r="J56" s="2">
        <f>testdata[[#This Row],[high]]-testdata[[#This Row],[low]]</f>
        <v>1.4800000000000182</v>
      </c>
      <c r="K56" s="2">
        <f>ABS(testdata[[#This Row],[high]]-H55)</f>
        <v>0.83000000000001251</v>
      </c>
      <c r="L56" s="2">
        <f>ABS(testdata[[#This Row],[low]]-H55)</f>
        <v>0.65000000000000568</v>
      </c>
      <c r="M56" s="11">
        <f>MAX(testdata[[#This Row],[H-L]:[|L-pC|]])</f>
        <v>1.4800000000000182</v>
      </c>
      <c r="N56" s="11">
        <f>(N55*13+testdata[[#This Row],[TR]])/14</f>
        <v>1.4792812977870966</v>
      </c>
      <c r="O56" s="14">
        <f>100*testdata[[#This Row],[ATR]]/testdata[[#This Row],[close]]</f>
        <v>0.66544367871664256</v>
      </c>
      <c r="Q56" s="3">
        <v>42816</v>
      </c>
      <c r="R56" s="11">
        <v>1.48</v>
      </c>
      <c r="S56" s="11">
        <v>1.4792812977870899</v>
      </c>
      <c r="T56" s="14">
        <v>0.66544367871664101</v>
      </c>
    </row>
    <row r="57" spans="1:20" x14ac:dyDescent="0.25">
      <c r="A57" s="8">
        <v>56</v>
      </c>
      <c r="B57" s="4" t="s">
        <v>7</v>
      </c>
      <c r="C57" s="5" t="str">
        <f t="shared" si="0"/>
        <v>new Quote { Date = DateTime.ParseExact("2017-03-23","yyyy-MM-dd",cultureProvider), Open=222.04m, High=223.31m, Low=221.66m, Close=222.06m, Volume = (long)105821032 },</v>
      </c>
      <c r="D57" s="3">
        <v>42817</v>
      </c>
      <c r="E57" s="2">
        <v>222.04</v>
      </c>
      <c r="F57" s="2">
        <v>223.31</v>
      </c>
      <c r="G57" s="2">
        <v>221.66</v>
      </c>
      <c r="H57" s="2">
        <v>222.06</v>
      </c>
      <c r="I57" s="1">
        <v>105821032</v>
      </c>
      <c r="J57" s="2">
        <f>testdata[[#This Row],[high]]-testdata[[#This Row],[low]]</f>
        <v>1.6500000000000057</v>
      </c>
      <c r="K57" s="2">
        <f>ABS(testdata[[#This Row],[high]]-H56)</f>
        <v>1.0099999999999909</v>
      </c>
      <c r="L57" s="2">
        <f>ABS(testdata[[#This Row],[low]]-H56)</f>
        <v>0.64000000000001478</v>
      </c>
      <c r="M57" s="11">
        <f>MAX(testdata[[#This Row],[H-L]:[|L-pC|]])</f>
        <v>1.6500000000000057</v>
      </c>
      <c r="N57" s="11">
        <f>(N56*13+testdata[[#This Row],[TR]])/14</f>
        <v>1.4914754908023045</v>
      </c>
      <c r="O57" s="14">
        <f>100*testdata[[#This Row],[ATR]]/testdata[[#This Row],[close]]</f>
        <v>0.67165427848433057</v>
      </c>
      <c r="Q57" s="3">
        <v>42817</v>
      </c>
      <c r="R57" s="11">
        <v>1.65</v>
      </c>
      <c r="S57" s="11">
        <v>1.4914754908023</v>
      </c>
      <c r="T57" s="14">
        <v>0.67165427848432901</v>
      </c>
    </row>
    <row r="58" spans="1:20" x14ac:dyDescent="0.25">
      <c r="A58" s="8">
        <v>57</v>
      </c>
      <c r="B58" s="4" t="s">
        <v>7</v>
      </c>
      <c r="C58" s="5" t="str">
        <f t="shared" si="0"/>
        <v>new Quote { Date = DateTime.ParseExact("2017-03-24","yyyy-MM-dd",cultureProvider), Open=222.4m, High=223.02m, Low=221.05m, Close=221.9m, Volume = (long)118567344 },</v>
      </c>
      <c r="D58" s="3">
        <v>42818</v>
      </c>
      <c r="E58" s="2">
        <v>222.4</v>
      </c>
      <c r="F58" s="2">
        <v>223.02</v>
      </c>
      <c r="G58" s="2">
        <v>221.05</v>
      </c>
      <c r="H58" s="2">
        <v>221.9</v>
      </c>
      <c r="I58" s="1">
        <v>118567344</v>
      </c>
      <c r="J58" s="2">
        <f>testdata[[#This Row],[high]]-testdata[[#This Row],[low]]</f>
        <v>1.9699999999999989</v>
      </c>
      <c r="K58" s="2">
        <f>ABS(testdata[[#This Row],[high]]-H57)</f>
        <v>0.96000000000000796</v>
      </c>
      <c r="L58" s="2">
        <f>ABS(testdata[[#This Row],[low]]-H57)</f>
        <v>1.0099999999999909</v>
      </c>
      <c r="M58" s="11">
        <f>MAX(testdata[[#This Row],[H-L]:[|L-pC|]])</f>
        <v>1.9699999999999989</v>
      </c>
      <c r="N58" s="11">
        <f>(N57*13+testdata[[#This Row],[TR]])/14</f>
        <v>1.5256558128878539</v>
      </c>
      <c r="O58" s="14">
        <f>100*testdata[[#This Row],[ATR]]/testdata[[#This Row],[close]]</f>
        <v>0.68754205177460737</v>
      </c>
      <c r="Q58" s="3">
        <v>42818</v>
      </c>
      <c r="R58" s="11">
        <v>1.97</v>
      </c>
      <c r="S58" s="11">
        <v>1.5256558128878499</v>
      </c>
      <c r="T58" s="14">
        <v>0.68754205177460603</v>
      </c>
    </row>
    <row r="59" spans="1:20" x14ac:dyDescent="0.25">
      <c r="A59" s="8">
        <v>58</v>
      </c>
      <c r="B59" s="4" t="s">
        <v>7</v>
      </c>
      <c r="C59" s="5" t="str">
        <f t="shared" si="0"/>
        <v>new Quote { Date = DateTime.ParseExact("2017-03-27","yyyy-MM-dd",cultureProvider), Open=220.07m, High=221.96m, Low=219.77m, Close=221.67m, Volume = (long)92167056 },</v>
      </c>
      <c r="D59" s="3">
        <v>42821</v>
      </c>
      <c r="E59" s="2">
        <v>220.07</v>
      </c>
      <c r="F59" s="2">
        <v>221.96</v>
      </c>
      <c r="G59" s="2">
        <v>219.77</v>
      </c>
      <c r="H59" s="2">
        <v>221.67</v>
      </c>
      <c r="I59" s="1">
        <v>92167056</v>
      </c>
      <c r="J59" s="2">
        <f>testdata[[#This Row],[high]]-testdata[[#This Row],[low]]</f>
        <v>2.1899999999999977</v>
      </c>
      <c r="K59" s="2">
        <f>ABS(testdata[[#This Row],[high]]-H58)</f>
        <v>6.0000000000002274E-2</v>
      </c>
      <c r="L59" s="2">
        <f>ABS(testdata[[#This Row],[low]]-H58)</f>
        <v>2.1299999999999955</v>
      </c>
      <c r="M59" s="11">
        <f>MAX(testdata[[#This Row],[H-L]:[|L-pC|]])</f>
        <v>2.1899999999999977</v>
      </c>
      <c r="N59" s="11">
        <f>(N58*13+testdata[[#This Row],[TR]])/14</f>
        <v>1.5731089691101499</v>
      </c>
      <c r="O59" s="14">
        <f>100*testdata[[#This Row],[ATR]]/testdata[[#This Row],[close]]</f>
        <v>0.70966254753017999</v>
      </c>
      <c r="Q59" s="3">
        <v>42821</v>
      </c>
      <c r="R59" s="11">
        <v>2.19</v>
      </c>
      <c r="S59" s="11">
        <v>1.5731089691101401</v>
      </c>
      <c r="T59" s="14">
        <v>0.70966254753017799</v>
      </c>
    </row>
    <row r="60" spans="1:20" x14ac:dyDescent="0.25">
      <c r="A60" s="8">
        <v>59</v>
      </c>
      <c r="B60" s="4" t="s">
        <v>7</v>
      </c>
      <c r="C60" s="5" t="str">
        <f t="shared" si="0"/>
        <v>new Quote { Date = DateTime.ParseExact("2017-03-28","yyyy-MM-dd",cultureProvider), Open=221.34m, High=223.75m, Low=221.22m, Close=223.29m, Volume = (long)98521432 },</v>
      </c>
      <c r="D60" s="3">
        <v>42822</v>
      </c>
      <c r="E60" s="2">
        <v>221.34</v>
      </c>
      <c r="F60" s="2">
        <v>223.75</v>
      </c>
      <c r="G60" s="2">
        <v>221.22</v>
      </c>
      <c r="H60" s="2">
        <v>223.29</v>
      </c>
      <c r="I60" s="1">
        <v>98521432</v>
      </c>
      <c r="J60" s="2">
        <f>testdata[[#This Row],[high]]-testdata[[#This Row],[low]]</f>
        <v>2.5300000000000011</v>
      </c>
      <c r="K60" s="2">
        <f>ABS(testdata[[#This Row],[high]]-H59)</f>
        <v>2.0800000000000125</v>
      </c>
      <c r="L60" s="2">
        <f>ABS(testdata[[#This Row],[low]]-H59)</f>
        <v>0.44999999999998863</v>
      </c>
      <c r="M60" s="11">
        <f>MAX(testdata[[#This Row],[H-L]:[|L-pC|]])</f>
        <v>2.5300000000000011</v>
      </c>
      <c r="N60" s="11">
        <f>(N59*13+testdata[[#This Row],[TR]])/14</f>
        <v>1.6414583284594251</v>
      </c>
      <c r="O60" s="14">
        <f>100*testdata[[#This Row],[ATR]]/testdata[[#This Row],[close]]</f>
        <v>0.73512397709679111</v>
      </c>
      <c r="Q60" s="3">
        <v>42822</v>
      </c>
      <c r="R60" s="11">
        <v>2.5299999999999998</v>
      </c>
      <c r="S60" s="11">
        <v>1.64145832845942</v>
      </c>
      <c r="T60" s="14">
        <v>0.73512397709679</v>
      </c>
    </row>
    <row r="61" spans="1:20" x14ac:dyDescent="0.25">
      <c r="A61" s="8">
        <v>60</v>
      </c>
      <c r="B61" s="4" t="s">
        <v>7</v>
      </c>
      <c r="C61" s="5" t="str">
        <f t="shared" si="0"/>
        <v>new Quote { Date = DateTime.ParseExact("2017-03-29","yyyy-MM-dd",cultureProvider), Open=222.97m, High=223.75m, Low=222.72m, Close=223.5m, Volume = (long)65288636 },</v>
      </c>
      <c r="D61" s="3">
        <v>42823</v>
      </c>
      <c r="E61" s="2">
        <v>222.97</v>
      </c>
      <c r="F61" s="2">
        <v>223.75</v>
      </c>
      <c r="G61" s="2">
        <v>222.72</v>
      </c>
      <c r="H61" s="2">
        <v>223.5</v>
      </c>
      <c r="I61" s="1">
        <v>65288636</v>
      </c>
      <c r="J61" s="2">
        <f>testdata[[#This Row],[high]]-testdata[[#This Row],[low]]</f>
        <v>1.0300000000000011</v>
      </c>
      <c r="K61" s="2">
        <f>ABS(testdata[[#This Row],[high]]-H60)</f>
        <v>0.46000000000000796</v>
      </c>
      <c r="L61" s="2">
        <f>ABS(testdata[[#This Row],[low]]-H60)</f>
        <v>0.56999999999999318</v>
      </c>
      <c r="M61" s="11">
        <f>MAX(testdata[[#This Row],[H-L]:[|L-pC|]])</f>
        <v>1.0300000000000011</v>
      </c>
      <c r="N61" s="11">
        <f>(N60*13+testdata[[#This Row],[TR]])/14</f>
        <v>1.5977827335694663</v>
      </c>
      <c r="O61" s="14">
        <f>100*testdata[[#This Row],[ATR]]/testdata[[#This Row],[close]]</f>
        <v>0.71489160338678592</v>
      </c>
      <c r="Q61" s="3">
        <v>42823</v>
      </c>
      <c r="R61" s="11">
        <v>1.03</v>
      </c>
      <c r="S61" s="11">
        <v>1.5977827335694601</v>
      </c>
      <c r="T61" s="14">
        <v>0.71489160338678404</v>
      </c>
    </row>
    <row r="62" spans="1:20" x14ac:dyDescent="0.25">
      <c r="A62" s="8">
        <v>61</v>
      </c>
      <c r="B62" s="4" t="s">
        <v>7</v>
      </c>
      <c r="C62" s="5" t="str">
        <f t="shared" si="0"/>
        <v>new Quote { Date = DateTime.ParseExact("2017-03-30","yyyy-MM-dd",cultureProvider), Open=223.43m, High=224.43m, Low=223.24m, Close=224.21m, Volume = (long)59795288 },</v>
      </c>
      <c r="D62" s="3">
        <v>42824</v>
      </c>
      <c r="E62" s="2">
        <v>223.43</v>
      </c>
      <c r="F62" s="2">
        <v>224.43</v>
      </c>
      <c r="G62" s="2">
        <v>223.24</v>
      </c>
      <c r="H62" s="2">
        <v>224.21</v>
      </c>
      <c r="I62" s="1">
        <v>59795288</v>
      </c>
      <c r="J62" s="2">
        <f>testdata[[#This Row],[high]]-testdata[[#This Row],[low]]</f>
        <v>1.1899999999999977</v>
      </c>
      <c r="K62" s="2">
        <f>ABS(testdata[[#This Row],[high]]-H61)</f>
        <v>0.93000000000000682</v>
      </c>
      <c r="L62" s="2">
        <f>ABS(testdata[[#This Row],[low]]-H61)</f>
        <v>0.25999999999999091</v>
      </c>
      <c r="M62" s="11">
        <f>MAX(testdata[[#This Row],[H-L]:[|L-pC|]])</f>
        <v>1.1899999999999977</v>
      </c>
      <c r="N62" s="11">
        <f>(N61*13+testdata[[#This Row],[TR]])/14</f>
        <v>1.5686553954573614</v>
      </c>
      <c r="O62" s="14">
        <f>100*testdata[[#This Row],[ATR]]/testdata[[#This Row],[close]]</f>
        <v>0.69963667787224537</v>
      </c>
      <c r="Q62" s="3">
        <v>42824</v>
      </c>
      <c r="R62" s="11">
        <v>1.19</v>
      </c>
      <c r="S62" s="11">
        <v>1.5686553954573501</v>
      </c>
      <c r="T62" s="14">
        <v>0.69963667787224404</v>
      </c>
    </row>
    <row r="63" spans="1:20" x14ac:dyDescent="0.25">
      <c r="A63" s="8">
        <v>62</v>
      </c>
      <c r="B63" s="4" t="s">
        <v>7</v>
      </c>
      <c r="C63" s="5" t="str">
        <f t="shared" si="0"/>
        <v>new Quote { Date = DateTime.ParseExact("2017-03-31","yyyy-MM-dd",cultureProvider), Open=223.84m, High=224.42m, Low=223.63m, Close=223.69m, Volume = (long)77706304 },</v>
      </c>
      <c r="D63" s="3">
        <v>42825</v>
      </c>
      <c r="E63" s="2">
        <v>223.84</v>
      </c>
      <c r="F63" s="2">
        <v>224.42</v>
      </c>
      <c r="G63" s="2">
        <v>223.63</v>
      </c>
      <c r="H63" s="2">
        <v>223.69</v>
      </c>
      <c r="I63" s="1">
        <v>77706304</v>
      </c>
      <c r="J63" s="2">
        <f>testdata[[#This Row],[high]]-testdata[[#This Row],[low]]</f>
        <v>0.78999999999999204</v>
      </c>
      <c r="K63" s="2">
        <f>ABS(testdata[[#This Row],[high]]-H62)</f>
        <v>0.20999999999997954</v>
      </c>
      <c r="L63" s="2">
        <f>ABS(testdata[[#This Row],[low]]-H62)</f>
        <v>0.58000000000001251</v>
      </c>
      <c r="M63" s="11">
        <f>MAX(testdata[[#This Row],[H-L]:[|L-pC|]])</f>
        <v>0.78999999999999204</v>
      </c>
      <c r="N63" s="11">
        <f>(N62*13+testdata[[#This Row],[TR]])/14</f>
        <v>1.5130371529246922</v>
      </c>
      <c r="O63" s="14">
        <f>100*testdata[[#This Row],[ATR]]/testdata[[#This Row],[close]]</f>
        <v>0.67639910274249737</v>
      </c>
      <c r="Q63" s="3">
        <v>42825</v>
      </c>
      <c r="R63" s="11">
        <v>0.79</v>
      </c>
      <c r="S63" s="11">
        <v>1.51303715292469</v>
      </c>
      <c r="T63" s="14">
        <v>0.67639910274249604</v>
      </c>
    </row>
    <row r="64" spans="1:20" x14ac:dyDescent="0.25">
      <c r="A64" s="8">
        <v>63</v>
      </c>
      <c r="B64" s="4" t="s">
        <v>7</v>
      </c>
      <c r="C64" s="5" t="str">
        <f t="shared" si="0"/>
        <v>new Quote { Date = DateTime.ParseExact("2017-04-03","yyyy-MM-dd",cultureProvider), Open=223.74m, High=223.96m, Low=221.95m, Close=223.3m, Volume = (long)90156280 },</v>
      </c>
      <c r="D64" s="3">
        <v>42828</v>
      </c>
      <c r="E64" s="2">
        <v>223.74</v>
      </c>
      <c r="F64" s="2">
        <v>223.96</v>
      </c>
      <c r="G64" s="2">
        <v>221.95</v>
      </c>
      <c r="H64" s="2">
        <v>223.3</v>
      </c>
      <c r="I64" s="1">
        <v>90156280</v>
      </c>
      <c r="J64" s="2">
        <f>testdata[[#This Row],[high]]-testdata[[#This Row],[low]]</f>
        <v>2.0100000000000193</v>
      </c>
      <c r="K64" s="2">
        <f>ABS(testdata[[#This Row],[high]]-H63)</f>
        <v>0.27000000000001023</v>
      </c>
      <c r="L64" s="2">
        <f>ABS(testdata[[#This Row],[low]]-H63)</f>
        <v>1.7400000000000091</v>
      </c>
      <c r="M64" s="11">
        <f>MAX(testdata[[#This Row],[H-L]:[|L-pC|]])</f>
        <v>2.0100000000000193</v>
      </c>
      <c r="N64" s="11">
        <f>(N63*13+testdata[[#This Row],[TR]])/14</f>
        <v>1.5485344991443584</v>
      </c>
      <c r="O64" s="14">
        <f>100*testdata[[#This Row],[ATR]]/testdata[[#This Row],[close]]</f>
        <v>0.69347716038708385</v>
      </c>
      <c r="Q64" s="3">
        <v>42828</v>
      </c>
      <c r="R64" s="11">
        <v>2.0099999999999998</v>
      </c>
      <c r="S64" s="11">
        <v>1.5485344991443499</v>
      </c>
      <c r="T64" s="14">
        <v>0.69347716038708196</v>
      </c>
    </row>
    <row r="65" spans="1:20" x14ac:dyDescent="0.25">
      <c r="A65" s="8">
        <v>64</v>
      </c>
      <c r="B65" s="4" t="s">
        <v>7</v>
      </c>
      <c r="C65" s="5" t="str">
        <f t="shared" si="0"/>
        <v>new Quote { Date = DateTime.ParseExact("2017-04-04","yyyy-MM-dd",cultureProvider), Open=222.98m, High=223.53m, Low=222.56m, Close=223.44m, Volume = (long)59508952 },</v>
      </c>
      <c r="D65" s="3">
        <v>42829</v>
      </c>
      <c r="E65" s="2">
        <v>222.98</v>
      </c>
      <c r="F65" s="2">
        <v>223.53</v>
      </c>
      <c r="G65" s="2">
        <v>222.56</v>
      </c>
      <c r="H65" s="2">
        <v>223.44</v>
      </c>
      <c r="I65" s="1">
        <v>59508952</v>
      </c>
      <c r="J65" s="2">
        <f>testdata[[#This Row],[high]]-testdata[[#This Row],[low]]</f>
        <v>0.96999999999999886</v>
      </c>
      <c r="K65" s="2">
        <f>ABS(testdata[[#This Row],[high]]-H64)</f>
        <v>0.22999999999998977</v>
      </c>
      <c r="L65" s="2">
        <f>ABS(testdata[[#This Row],[low]]-H64)</f>
        <v>0.74000000000000909</v>
      </c>
      <c r="M65" s="11">
        <f>MAX(testdata[[#This Row],[H-L]:[|L-pC|]])</f>
        <v>0.96999999999999886</v>
      </c>
      <c r="N65" s="11">
        <f>(N64*13+testdata[[#This Row],[TR]])/14</f>
        <v>1.5072106063483326</v>
      </c>
      <c r="O65" s="14">
        <f>100*testdata[[#This Row],[ATR]]/testdata[[#This Row],[close]]</f>
        <v>0.6745482484552151</v>
      </c>
      <c r="Q65" s="3">
        <v>42829</v>
      </c>
      <c r="R65" s="11">
        <v>0.97</v>
      </c>
      <c r="S65" s="11">
        <v>1.5072106063483299</v>
      </c>
      <c r="T65" s="14">
        <v>0.67454824845521399</v>
      </c>
    </row>
    <row r="66" spans="1:20" x14ac:dyDescent="0.25">
      <c r="A66" s="8">
        <v>65</v>
      </c>
      <c r="B66" s="4" t="s">
        <v>7</v>
      </c>
      <c r="C66" s="5" t="str">
        <f t="shared" ref="C66:C129" si="1">"new Quote { Date = DateTime.ParseExact("""&amp;TEXT(D66,"yyyy-mm-dd")&amp;""",""yyyy-MM-dd"",cultureProvider), Open="&amp;E66&amp;"m, High="&amp;F66&amp;"m, Low="&amp;G66&amp;"m, Close="&amp;H66&amp;"m, Volume = (long)"&amp;I66&amp;" },"</f>
        <v>new Quote { Date = DateTime.ParseExact("2017-04-05","yyyy-MM-dd",cultureProvider), Open=224.18m, High=225.25m, Low=222.55m, Close=222.78m, Volume = (long)114663488 },</v>
      </c>
      <c r="D66" s="3">
        <v>42830</v>
      </c>
      <c r="E66" s="2">
        <v>224.18</v>
      </c>
      <c r="F66" s="2">
        <v>225.25</v>
      </c>
      <c r="G66" s="2">
        <v>222.55</v>
      </c>
      <c r="H66" s="2">
        <v>222.78</v>
      </c>
      <c r="I66" s="1">
        <v>114663488</v>
      </c>
      <c r="J66" s="2">
        <f>testdata[[#This Row],[high]]-testdata[[#This Row],[low]]</f>
        <v>2.6999999999999886</v>
      </c>
      <c r="K66" s="2">
        <f>ABS(testdata[[#This Row],[high]]-H65)</f>
        <v>1.8100000000000023</v>
      </c>
      <c r="L66" s="2">
        <f>ABS(testdata[[#This Row],[low]]-H65)</f>
        <v>0.88999999999998636</v>
      </c>
      <c r="M66" s="11">
        <f>MAX(testdata[[#This Row],[H-L]:[|L-pC|]])</f>
        <v>2.6999999999999886</v>
      </c>
      <c r="N66" s="11">
        <f>(N65*13+testdata[[#This Row],[TR]])/14</f>
        <v>1.5924098487520222</v>
      </c>
      <c r="O66" s="14">
        <f>100*testdata[[#This Row],[ATR]]/testdata[[#This Row],[close]]</f>
        <v>0.71479030826466572</v>
      </c>
      <c r="Q66" s="3">
        <v>42830</v>
      </c>
      <c r="R66" s="11">
        <v>2.7</v>
      </c>
      <c r="S66" s="11">
        <v>1.59240984875202</v>
      </c>
      <c r="T66" s="14">
        <v>0.71479030826466505</v>
      </c>
    </row>
    <row r="67" spans="1:20" x14ac:dyDescent="0.25">
      <c r="A67" s="8">
        <v>66</v>
      </c>
      <c r="B67" s="4" t="s">
        <v>7</v>
      </c>
      <c r="C67" s="5" t="str">
        <f t="shared" si="1"/>
        <v>new Quote { Date = DateTime.ParseExact("2017-04-06","yyyy-MM-dd",cultureProvider), Open=222.93m, High=223.97m, Low=222.44m, Close=223.4m, Volume = (long)72861232 },</v>
      </c>
      <c r="D67" s="3">
        <v>42831</v>
      </c>
      <c r="E67" s="2">
        <v>222.93</v>
      </c>
      <c r="F67" s="2">
        <v>223.97</v>
      </c>
      <c r="G67" s="2">
        <v>222.44</v>
      </c>
      <c r="H67" s="2">
        <v>223.4</v>
      </c>
      <c r="I67" s="1">
        <v>72861232</v>
      </c>
      <c r="J67" s="2">
        <f>testdata[[#This Row],[high]]-testdata[[#This Row],[low]]</f>
        <v>1.5300000000000011</v>
      </c>
      <c r="K67" s="2">
        <f>ABS(testdata[[#This Row],[high]]-H66)</f>
        <v>1.1899999999999977</v>
      </c>
      <c r="L67" s="2">
        <f>ABS(testdata[[#This Row],[low]]-H66)</f>
        <v>0.34000000000000341</v>
      </c>
      <c r="M67" s="11">
        <f>MAX(testdata[[#This Row],[H-L]:[|L-pC|]])</f>
        <v>1.5300000000000011</v>
      </c>
      <c r="N67" s="11">
        <f>(N66*13+testdata[[#This Row],[TR]])/14</f>
        <v>1.5879520024125922</v>
      </c>
      <c r="O67" s="14">
        <f>100*testdata[[#This Row],[ATR]]/testdata[[#This Row],[close]]</f>
        <v>0.71081110224377442</v>
      </c>
      <c r="Q67" s="3">
        <v>42831</v>
      </c>
      <c r="R67" s="11">
        <v>1.53</v>
      </c>
      <c r="S67" s="11">
        <v>1.5879520024125899</v>
      </c>
      <c r="T67" s="14">
        <v>0.71081110224377297</v>
      </c>
    </row>
    <row r="68" spans="1:20" x14ac:dyDescent="0.25">
      <c r="A68" s="8">
        <v>67</v>
      </c>
      <c r="B68" s="4" t="s">
        <v>7</v>
      </c>
      <c r="C68" s="5" t="str">
        <f t="shared" si="1"/>
        <v>new Quote { Date = DateTime.ParseExact("2017-04-07","yyyy-MM-dd",cultureProvider), Open=223.13m, High=223.93m, Low=222.64m, Close=223.17m, Volume = (long)78422128 },</v>
      </c>
      <c r="D68" s="3">
        <v>42832</v>
      </c>
      <c r="E68" s="2">
        <v>223.13</v>
      </c>
      <c r="F68" s="2">
        <v>223.93</v>
      </c>
      <c r="G68" s="2">
        <v>222.64</v>
      </c>
      <c r="H68" s="2">
        <v>223.17</v>
      </c>
      <c r="I68" s="1">
        <v>78422128</v>
      </c>
      <c r="J68" s="2">
        <f>testdata[[#This Row],[high]]-testdata[[#This Row],[low]]</f>
        <v>1.2900000000000205</v>
      </c>
      <c r="K68" s="2">
        <f>ABS(testdata[[#This Row],[high]]-H67)</f>
        <v>0.53000000000000114</v>
      </c>
      <c r="L68" s="2">
        <f>ABS(testdata[[#This Row],[low]]-H67)</f>
        <v>0.76000000000001933</v>
      </c>
      <c r="M68" s="11">
        <f>MAX(testdata[[#This Row],[H-L]:[|L-pC|]])</f>
        <v>1.2900000000000205</v>
      </c>
      <c r="N68" s="11">
        <f>(N67*13+testdata[[#This Row],[TR]])/14</f>
        <v>1.5666697165259797</v>
      </c>
      <c r="O68" s="14">
        <f>100*testdata[[#This Row],[ATR]]/testdata[[#This Row],[close]]</f>
        <v>0.7020073112541918</v>
      </c>
      <c r="Q68" s="3">
        <v>42832</v>
      </c>
      <c r="R68" s="11">
        <v>1.29</v>
      </c>
      <c r="S68" s="11">
        <v>1.56666971652597</v>
      </c>
      <c r="T68" s="14">
        <v>0.70200731125419003</v>
      </c>
    </row>
    <row r="69" spans="1:20" x14ac:dyDescent="0.25">
      <c r="A69" s="8">
        <v>68</v>
      </c>
      <c r="B69" s="4" t="s">
        <v>7</v>
      </c>
      <c r="C69" s="5" t="str">
        <f t="shared" si="1"/>
        <v>new Quote { Date = DateTime.ParseExact("2017-04-10","yyyy-MM-dd",cultureProvider), Open=223.33m, High=224.18m, Low=222.73m, Close=223.31m, Volume = (long)71258848 },</v>
      </c>
      <c r="D69" s="3">
        <v>42835</v>
      </c>
      <c r="E69" s="2">
        <v>223.33</v>
      </c>
      <c r="F69" s="2">
        <v>224.18</v>
      </c>
      <c r="G69" s="2">
        <v>222.73</v>
      </c>
      <c r="H69" s="2">
        <v>223.31</v>
      </c>
      <c r="I69" s="1">
        <v>71258848</v>
      </c>
      <c r="J69" s="2">
        <f>testdata[[#This Row],[high]]-testdata[[#This Row],[low]]</f>
        <v>1.4500000000000171</v>
      </c>
      <c r="K69" s="2">
        <f>ABS(testdata[[#This Row],[high]]-H68)</f>
        <v>1.0100000000000193</v>
      </c>
      <c r="L69" s="2">
        <f>ABS(testdata[[#This Row],[low]]-H68)</f>
        <v>0.43999999999999773</v>
      </c>
      <c r="M69" s="11">
        <f>MAX(testdata[[#This Row],[H-L]:[|L-pC|]])</f>
        <v>1.4500000000000171</v>
      </c>
      <c r="N69" s="11">
        <f>(N68*13+testdata[[#This Row],[TR]])/14</f>
        <v>1.5583361653455536</v>
      </c>
      <c r="O69" s="14">
        <f>100*testdata[[#This Row],[ATR]]/testdata[[#This Row],[close]]</f>
        <v>0.6978353702680371</v>
      </c>
      <c r="Q69" s="3">
        <v>42835</v>
      </c>
      <c r="R69" s="11">
        <v>1.45</v>
      </c>
      <c r="S69" s="11">
        <v>1.5583361653455501</v>
      </c>
      <c r="T69" s="14">
        <v>0.69783537026803499</v>
      </c>
    </row>
    <row r="70" spans="1:20" x14ac:dyDescent="0.25">
      <c r="A70" s="8">
        <v>69</v>
      </c>
      <c r="B70" s="4" t="s">
        <v>7</v>
      </c>
      <c r="C70" s="5" t="str">
        <f t="shared" si="1"/>
        <v>new Quote { Date = DateTime.ParseExact("2017-04-11","yyyy-MM-dd",cultureProvider), Open=222.89m, High=223.15m, Low=221.41m, Close=223.04m, Volume = (long)92789720 },</v>
      </c>
      <c r="D70" s="3">
        <v>42836</v>
      </c>
      <c r="E70" s="2">
        <v>222.89</v>
      </c>
      <c r="F70" s="2">
        <v>223.15</v>
      </c>
      <c r="G70" s="2">
        <v>221.41</v>
      </c>
      <c r="H70" s="2">
        <v>223.04</v>
      </c>
      <c r="I70" s="1">
        <v>92789720</v>
      </c>
      <c r="J70" s="2">
        <f>testdata[[#This Row],[high]]-testdata[[#This Row],[low]]</f>
        <v>1.7400000000000091</v>
      </c>
      <c r="K70" s="2">
        <f>ABS(testdata[[#This Row],[high]]-H69)</f>
        <v>0.15999999999999659</v>
      </c>
      <c r="L70" s="2">
        <f>ABS(testdata[[#This Row],[low]]-H69)</f>
        <v>1.9000000000000057</v>
      </c>
      <c r="M70" s="11">
        <f>MAX(testdata[[#This Row],[H-L]:[|L-pC|]])</f>
        <v>1.9000000000000057</v>
      </c>
      <c r="N70" s="11">
        <f>(N69*13+testdata[[#This Row],[TR]])/14</f>
        <v>1.5827407249637289</v>
      </c>
      <c r="O70" s="14">
        <f>100*testdata[[#This Row],[ATR]]/testdata[[#This Row],[close]]</f>
        <v>0.70962191757699467</v>
      </c>
      <c r="Q70" s="3">
        <v>42836</v>
      </c>
      <c r="R70" s="11">
        <v>1.9</v>
      </c>
      <c r="S70" s="11">
        <v>1.58274072496372</v>
      </c>
      <c r="T70" s="14">
        <v>0.709621917576993</v>
      </c>
    </row>
    <row r="71" spans="1:20" x14ac:dyDescent="0.25">
      <c r="A71" s="8">
        <v>70</v>
      </c>
      <c r="B71" s="4" t="s">
        <v>7</v>
      </c>
      <c r="C71" s="5" t="str">
        <f t="shared" si="1"/>
        <v>new Quote { Date = DateTime.ParseExact("2017-04-12","yyyy-MM-dd",cultureProvider), Open=222.74m, High=222.95m, Low=221.82m, Close=222.06m, Volume = (long)86275816 },</v>
      </c>
      <c r="D71" s="3">
        <v>42837</v>
      </c>
      <c r="E71" s="2">
        <v>222.74</v>
      </c>
      <c r="F71" s="2">
        <v>222.95</v>
      </c>
      <c r="G71" s="2">
        <v>221.82</v>
      </c>
      <c r="H71" s="2">
        <v>222.06</v>
      </c>
      <c r="I71" s="1">
        <v>86275816</v>
      </c>
      <c r="J71" s="2">
        <f>testdata[[#This Row],[high]]-testdata[[#This Row],[low]]</f>
        <v>1.1299999999999955</v>
      </c>
      <c r="K71" s="2">
        <f>ABS(testdata[[#This Row],[high]]-H70)</f>
        <v>9.0000000000003411E-2</v>
      </c>
      <c r="L71" s="2">
        <f>ABS(testdata[[#This Row],[low]]-H70)</f>
        <v>1.2199999999999989</v>
      </c>
      <c r="M71" s="11">
        <f>MAX(testdata[[#This Row],[H-L]:[|L-pC|]])</f>
        <v>1.2199999999999989</v>
      </c>
      <c r="N71" s="11">
        <f>(N70*13+testdata[[#This Row],[TR]])/14</f>
        <v>1.5568306731806054</v>
      </c>
      <c r="O71" s="14">
        <f>100*testdata[[#This Row],[ATR]]/testdata[[#This Row],[close]]</f>
        <v>0.70108559541592608</v>
      </c>
      <c r="Q71" s="3">
        <v>42837</v>
      </c>
      <c r="R71" s="11">
        <v>1.22</v>
      </c>
      <c r="S71" s="11">
        <v>1.5568306731806001</v>
      </c>
      <c r="T71" s="14">
        <v>0.70108559541592397</v>
      </c>
    </row>
    <row r="72" spans="1:20" x14ac:dyDescent="0.25">
      <c r="A72" s="8">
        <v>71</v>
      </c>
      <c r="B72" s="4" t="s">
        <v>7</v>
      </c>
      <c r="C72" s="5" t="str">
        <f t="shared" si="1"/>
        <v>new Quote { Date = DateTime.ParseExact("2017-04-13","yyyy-MM-dd",cultureProvider), Open=221.69m, High=222.5m, Low=220.62m, Close=220.62m, Volume = (long)97885392 },</v>
      </c>
      <c r="D72" s="3">
        <v>42838</v>
      </c>
      <c r="E72" s="2">
        <v>221.69</v>
      </c>
      <c r="F72" s="2">
        <v>222.5</v>
      </c>
      <c r="G72" s="2">
        <v>220.62</v>
      </c>
      <c r="H72" s="2">
        <v>220.62</v>
      </c>
      <c r="I72" s="1">
        <v>97885392</v>
      </c>
      <c r="J72" s="2">
        <f>testdata[[#This Row],[high]]-testdata[[#This Row],[low]]</f>
        <v>1.8799999999999955</v>
      </c>
      <c r="K72" s="2">
        <f>ABS(testdata[[#This Row],[high]]-H71)</f>
        <v>0.43999999999999773</v>
      </c>
      <c r="L72" s="2">
        <f>ABS(testdata[[#This Row],[low]]-H71)</f>
        <v>1.4399999999999977</v>
      </c>
      <c r="M72" s="11">
        <f>MAX(testdata[[#This Row],[H-L]:[|L-pC|]])</f>
        <v>1.8799999999999955</v>
      </c>
      <c r="N72" s="11">
        <f>(N71*13+testdata[[#This Row],[TR]])/14</f>
        <v>1.5799141965248478</v>
      </c>
      <c r="O72" s="14">
        <f>100*testdata[[#This Row],[ATR]]/testdata[[#This Row],[close]]</f>
        <v>0.71612464714207591</v>
      </c>
      <c r="Q72" s="3">
        <v>42838</v>
      </c>
      <c r="R72" s="11">
        <v>1.88</v>
      </c>
      <c r="S72" s="11">
        <v>1.57991419652484</v>
      </c>
      <c r="T72" s="14">
        <v>0.71612464714207402</v>
      </c>
    </row>
    <row r="73" spans="1:20" x14ac:dyDescent="0.25">
      <c r="A73" s="8">
        <v>72</v>
      </c>
      <c r="B73" s="4" t="s">
        <v>7</v>
      </c>
      <c r="C73" s="5" t="str">
        <f t="shared" si="1"/>
        <v>new Quote { Date = DateTime.ParseExact("2017-04-17","yyyy-MM-dd",cultureProvider), Open=221.19m, High=222.58m, Low=220.97m, Close=222.58m, Volume = (long)72091488 },</v>
      </c>
      <c r="D73" s="3">
        <v>42842</v>
      </c>
      <c r="E73" s="2">
        <v>221.19</v>
      </c>
      <c r="F73" s="2">
        <v>222.58</v>
      </c>
      <c r="G73" s="2">
        <v>220.97</v>
      </c>
      <c r="H73" s="2">
        <v>222.58</v>
      </c>
      <c r="I73" s="1">
        <v>72091488</v>
      </c>
      <c r="J73" s="2">
        <f>testdata[[#This Row],[high]]-testdata[[#This Row],[low]]</f>
        <v>1.6100000000000136</v>
      </c>
      <c r="K73" s="2">
        <f>ABS(testdata[[#This Row],[high]]-H72)</f>
        <v>1.960000000000008</v>
      </c>
      <c r="L73" s="2">
        <f>ABS(testdata[[#This Row],[low]]-H72)</f>
        <v>0.34999999999999432</v>
      </c>
      <c r="M73" s="11">
        <f>MAX(testdata[[#This Row],[H-L]:[|L-pC|]])</f>
        <v>1.960000000000008</v>
      </c>
      <c r="N73" s="11">
        <f>(N72*13+testdata[[#This Row],[TR]])/14</f>
        <v>1.6070631824873591</v>
      </c>
      <c r="O73" s="14">
        <f>100*testdata[[#This Row],[ATR]]/testdata[[#This Row],[close]]</f>
        <v>0.72201598638123787</v>
      </c>
      <c r="Q73" s="3">
        <v>42842</v>
      </c>
      <c r="R73" s="11">
        <v>1.96</v>
      </c>
      <c r="S73" s="11">
        <v>1.60706318248735</v>
      </c>
      <c r="T73" s="14">
        <v>0.72201598638123599</v>
      </c>
    </row>
    <row r="74" spans="1:20" x14ac:dyDescent="0.25">
      <c r="A74" s="8">
        <v>73</v>
      </c>
      <c r="B74" s="4" t="s">
        <v>7</v>
      </c>
      <c r="C74" s="5" t="str">
        <f t="shared" si="1"/>
        <v>new Quote { Date = DateTime.ParseExact("2017-04-18","yyyy-MM-dd",cultureProvider), Open=221.77m, High=222.5m, Low=221.16m, Close=221.91m, Volume = (long)87710560 },</v>
      </c>
      <c r="D74" s="3">
        <v>42843</v>
      </c>
      <c r="E74" s="2">
        <v>221.77</v>
      </c>
      <c r="F74" s="2">
        <v>222.5</v>
      </c>
      <c r="G74" s="2">
        <v>221.16</v>
      </c>
      <c r="H74" s="2">
        <v>221.91</v>
      </c>
      <c r="I74" s="1">
        <v>87710560</v>
      </c>
      <c r="J74" s="2">
        <f>testdata[[#This Row],[high]]-testdata[[#This Row],[low]]</f>
        <v>1.3400000000000034</v>
      </c>
      <c r="K74" s="2">
        <f>ABS(testdata[[#This Row],[high]]-H73)</f>
        <v>8.0000000000012506E-2</v>
      </c>
      <c r="L74" s="2">
        <f>ABS(testdata[[#This Row],[low]]-H73)</f>
        <v>1.4200000000000159</v>
      </c>
      <c r="M74" s="11">
        <f>MAX(testdata[[#This Row],[H-L]:[|L-pC|]])</f>
        <v>1.4200000000000159</v>
      </c>
      <c r="N74" s="11">
        <f>(N73*13+testdata[[#This Row],[TR]])/14</f>
        <v>1.5937015265954062</v>
      </c>
      <c r="O74" s="14">
        <f>100*testdata[[#This Row],[ATR]]/testdata[[#This Row],[close]]</f>
        <v>0.7181747224529792</v>
      </c>
      <c r="Q74" s="3">
        <v>42843</v>
      </c>
      <c r="R74" s="11">
        <v>1.42</v>
      </c>
      <c r="S74" s="11">
        <v>1.5937015265954</v>
      </c>
      <c r="T74" s="14">
        <v>0.71817472245297698</v>
      </c>
    </row>
    <row r="75" spans="1:20" x14ac:dyDescent="0.25">
      <c r="A75" s="8">
        <v>74</v>
      </c>
      <c r="B75" s="4" t="s">
        <v>7</v>
      </c>
      <c r="C75" s="5" t="str">
        <f t="shared" si="1"/>
        <v>new Quote { Date = DateTime.ParseExact("2017-04-19","yyyy-MM-dd",cultureProvider), Open=222.53m, High=222.94m, Low=221.26m, Close=221.5m, Volume = (long)72401856 },</v>
      </c>
      <c r="D75" s="3">
        <v>42844</v>
      </c>
      <c r="E75" s="2">
        <v>222.53</v>
      </c>
      <c r="F75" s="2">
        <v>222.94</v>
      </c>
      <c r="G75" s="2">
        <v>221.26</v>
      </c>
      <c r="H75" s="2">
        <v>221.5</v>
      </c>
      <c r="I75" s="1">
        <v>72401856</v>
      </c>
      <c r="J75" s="2">
        <f>testdata[[#This Row],[high]]-testdata[[#This Row],[low]]</f>
        <v>1.6800000000000068</v>
      </c>
      <c r="K75" s="2">
        <f>ABS(testdata[[#This Row],[high]]-H74)</f>
        <v>1.0300000000000011</v>
      </c>
      <c r="L75" s="2">
        <f>ABS(testdata[[#This Row],[low]]-H74)</f>
        <v>0.65000000000000568</v>
      </c>
      <c r="M75" s="11">
        <f>MAX(testdata[[#This Row],[H-L]:[|L-pC|]])</f>
        <v>1.6800000000000068</v>
      </c>
      <c r="N75" s="11">
        <f>(N74*13+testdata[[#This Row],[TR]])/14</f>
        <v>1.5998657032671633</v>
      </c>
      <c r="O75" s="14">
        <f>100*testdata[[#This Row],[ATR]]/testdata[[#This Row],[close]]</f>
        <v>0.72228699921768091</v>
      </c>
      <c r="Q75" s="3">
        <v>42844</v>
      </c>
      <c r="R75" s="11">
        <v>1.68</v>
      </c>
      <c r="S75" s="11">
        <v>1.5998657032671499</v>
      </c>
      <c r="T75" s="14">
        <v>0.72228699921767803</v>
      </c>
    </row>
    <row r="76" spans="1:20" x14ac:dyDescent="0.25">
      <c r="A76" s="8">
        <v>75</v>
      </c>
      <c r="B76" s="4" t="s">
        <v>7</v>
      </c>
      <c r="C76" s="5" t="str">
        <f t="shared" si="1"/>
        <v>new Quote { Date = DateTime.ParseExact("2017-04-20","yyyy-MM-dd",cultureProvider), Open=222.18m, High=223.79m, Low=221.83m, Close=223.31m, Volume = (long)97560568 },</v>
      </c>
      <c r="D76" s="3">
        <v>42845</v>
      </c>
      <c r="E76" s="2">
        <v>222.18</v>
      </c>
      <c r="F76" s="2">
        <v>223.79</v>
      </c>
      <c r="G76" s="2">
        <v>221.83</v>
      </c>
      <c r="H76" s="2">
        <v>223.31</v>
      </c>
      <c r="I76" s="1">
        <v>97560568</v>
      </c>
      <c r="J76" s="2">
        <f>testdata[[#This Row],[high]]-testdata[[#This Row],[low]]</f>
        <v>1.9599999999999795</v>
      </c>
      <c r="K76" s="2">
        <f>ABS(testdata[[#This Row],[high]]-H75)</f>
        <v>2.289999999999992</v>
      </c>
      <c r="L76" s="2">
        <f>ABS(testdata[[#This Row],[low]]-H75)</f>
        <v>0.33000000000001251</v>
      </c>
      <c r="M76" s="11">
        <f>MAX(testdata[[#This Row],[H-L]:[|L-pC|]])</f>
        <v>2.289999999999992</v>
      </c>
      <c r="N76" s="11">
        <f>(N75*13+testdata[[#This Row],[TR]])/14</f>
        <v>1.6491610101766512</v>
      </c>
      <c r="O76" s="14">
        <f>100*testdata[[#This Row],[ATR]]/testdata[[#This Row],[close]]</f>
        <v>0.73850746056005157</v>
      </c>
      <c r="Q76" s="3">
        <v>42845</v>
      </c>
      <c r="R76" s="11">
        <v>2.29</v>
      </c>
      <c r="S76" s="11">
        <v>1.6491610101766401</v>
      </c>
      <c r="T76" s="14">
        <v>0.73850746056004901</v>
      </c>
    </row>
    <row r="77" spans="1:20" x14ac:dyDescent="0.25">
      <c r="A77" s="8">
        <v>76</v>
      </c>
      <c r="B77" s="4" t="s">
        <v>7</v>
      </c>
      <c r="C77" s="5" t="str">
        <f t="shared" si="1"/>
        <v>new Quote { Date = DateTime.ParseExact("2017-04-21","yyyy-MM-dd",cultureProvider), Open=223.22m, High=223.28m, Low=222.16m, Close=222.6m, Volume = (long)116338368 },</v>
      </c>
      <c r="D77" s="3">
        <v>42846</v>
      </c>
      <c r="E77" s="2">
        <v>223.22</v>
      </c>
      <c r="F77" s="2">
        <v>223.28</v>
      </c>
      <c r="G77" s="2">
        <v>222.16</v>
      </c>
      <c r="H77" s="2">
        <v>222.6</v>
      </c>
      <c r="I77" s="1">
        <v>116338368</v>
      </c>
      <c r="J77" s="2">
        <f>testdata[[#This Row],[high]]-testdata[[#This Row],[low]]</f>
        <v>1.1200000000000045</v>
      </c>
      <c r="K77" s="2">
        <f>ABS(testdata[[#This Row],[high]]-H76)</f>
        <v>3.0000000000001137E-2</v>
      </c>
      <c r="L77" s="2">
        <f>ABS(testdata[[#This Row],[low]]-H76)</f>
        <v>1.1500000000000057</v>
      </c>
      <c r="M77" s="11">
        <f>MAX(testdata[[#This Row],[H-L]:[|L-pC|]])</f>
        <v>1.1500000000000057</v>
      </c>
      <c r="N77" s="11">
        <f>(N76*13+testdata[[#This Row],[TR]])/14</f>
        <v>1.6135066523068908</v>
      </c>
      <c r="O77" s="14">
        <f>100*testdata[[#This Row],[ATR]]/testdata[[#This Row],[close]]</f>
        <v>0.72484575575332022</v>
      </c>
      <c r="Q77" s="3">
        <v>42846</v>
      </c>
      <c r="R77" s="11">
        <v>1.1499999999999999</v>
      </c>
      <c r="S77" s="11">
        <v>1.61350665230688</v>
      </c>
      <c r="T77" s="14">
        <v>0.724845755753318</v>
      </c>
    </row>
    <row r="78" spans="1:20" x14ac:dyDescent="0.25">
      <c r="A78" s="8">
        <v>77</v>
      </c>
      <c r="B78" s="4" t="s">
        <v>7</v>
      </c>
      <c r="C78" s="5" t="str">
        <f t="shared" si="1"/>
        <v>new Quote { Date = DateTime.ParseExact("2017-04-24","yyyy-MM-dd",cultureProvider), Open=225.05m, High=225.27m, Low=222.57m, Close=225.04m, Volume = (long)125633672 },</v>
      </c>
      <c r="D78" s="3">
        <v>42849</v>
      </c>
      <c r="E78" s="2">
        <v>225.05</v>
      </c>
      <c r="F78" s="2">
        <v>225.27</v>
      </c>
      <c r="G78" s="2">
        <v>222.57</v>
      </c>
      <c r="H78" s="2">
        <v>225.04</v>
      </c>
      <c r="I78" s="1">
        <v>125633672</v>
      </c>
      <c r="J78" s="2">
        <f>testdata[[#This Row],[high]]-testdata[[#This Row],[low]]</f>
        <v>2.7000000000000171</v>
      </c>
      <c r="K78" s="2">
        <f>ABS(testdata[[#This Row],[high]]-H77)</f>
        <v>2.6700000000000159</v>
      </c>
      <c r="L78" s="2">
        <f>ABS(testdata[[#This Row],[low]]-H77)</f>
        <v>3.0000000000001137E-2</v>
      </c>
      <c r="M78" s="11">
        <f>MAX(testdata[[#This Row],[H-L]:[|L-pC|]])</f>
        <v>2.7000000000000171</v>
      </c>
      <c r="N78" s="11">
        <f>(N77*13+testdata[[#This Row],[TR]])/14</f>
        <v>1.691113319999257</v>
      </c>
      <c r="O78" s="14">
        <f>100*testdata[[#This Row],[ATR]]/testdata[[#This Row],[close]]</f>
        <v>0.75147232491968408</v>
      </c>
      <c r="Q78" s="3">
        <v>42849</v>
      </c>
      <c r="R78" s="11">
        <v>2.7</v>
      </c>
      <c r="S78" s="11">
        <v>1.6911133199992501</v>
      </c>
      <c r="T78" s="14">
        <v>0.75147232491968097</v>
      </c>
    </row>
    <row r="79" spans="1:20" x14ac:dyDescent="0.25">
      <c r="A79" s="8">
        <v>78</v>
      </c>
      <c r="B79" s="4" t="s">
        <v>7</v>
      </c>
      <c r="C79" s="5" t="str">
        <f t="shared" si="1"/>
        <v>new Quote { Date = DateTime.ParseExact("2017-04-25","yyyy-MM-dd",cultureProvider), Open=225.75m, High=226.73m, Low=225.65m, Close=226.35m, Volume = (long)80831256 },</v>
      </c>
      <c r="D79" s="3">
        <v>42850</v>
      </c>
      <c r="E79" s="2">
        <v>225.75</v>
      </c>
      <c r="F79" s="2">
        <v>226.73</v>
      </c>
      <c r="G79" s="2">
        <v>225.65</v>
      </c>
      <c r="H79" s="2">
        <v>226.35</v>
      </c>
      <c r="I79" s="1">
        <v>80831256</v>
      </c>
      <c r="J79" s="2">
        <f>testdata[[#This Row],[high]]-testdata[[#This Row],[low]]</f>
        <v>1.0799999999999841</v>
      </c>
      <c r="K79" s="2">
        <f>ABS(testdata[[#This Row],[high]]-H78)</f>
        <v>1.6899999999999977</v>
      </c>
      <c r="L79" s="2">
        <f>ABS(testdata[[#This Row],[low]]-H78)</f>
        <v>0.61000000000001364</v>
      </c>
      <c r="M79" s="11">
        <f>MAX(testdata[[#This Row],[H-L]:[|L-pC|]])</f>
        <v>1.6899999999999977</v>
      </c>
      <c r="N79" s="11">
        <f>(N78*13+testdata[[#This Row],[TR]])/14</f>
        <v>1.691033797142167</v>
      </c>
      <c r="O79" s="14">
        <f>100*testdata[[#This Row],[ATR]]/testdata[[#This Row],[close]]</f>
        <v>0.74708804821831987</v>
      </c>
      <c r="Q79" s="3">
        <v>42850</v>
      </c>
      <c r="R79" s="11">
        <v>1.69</v>
      </c>
      <c r="S79" s="11">
        <v>1.6910337971421601</v>
      </c>
      <c r="T79" s="14">
        <v>0.74708804821831698</v>
      </c>
    </row>
    <row r="80" spans="1:20" x14ac:dyDescent="0.25">
      <c r="A80" s="8">
        <v>79</v>
      </c>
      <c r="B80" s="4" t="s">
        <v>7</v>
      </c>
      <c r="C80" s="5" t="str">
        <f t="shared" si="1"/>
        <v>new Quote { Date = DateTime.ParseExact("2017-04-26","yyyy-MM-dd",cultureProvider), Open=226.31m, High=227.28m, Low=226.16m, Close=226.21m, Volume = (long)89266768 },</v>
      </c>
      <c r="D80" s="3">
        <v>42851</v>
      </c>
      <c r="E80" s="2">
        <v>226.31</v>
      </c>
      <c r="F80" s="2">
        <v>227.28</v>
      </c>
      <c r="G80" s="2">
        <v>226.16</v>
      </c>
      <c r="H80" s="2">
        <v>226.21</v>
      </c>
      <c r="I80" s="1">
        <v>89266768</v>
      </c>
      <c r="J80" s="2">
        <f>testdata[[#This Row],[high]]-testdata[[#This Row],[low]]</f>
        <v>1.1200000000000045</v>
      </c>
      <c r="K80" s="2">
        <f>ABS(testdata[[#This Row],[high]]-H79)</f>
        <v>0.93000000000000682</v>
      </c>
      <c r="L80" s="2">
        <f>ABS(testdata[[#This Row],[low]]-H79)</f>
        <v>0.18999999999999773</v>
      </c>
      <c r="M80" s="11">
        <f>MAX(testdata[[#This Row],[H-L]:[|L-pC|]])</f>
        <v>1.1200000000000045</v>
      </c>
      <c r="N80" s="11">
        <f>(N79*13+testdata[[#This Row],[TR]])/14</f>
        <v>1.6502456687748697</v>
      </c>
      <c r="O80" s="14">
        <f>100*testdata[[#This Row],[ATR]]/testdata[[#This Row],[close]]</f>
        <v>0.72951932663227514</v>
      </c>
      <c r="Q80" s="3">
        <v>42851</v>
      </c>
      <c r="R80" s="11">
        <v>1.1200000000000001</v>
      </c>
      <c r="S80" s="11">
        <v>1.6502456687748599</v>
      </c>
      <c r="T80" s="14">
        <v>0.72951932663227304</v>
      </c>
    </row>
    <row r="81" spans="1:20" x14ac:dyDescent="0.25">
      <c r="A81" s="8">
        <v>80</v>
      </c>
      <c r="B81" s="4" t="s">
        <v>7</v>
      </c>
      <c r="C81" s="5" t="str">
        <f t="shared" si="1"/>
        <v>new Quote { Date = DateTime.ParseExact("2017-04-27","yyyy-MM-dd",cultureProvider), Open=226.56m, High=226.73m, Low=225.81m, Close=226.4m, Volume = (long)60503960 },</v>
      </c>
      <c r="D81" s="3">
        <v>42852</v>
      </c>
      <c r="E81" s="2">
        <v>226.56</v>
      </c>
      <c r="F81" s="2">
        <v>226.73</v>
      </c>
      <c r="G81" s="2">
        <v>225.81</v>
      </c>
      <c r="H81" s="2">
        <v>226.4</v>
      </c>
      <c r="I81" s="1">
        <v>60503960</v>
      </c>
      <c r="J81" s="2">
        <f>testdata[[#This Row],[high]]-testdata[[#This Row],[low]]</f>
        <v>0.91999999999998749</v>
      </c>
      <c r="K81" s="2">
        <f>ABS(testdata[[#This Row],[high]]-H80)</f>
        <v>0.51999999999998181</v>
      </c>
      <c r="L81" s="2">
        <f>ABS(testdata[[#This Row],[low]]-H80)</f>
        <v>0.40000000000000568</v>
      </c>
      <c r="M81" s="11">
        <f>MAX(testdata[[#This Row],[H-L]:[|L-pC|]])</f>
        <v>0.91999999999998749</v>
      </c>
      <c r="N81" s="11">
        <f>(N80*13+testdata[[#This Row],[TR]])/14</f>
        <v>1.5980852638623781</v>
      </c>
      <c r="O81" s="14">
        <f>100*testdata[[#This Row],[ATR]]/testdata[[#This Row],[close]]</f>
        <v>0.70586804940917758</v>
      </c>
      <c r="Q81" s="3">
        <v>42852</v>
      </c>
      <c r="R81" s="11">
        <v>0.92</v>
      </c>
      <c r="S81" s="11">
        <v>1.5980852638623699</v>
      </c>
      <c r="T81" s="14">
        <v>0.70586804940917602</v>
      </c>
    </row>
    <row r="82" spans="1:20" x14ac:dyDescent="0.25">
      <c r="A82" s="8">
        <v>81</v>
      </c>
      <c r="B82" s="4" t="s">
        <v>7</v>
      </c>
      <c r="C82" s="5" t="str">
        <f t="shared" si="1"/>
        <v>new Quote { Date = DateTime.ParseExact("2017-04-28","yyyy-MM-dd",cultureProvider), Open=226.68m, High=226.71m, Low=225.76m, Close=225.91m, Volume = (long)66956400 },</v>
      </c>
      <c r="D82" s="3">
        <v>42853</v>
      </c>
      <c r="E82" s="2">
        <v>226.68</v>
      </c>
      <c r="F82" s="2">
        <v>226.71</v>
      </c>
      <c r="G82" s="2">
        <v>225.76</v>
      </c>
      <c r="H82" s="2">
        <v>225.91</v>
      </c>
      <c r="I82" s="1">
        <v>66956400</v>
      </c>
      <c r="J82" s="2">
        <f>testdata[[#This Row],[high]]-testdata[[#This Row],[low]]</f>
        <v>0.95000000000001705</v>
      </c>
      <c r="K82" s="2">
        <f>ABS(testdata[[#This Row],[high]]-H81)</f>
        <v>0.31000000000000227</v>
      </c>
      <c r="L82" s="2">
        <f>ABS(testdata[[#This Row],[low]]-H81)</f>
        <v>0.64000000000001478</v>
      </c>
      <c r="M82" s="11">
        <f>MAX(testdata[[#This Row],[H-L]:[|L-pC|]])</f>
        <v>0.95000000000001705</v>
      </c>
      <c r="N82" s="11">
        <f>(N81*13+testdata[[#This Row],[TR]])/14</f>
        <v>1.5517934593007809</v>
      </c>
      <c r="O82" s="14">
        <f>100*testdata[[#This Row],[ATR]]/testdata[[#This Row],[close]]</f>
        <v>0.68690782138939444</v>
      </c>
      <c r="Q82" s="3">
        <v>42853</v>
      </c>
      <c r="R82" s="11">
        <v>0.95</v>
      </c>
      <c r="S82" s="11">
        <v>1.5517934593007701</v>
      </c>
      <c r="T82" s="14">
        <v>0.68690782138939199</v>
      </c>
    </row>
    <row r="83" spans="1:20" x14ac:dyDescent="0.25">
      <c r="A83" s="8">
        <v>82</v>
      </c>
      <c r="B83" s="4" t="s">
        <v>7</v>
      </c>
      <c r="C83" s="5" t="str">
        <f t="shared" si="1"/>
        <v>new Quote { Date = DateTime.ParseExact("2017-05-01","yyyy-MM-dd",cultureProvider), Open=226.48m, High=226.94m, Low=226.02m, Close=226.48m, Volume = (long)70486576 },</v>
      </c>
      <c r="D83" s="3">
        <v>42856</v>
      </c>
      <c r="E83" s="2">
        <v>226.48</v>
      </c>
      <c r="F83" s="2">
        <v>226.94</v>
      </c>
      <c r="G83" s="2">
        <v>226.02</v>
      </c>
      <c r="H83" s="2">
        <v>226.48</v>
      </c>
      <c r="I83" s="1">
        <v>70486576</v>
      </c>
      <c r="J83" s="2">
        <f>testdata[[#This Row],[high]]-testdata[[#This Row],[low]]</f>
        <v>0.91999999999998749</v>
      </c>
      <c r="K83" s="2">
        <f>ABS(testdata[[#This Row],[high]]-H82)</f>
        <v>1.0300000000000011</v>
      </c>
      <c r="L83" s="2">
        <f>ABS(testdata[[#This Row],[low]]-H82)</f>
        <v>0.11000000000001364</v>
      </c>
      <c r="M83" s="11">
        <f>MAX(testdata[[#This Row],[H-L]:[|L-pC|]])</f>
        <v>1.0300000000000011</v>
      </c>
      <c r="N83" s="11">
        <f>(N82*13+testdata[[#This Row],[TR]])/14</f>
        <v>1.5145224979221539</v>
      </c>
      <c r="O83" s="14">
        <f>100*testdata[[#This Row],[ATR]]/testdata[[#This Row],[close]]</f>
        <v>0.66872240282680762</v>
      </c>
      <c r="Q83" s="3">
        <v>42856</v>
      </c>
      <c r="R83" s="11">
        <v>1.03</v>
      </c>
      <c r="S83" s="11">
        <v>1.5145224979221401</v>
      </c>
      <c r="T83" s="14">
        <v>0.66872240282680495</v>
      </c>
    </row>
    <row r="84" spans="1:20" x14ac:dyDescent="0.25">
      <c r="A84" s="8">
        <v>83</v>
      </c>
      <c r="B84" s="4" t="s">
        <v>7</v>
      </c>
      <c r="C84" s="5" t="str">
        <f t="shared" si="1"/>
        <v>new Quote { Date = DateTime.ParseExact("2017-05-02","yyyy-MM-dd",cultureProvider), Open=226.63m, High=226.76m, Low=226.12m, Close=226.56m, Volume = (long)60467504 },</v>
      </c>
      <c r="D84" s="3">
        <v>42857</v>
      </c>
      <c r="E84" s="2">
        <v>226.63</v>
      </c>
      <c r="F84" s="2">
        <v>226.76</v>
      </c>
      <c r="G84" s="2">
        <v>226.12</v>
      </c>
      <c r="H84" s="2">
        <v>226.56</v>
      </c>
      <c r="I84" s="1">
        <v>60467504</v>
      </c>
      <c r="J84" s="2">
        <f>testdata[[#This Row],[high]]-testdata[[#This Row],[low]]</f>
        <v>0.63999999999998636</v>
      </c>
      <c r="K84" s="2">
        <f>ABS(testdata[[#This Row],[high]]-H83)</f>
        <v>0.28000000000000114</v>
      </c>
      <c r="L84" s="2">
        <f>ABS(testdata[[#This Row],[low]]-H83)</f>
        <v>0.35999999999998522</v>
      </c>
      <c r="M84" s="11">
        <f>MAX(testdata[[#This Row],[H-L]:[|L-pC|]])</f>
        <v>0.63999999999998636</v>
      </c>
      <c r="N84" s="11">
        <f>(N83*13+testdata[[#This Row],[TR]])/14</f>
        <v>1.4520566052134278</v>
      </c>
      <c r="O84" s="14">
        <f>100*testdata[[#This Row],[ATR]]/testdata[[#This Row],[close]]</f>
        <v>0.64091481515423199</v>
      </c>
      <c r="Q84" s="3">
        <v>42857</v>
      </c>
      <c r="R84" s="11">
        <v>0.64</v>
      </c>
      <c r="S84" s="11">
        <v>1.4520566052134201</v>
      </c>
      <c r="T84" s="14">
        <v>0.64091481515422999</v>
      </c>
    </row>
    <row r="85" spans="1:20" x14ac:dyDescent="0.25">
      <c r="A85" s="8">
        <v>84</v>
      </c>
      <c r="B85" s="4" t="s">
        <v>7</v>
      </c>
      <c r="C85" s="5" t="str">
        <f t="shared" si="1"/>
        <v>new Quote { Date = DateTime.ParseExact("2017-05-03","yyyy-MM-dd",cultureProvider), Open=226.11m, High=226.66m, Low=225.55m, Close=226.29m, Volume = (long)77078864 },</v>
      </c>
      <c r="D85" s="3">
        <v>42858</v>
      </c>
      <c r="E85" s="2">
        <v>226.11</v>
      </c>
      <c r="F85" s="2">
        <v>226.66</v>
      </c>
      <c r="G85" s="2">
        <v>225.55</v>
      </c>
      <c r="H85" s="2">
        <v>226.29</v>
      </c>
      <c r="I85" s="1">
        <v>77078864</v>
      </c>
      <c r="J85" s="2">
        <f>testdata[[#This Row],[high]]-testdata[[#This Row],[low]]</f>
        <v>1.1099999999999852</v>
      </c>
      <c r="K85" s="2">
        <f>ABS(testdata[[#This Row],[high]]-H84)</f>
        <v>9.9999999999994316E-2</v>
      </c>
      <c r="L85" s="2">
        <f>ABS(testdata[[#This Row],[low]]-H84)</f>
        <v>1.0099999999999909</v>
      </c>
      <c r="M85" s="11">
        <f>MAX(testdata[[#This Row],[H-L]:[|L-pC|]])</f>
        <v>1.1099999999999852</v>
      </c>
      <c r="N85" s="11">
        <f>(N84*13+testdata[[#This Row],[TR]])/14</f>
        <v>1.427623990555325</v>
      </c>
      <c r="O85" s="14">
        <f>100*testdata[[#This Row],[ATR]]/testdata[[#This Row],[close]]</f>
        <v>0.63088249173862077</v>
      </c>
      <c r="Q85" s="3">
        <v>42858</v>
      </c>
      <c r="R85" s="11">
        <v>1.1100000000000001</v>
      </c>
      <c r="S85" s="11">
        <v>1.4276239905553201</v>
      </c>
      <c r="T85" s="14">
        <v>0.63088249173861899</v>
      </c>
    </row>
    <row r="86" spans="1:20" x14ac:dyDescent="0.25">
      <c r="A86" s="8">
        <v>85</v>
      </c>
      <c r="B86" s="4" t="s">
        <v>7</v>
      </c>
      <c r="C86" s="5" t="str">
        <f t="shared" si="1"/>
        <v>new Quote { Date = DateTime.ParseExact("2017-05-04","yyyy-MM-dd",cultureProvider), Open=226.62m, High=226.71m, Low=225.62m, Close=226.55m, Volume = (long)64774736 },</v>
      </c>
      <c r="D86" s="3">
        <v>42859</v>
      </c>
      <c r="E86" s="2">
        <v>226.62</v>
      </c>
      <c r="F86" s="2">
        <v>226.71</v>
      </c>
      <c r="G86" s="2">
        <v>225.62</v>
      </c>
      <c r="H86" s="2">
        <v>226.55</v>
      </c>
      <c r="I86" s="1">
        <v>64774736</v>
      </c>
      <c r="J86" s="2">
        <f>testdata[[#This Row],[high]]-testdata[[#This Row],[low]]</f>
        <v>1.0900000000000034</v>
      </c>
      <c r="K86" s="2">
        <f>ABS(testdata[[#This Row],[high]]-H85)</f>
        <v>0.42000000000001592</v>
      </c>
      <c r="L86" s="2">
        <f>ABS(testdata[[#This Row],[low]]-H85)</f>
        <v>0.66999999999998749</v>
      </c>
      <c r="M86" s="11">
        <f>MAX(testdata[[#This Row],[H-L]:[|L-pC|]])</f>
        <v>1.0900000000000034</v>
      </c>
      <c r="N86" s="11">
        <f>(N85*13+testdata[[#This Row],[TR]])/14</f>
        <v>1.4035079912299449</v>
      </c>
      <c r="O86" s="14">
        <f>100*testdata[[#This Row],[ATR]]/testdata[[#This Row],[close]]</f>
        <v>0.61951356929152279</v>
      </c>
      <c r="Q86" s="3">
        <v>42859</v>
      </c>
      <c r="R86" s="11">
        <v>1.0900000000000001</v>
      </c>
      <c r="S86" s="11">
        <v>1.40350799122994</v>
      </c>
      <c r="T86" s="14">
        <v>0.61951356929152102</v>
      </c>
    </row>
    <row r="87" spans="1:20" x14ac:dyDescent="0.25">
      <c r="A87" s="8">
        <v>86</v>
      </c>
      <c r="B87" s="4" t="s">
        <v>7</v>
      </c>
      <c r="C87" s="5" t="str">
        <f t="shared" si="1"/>
        <v>new Quote { Date = DateTime.ParseExact("2017-05-05","yyyy-MM-dd",cultureProvider), Open=226.96m, High=227.46m, Low=226.48m, Close=227.44m, Volume = (long)65342296 },</v>
      </c>
      <c r="D87" s="3">
        <v>42860</v>
      </c>
      <c r="E87" s="2">
        <v>226.96</v>
      </c>
      <c r="F87" s="2">
        <v>227.46</v>
      </c>
      <c r="G87" s="2">
        <v>226.48</v>
      </c>
      <c r="H87" s="2">
        <v>227.44</v>
      </c>
      <c r="I87" s="1">
        <v>65342296</v>
      </c>
      <c r="J87" s="2">
        <f>testdata[[#This Row],[high]]-testdata[[#This Row],[low]]</f>
        <v>0.98000000000001819</v>
      </c>
      <c r="K87" s="2">
        <f>ABS(testdata[[#This Row],[high]]-H86)</f>
        <v>0.90999999999999659</v>
      </c>
      <c r="L87" s="2">
        <f>ABS(testdata[[#This Row],[low]]-H86)</f>
        <v>7.00000000000216E-2</v>
      </c>
      <c r="M87" s="11">
        <f>MAX(testdata[[#This Row],[H-L]:[|L-pC|]])</f>
        <v>0.98000000000001819</v>
      </c>
      <c r="N87" s="11">
        <f>(N86*13+testdata[[#This Row],[TR]])/14</f>
        <v>1.3732574204278072</v>
      </c>
      <c r="O87" s="14">
        <f>100*testdata[[#This Row],[ATR]]/testdata[[#This Row],[close]]</f>
        <v>0.60378887637522305</v>
      </c>
      <c r="Q87" s="3">
        <v>42860</v>
      </c>
      <c r="R87" s="11">
        <v>0.98</v>
      </c>
      <c r="S87" s="11">
        <v>1.3732574204278001</v>
      </c>
      <c r="T87" s="14">
        <v>0.60378887637522105</v>
      </c>
    </row>
    <row r="88" spans="1:20" x14ac:dyDescent="0.25">
      <c r="A88" s="8">
        <v>87</v>
      </c>
      <c r="B88" s="4" t="s">
        <v>7</v>
      </c>
      <c r="C88" s="5" t="str">
        <f t="shared" si="1"/>
        <v>new Quote { Date = DateTime.ParseExact("2017-05-08","yyyy-MM-dd",cultureProvider), Open=227.49m, High=227.65m, Low=226.94m, Close=227.41m, Volume = (long)50993060 },</v>
      </c>
      <c r="D88" s="3">
        <v>42863</v>
      </c>
      <c r="E88" s="2">
        <v>227.49</v>
      </c>
      <c r="F88" s="2">
        <v>227.65</v>
      </c>
      <c r="G88" s="2">
        <v>226.94</v>
      </c>
      <c r="H88" s="2">
        <v>227.41</v>
      </c>
      <c r="I88" s="1">
        <v>50993060</v>
      </c>
      <c r="J88" s="2">
        <f>testdata[[#This Row],[high]]-testdata[[#This Row],[low]]</f>
        <v>0.71000000000000796</v>
      </c>
      <c r="K88" s="2">
        <f>ABS(testdata[[#This Row],[high]]-H87)</f>
        <v>0.21000000000000796</v>
      </c>
      <c r="L88" s="2">
        <f>ABS(testdata[[#This Row],[low]]-H87)</f>
        <v>0.5</v>
      </c>
      <c r="M88" s="11">
        <f>MAX(testdata[[#This Row],[H-L]:[|L-pC|]])</f>
        <v>0.71000000000000796</v>
      </c>
      <c r="N88" s="11">
        <f>(N87*13+testdata[[#This Row],[TR]])/14</f>
        <v>1.32588189039725</v>
      </c>
      <c r="O88" s="14">
        <f>100*testdata[[#This Row],[ATR]]/testdata[[#This Row],[close]]</f>
        <v>0.58303587810441493</v>
      </c>
      <c r="Q88" s="3">
        <v>42863</v>
      </c>
      <c r="R88" s="11">
        <v>0.71</v>
      </c>
      <c r="S88" s="11">
        <v>1.32588189039724</v>
      </c>
      <c r="T88" s="14">
        <v>0.58303587810441304</v>
      </c>
    </row>
    <row r="89" spans="1:20" x14ac:dyDescent="0.25">
      <c r="A89" s="8">
        <v>88</v>
      </c>
      <c r="B89" s="4" t="s">
        <v>7</v>
      </c>
      <c r="C89" s="5" t="str">
        <f t="shared" si="1"/>
        <v>new Quote { Date = DateTime.ParseExact("2017-05-09","yyyy-MM-dd",cultureProvider), Open=227.69m, High=227.91m, Low=226.82m, Close=227.2m, Volume = (long)54130976 },</v>
      </c>
      <c r="D89" s="3">
        <v>42864</v>
      </c>
      <c r="E89" s="2">
        <v>227.69</v>
      </c>
      <c r="F89" s="2">
        <v>227.91</v>
      </c>
      <c r="G89" s="2">
        <v>226.82</v>
      </c>
      <c r="H89" s="2">
        <v>227.2</v>
      </c>
      <c r="I89" s="1">
        <v>54130976</v>
      </c>
      <c r="J89" s="2">
        <f>testdata[[#This Row],[high]]-testdata[[#This Row],[low]]</f>
        <v>1.0900000000000034</v>
      </c>
      <c r="K89" s="2">
        <f>ABS(testdata[[#This Row],[high]]-H88)</f>
        <v>0.5</v>
      </c>
      <c r="L89" s="2">
        <f>ABS(testdata[[#This Row],[low]]-H88)</f>
        <v>0.59000000000000341</v>
      </c>
      <c r="M89" s="11">
        <f>MAX(testdata[[#This Row],[H-L]:[|L-pC|]])</f>
        <v>1.0900000000000034</v>
      </c>
      <c r="N89" s="11">
        <f>(N88*13+testdata[[#This Row],[TR]])/14</f>
        <v>1.3090331839403038</v>
      </c>
      <c r="O89" s="14">
        <f>100*testdata[[#This Row],[ATR]]/testdata[[#This Row],[close]]</f>
        <v>0.57615897180471121</v>
      </c>
      <c r="Q89" s="3">
        <v>42864</v>
      </c>
      <c r="R89" s="11">
        <v>1.0900000000000001</v>
      </c>
      <c r="S89" s="11">
        <v>1.3090331839403</v>
      </c>
      <c r="T89" s="14">
        <v>0.57615897180470899</v>
      </c>
    </row>
    <row r="90" spans="1:20" x14ac:dyDescent="0.25">
      <c r="A90" s="8">
        <v>89</v>
      </c>
      <c r="B90" s="4" t="s">
        <v>7</v>
      </c>
      <c r="C90" s="5" t="str">
        <f t="shared" si="1"/>
        <v>new Quote { Date = DateTime.ParseExact("2017-05-10","yyyy-MM-dd",cultureProvider), Open=227.15m, High=227.61m, Low=226.92m, Close=227.61m, Volume = (long)57219496 },</v>
      </c>
      <c r="D90" s="3">
        <v>42865</v>
      </c>
      <c r="E90" s="2">
        <v>227.15</v>
      </c>
      <c r="F90" s="2">
        <v>227.61</v>
      </c>
      <c r="G90" s="2">
        <v>226.92</v>
      </c>
      <c r="H90" s="2">
        <v>227.61</v>
      </c>
      <c r="I90" s="1">
        <v>57219496</v>
      </c>
      <c r="J90" s="2">
        <f>testdata[[#This Row],[high]]-testdata[[#This Row],[low]]</f>
        <v>0.69000000000002615</v>
      </c>
      <c r="K90" s="2">
        <f>ABS(testdata[[#This Row],[high]]-H89)</f>
        <v>0.41000000000002501</v>
      </c>
      <c r="L90" s="2">
        <f>ABS(testdata[[#This Row],[low]]-H89)</f>
        <v>0.28000000000000114</v>
      </c>
      <c r="M90" s="11">
        <f>MAX(testdata[[#This Row],[H-L]:[|L-pC|]])</f>
        <v>0.69000000000002615</v>
      </c>
      <c r="N90" s="11">
        <f>(N89*13+testdata[[#This Row],[TR]])/14</f>
        <v>1.2648165279445696</v>
      </c>
      <c r="O90" s="14">
        <f>100*testdata[[#This Row],[ATR]]/testdata[[#This Row],[close]]</f>
        <v>0.55569462147733817</v>
      </c>
      <c r="Q90" s="3">
        <v>42865</v>
      </c>
      <c r="R90" s="11">
        <v>0.69</v>
      </c>
      <c r="S90" s="11">
        <v>1.26481652794456</v>
      </c>
      <c r="T90" s="14">
        <v>0.55569462147733595</v>
      </c>
    </row>
    <row r="91" spans="1:20" x14ac:dyDescent="0.25">
      <c r="A91" s="8">
        <v>90</v>
      </c>
      <c r="B91" s="4" t="s">
        <v>7</v>
      </c>
      <c r="C91" s="5" t="str">
        <f t="shared" si="1"/>
        <v>new Quote { Date = DateTime.ParseExact("2017-05-11","yyyy-MM-dd",cultureProvider), Open=227.11m, High=227.32m, Low=225.95m, Close=227.14m, Volume = (long)65718612 },</v>
      </c>
      <c r="D91" s="3">
        <v>42866</v>
      </c>
      <c r="E91" s="2">
        <v>227.11</v>
      </c>
      <c r="F91" s="2">
        <v>227.32</v>
      </c>
      <c r="G91" s="2">
        <v>225.95</v>
      </c>
      <c r="H91" s="2">
        <v>227.14</v>
      </c>
      <c r="I91" s="1">
        <v>65718612</v>
      </c>
      <c r="J91" s="2">
        <f>testdata[[#This Row],[high]]-testdata[[#This Row],[low]]</f>
        <v>1.3700000000000045</v>
      </c>
      <c r="K91" s="2">
        <f>ABS(testdata[[#This Row],[high]]-H90)</f>
        <v>0.29000000000002046</v>
      </c>
      <c r="L91" s="2">
        <f>ABS(testdata[[#This Row],[low]]-H90)</f>
        <v>1.660000000000025</v>
      </c>
      <c r="M91" s="11">
        <f>MAX(testdata[[#This Row],[H-L]:[|L-pC|]])</f>
        <v>1.660000000000025</v>
      </c>
      <c r="N91" s="11">
        <f>(N90*13+testdata[[#This Row],[TR]])/14</f>
        <v>1.2930439188056735</v>
      </c>
      <c r="O91" s="14">
        <f>100*testdata[[#This Row],[ATR]]/testdata[[#This Row],[close]]</f>
        <v>0.56927177899342851</v>
      </c>
      <c r="Q91" s="3">
        <v>42866</v>
      </c>
      <c r="R91" s="11">
        <v>1.66</v>
      </c>
      <c r="S91" s="11">
        <v>1.2930439188056599</v>
      </c>
      <c r="T91" s="14">
        <v>0.56927177899342496</v>
      </c>
    </row>
    <row r="92" spans="1:20" x14ac:dyDescent="0.25">
      <c r="A92" s="8">
        <v>91</v>
      </c>
      <c r="B92" s="4" t="s">
        <v>7</v>
      </c>
      <c r="C92" s="5" t="str">
        <f t="shared" si="1"/>
        <v>new Quote { Date = DateTime.ParseExact("2017-05-12","yyyy-MM-dd",cultureProvider), Open=226.87m, High=227.19m, Low=226.47m, Close=226.76m, Volume = (long)56817892 },</v>
      </c>
      <c r="D92" s="3">
        <v>42867</v>
      </c>
      <c r="E92" s="2">
        <v>226.87</v>
      </c>
      <c r="F92" s="2">
        <v>227.19</v>
      </c>
      <c r="G92" s="2">
        <v>226.47</v>
      </c>
      <c r="H92" s="2">
        <v>226.76</v>
      </c>
      <c r="I92" s="1">
        <v>56817892</v>
      </c>
      <c r="J92" s="2">
        <f>testdata[[#This Row],[high]]-testdata[[#This Row],[low]]</f>
        <v>0.71999999999999886</v>
      </c>
      <c r="K92" s="2">
        <f>ABS(testdata[[#This Row],[high]]-H91)</f>
        <v>5.0000000000011369E-2</v>
      </c>
      <c r="L92" s="2">
        <f>ABS(testdata[[#This Row],[low]]-H91)</f>
        <v>0.66999999999998749</v>
      </c>
      <c r="M92" s="11">
        <f>MAX(testdata[[#This Row],[H-L]:[|L-pC|]])</f>
        <v>0.71999999999999886</v>
      </c>
      <c r="N92" s="11">
        <f>(N91*13+testdata[[#This Row],[TR]])/14</f>
        <v>1.2521122103195539</v>
      </c>
      <c r="O92" s="14">
        <f>100*testdata[[#This Row],[ATR]]/testdata[[#This Row],[close]]</f>
        <v>0.55217507952000089</v>
      </c>
      <c r="Q92" s="3">
        <v>42867</v>
      </c>
      <c r="R92" s="11">
        <v>0.72</v>
      </c>
      <c r="S92" s="11">
        <v>1.2521122103195399</v>
      </c>
      <c r="T92" s="14">
        <v>0.552175079519998</v>
      </c>
    </row>
    <row r="93" spans="1:20" x14ac:dyDescent="0.25">
      <c r="A93" s="8">
        <v>92</v>
      </c>
      <c r="B93" s="4" t="s">
        <v>7</v>
      </c>
      <c r="C93" s="5" t="str">
        <f t="shared" si="1"/>
        <v>new Quote { Date = DateTime.ParseExact("2017-05-15","yyyy-MM-dd",cultureProvider), Open=227.23m, High=228.15m, Low=227.21m, Close=228.01m, Volume = (long)65255528 },</v>
      </c>
      <c r="D93" s="3">
        <v>42870</v>
      </c>
      <c r="E93" s="2">
        <v>227.23</v>
      </c>
      <c r="F93" s="2">
        <v>228.15</v>
      </c>
      <c r="G93" s="2">
        <v>227.21</v>
      </c>
      <c r="H93" s="2">
        <v>228.01</v>
      </c>
      <c r="I93" s="1">
        <v>65255528</v>
      </c>
      <c r="J93" s="2">
        <f>testdata[[#This Row],[high]]-testdata[[#This Row],[low]]</f>
        <v>0.93999999999999773</v>
      </c>
      <c r="K93" s="2">
        <f>ABS(testdata[[#This Row],[high]]-H92)</f>
        <v>1.3900000000000148</v>
      </c>
      <c r="L93" s="2">
        <f>ABS(testdata[[#This Row],[low]]-H92)</f>
        <v>0.45000000000001705</v>
      </c>
      <c r="M93" s="11">
        <f>MAX(testdata[[#This Row],[H-L]:[|L-pC|]])</f>
        <v>1.3900000000000148</v>
      </c>
      <c r="N93" s="11">
        <f>(N92*13+testdata[[#This Row],[TR]])/14</f>
        <v>1.2619613381538726</v>
      </c>
      <c r="O93" s="14">
        <f>100*testdata[[#This Row],[ATR]]/testdata[[#This Row],[close]]</f>
        <v>0.55346754008765953</v>
      </c>
      <c r="Q93" s="3">
        <v>42870</v>
      </c>
      <c r="R93" s="11">
        <v>1.39</v>
      </c>
      <c r="S93" s="11">
        <v>1.2619613381538599</v>
      </c>
      <c r="T93" s="14">
        <v>0.55346754008765597</v>
      </c>
    </row>
    <row r="94" spans="1:20" x14ac:dyDescent="0.25">
      <c r="A94" s="8">
        <v>93</v>
      </c>
      <c r="B94" s="4" t="s">
        <v>7</v>
      </c>
      <c r="C94" s="5" t="str">
        <f t="shared" si="1"/>
        <v>new Quote { Date = DateTime.ParseExact("2017-05-16","yyyy-MM-dd",cultureProvider), Open=228.34m, High=228.36m, Low=227.38m, Close=227.8m, Volume = (long)54003024 },</v>
      </c>
      <c r="D94" s="3">
        <v>42871</v>
      </c>
      <c r="E94" s="2">
        <v>228.34</v>
      </c>
      <c r="F94" s="2">
        <v>228.36</v>
      </c>
      <c r="G94" s="2">
        <v>227.38</v>
      </c>
      <c r="H94" s="2">
        <v>227.8</v>
      </c>
      <c r="I94" s="1">
        <v>54003024</v>
      </c>
      <c r="J94" s="2">
        <f>testdata[[#This Row],[high]]-testdata[[#This Row],[low]]</f>
        <v>0.98000000000001819</v>
      </c>
      <c r="K94" s="2">
        <f>ABS(testdata[[#This Row],[high]]-H93)</f>
        <v>0.35000000000002274</v>
      </c>
      <c r="L94" s="2">
        <f>ABS(testdata[[#This Row],[low]]-H93)</f>
        <v>0.62999999999999545</v>
      </c>
      <c r="M94" s="11">
        <f>MAX(testdata[[#This Row],[H-L]:[|L-pC|]])</f>
        <v>0.98000000000001819</v>
      </c>
      <c r="N94" s="11">
        <f>(N93*13+testdata[[#This Row],[TR]])/14</f>
        <v>1.2418212425714543</v>
      </c>
      <c r="O94" s="14">
        <f>100*testdata[[#This Row],[ATR]]/testdata[[#This Row],[close]]</f>
        <v>0.54513662975041888</v>
      </c>
      <c r="Q94" s="3">
        <v>42871</v>
      </c>
      <c r="R94" s="11">
        <v>0.98</v>
      </c>
      <c r="S94" s="11">
        <v>1.2418212425714401</v>
      </c>
      <c r="T94" s="14">
        <v>0.54513662975041499</v>
      </c>
    </row>
    <row r="95" spans="1:20" x14ac:dyDescent="0.25">
      <c r="A95" s="8">
        <v>94</v>
      </c>
      <c r="B95" s="4" t="s">
        <v>7</v>
      </c>
      <c r="C95" s="5" t="str">
        <f t="shared" si="1"/>
        <v>new Quote { Date = DateTime.ParseExact("2017-05-17","yyyy-MM-dd",cultureProvider), Open=225.93m, High=226.44m, Low=223.7m, Close=223.76m, Volume = (long)181451968 },</v>
      </c>
      <c r="D95" s="3">
        <v>42872</v>
      </c>
      <c r="E95" s="2">
        <v>225.93</v>
      </c>
      <c r="F95" s="2">
        <v>226.44</v>
      </c>
      <c r="G95" s="2">
        <v>223.7</v>
      </c>
      <c r="H95" s="2">
        <v>223.76</v>
      </c>
      <c r="I95" s="1">
        <v>181451968</v>
      </c>
      <c r="J95" s="2">
        <f>testdata[[#This Row],[high]]-testdata[[#This Row],[low]]</f>
        <v>2.7400000000000091</v>
      </c>
      <c r="K95" s="2">
        <f>ABS(testdata[[#This Row],[high]]-H94)</f>
        <v>1.3600000000000136</v>
      </c>
      <c r="L95" s="2">
        <f>ABS(testdata[[#This Row],[low]]-H94)</f>
        <v>4.1000000000000227</v>
      </c>
      <c r="M95" s="11">
        <f>MAX(testdata[[#This Row],[H-L]:[|L-pC|]])</f>
        <v>4.1000000000000227</v>
      </c>
      <c r="N95" s="11">
        <f>(N94*13+testdata[[#This Row],[TR]])/14</f>
        <v>1.4459768681020664</v>
      </c>
      <c r="O95" s="14">
        <f>100*testdata[[#This Row],[ATR]]/testdata[[#This Row],[close]]</f>
        <v>0.64621776372098061</v>
      </c>
      <c r="Q95" s="3">
        <v>42872</v>
      </c>
      <c r="R95" s="11">
        <v>4.0999999999999996</v>
      </c>
      <c r="S95" s="11">
        <v>1.44597686810205</v>
      </c>
      <c r="T95" s="14">
        <v>0.64621776372097595</v>
      </c>
    </row>
    <row r="96" spans="1:20" x14ac:dyDescent="0.25">
      <c r="A96" s="8">
        <v>95</v>
      </c>
      <c r="B96" s="4" t="s">
        <v>7</v>
      </c>
      <c r="C96" s="5" t="str">
        <f t="shared" si="1"/>
        <v>new Quote { Date = DateTime.ParseExact("2017-05-18","yyyy-MM-dd",cultureProvider), Open=223.68m, High=225.59m, Low=223.39m, Close=224.66m, Volume = (long)112816072 },</v>
      </c>
      <c r="D96" s="3">
        <v>42873</v>
      </c>
      <c r="E96" s="2">
        <v>223.68</v>
      </c>
      <c r="F96" s="2">
        <v>225.59</v>
      </c>
      <c r="G96" s="2">
        <v>223.39</v>
      </c>
      <c r="H96" s="2">
        <v>224.66</v>
      </c>
      <c r="I96" s="1">
        <v>112816072</v>
      </c>
      <c r="J96" s="2">
        <f>testdata[[#This Row],[high]]-testdata[[#This Row],[low]]</f>
        <v>2.2000000000000171</v>
      </c>
      <c r="K96" s="2">
        <f>ABS(testdata[[#This Row],[high]]-H95)</f>
        <v>1.8300000000000125</v>
      </c>
      <c r="L96" s="2">
        <f>ABS(testdata[[#This Row],[low]]-H95)</f>
        <v>0.37000000000000455</v>
      </c>
      <c r="M96" s="11">
        <f>MAX(testdata[[#This Row],[H-L]:[|L-pC|]])</f>
        <v>2.2000000000000171</v>
      </c>
      <c r="N96" s="11">
        <f>(N95*13+testdata[[#This Row],[TR]])/14</f>
        <v>1.4998356632376344</v>
      </c>
      <c r="O96" s="14">
        <f>100*testdata[[#This Row],[ATR]]/testdata[[#This Row],[close]]</f>
        <v>0.66760244958498816</v>
      </c>
      <c r="Q96" s="3">
        <v>42873</v>
      </c>
      <c r="R96" s="11">
        <v>2.2000000000000002</v>
      </c>
      <c r="S96" s="11">
        <v>1.49983566323762</v>
      </c>
      <c r="T96" s="14">
        <v>0.66760244958498405</v>
      </c>
    </row>
    <row r="97" spans="1:20" x14ac:dyDescent="0.25">
      <c r="A97" s="8">
        <v>96</v>
      </c>
      <c r="B97" s="4" t="s">
        <v>7</v>
      </c>
      <c r="C97" s="5" t="str">
        <f t="shared" si="1"/>
        <v>new Quote { Date = DateTime.ParseExact("2017-05-19","yyyy-MM-dd",cultureProvider), Open=225.2m, High=226.86m, Low=225.14m, Close=226.12m, Volume = (long)121208928 },</v>
      </c>
      <c r="D97" s="3">
        <v>42874</v>
      </c>
      <c r="E97" s="2">
        <v>225.2</v>
      </c>
      <c r="F97" s="2">
        <v>226.86</v>
      </c>
      <c r="G97" s="2">
        <v>225.14</v>
      </c>
      <c r="H97" s="2">
        <v>226.12</v>
      </c>
      <c r="I97" s="1">
        <v>121208928</v>
      </c>
      <c r="J97" s="2">
        <f>testdata[[#This Row],[high]]-testdata[[#This Row],[low]]</f>
        <v>1.7200000000000273</v>
      </c>
      <c r="K97" s="2">
        <f>ABS(testdata[[#This Row],[high]]-H96)</f>
        <v>2.2000000000000171</v>
      </c>
      <c r="L97" s="2">
        <f>ABS(testdata[[#This Row],[low]]-H96)</f>
        <v>0.47999999999998977</v>
      </c>
      <c r="M97" s="11">
        <f>MAX(testdata[[#This Row],[H-L]:[|L-pC|]])</f>
        <v>2.2000000000000171</v>
      </c>
      <c r="N97" s="11">
        <f>(N96*13+testdata[[#This Row],[TR]])/14</f>
        <v>1.5498474015778048</v>
      </c>
      <c r="O97" s="14">
        <f>100*testdata[[#This Row],[ATR]]/testdata[[#This Row],[close]]</f>
        <v>0.68540925242252104</v>
      </c>
      <c r="Q97" s="3">
        <v>42874</v>
      </c>
      <c r="R97" s="11">
        <v>2.2000000000000002</v>
      </c>
      <c r="S97" s="11">
        <v>1.5498474015777901</v>
      </c>
      <c r="T97" s="14">
        <v>0.68540925242251605</v>
      </c>
    </row>
    <row r="98" spans="1:20" x14ac:dyDescent="0.25">
      <c r="A98" s="8">
        <v>97</v>
      </c>
      <c r="B98" s="4" t="s">
        <v>7</v>
      </c>
      <c r="C98" s="5" t="str">
        <f t="shared" si="1"/>
        <v>new Quote { Date = DateTime.ParseExact("2017-05-22","yyyy-MM-dd",cultureProvider), Open=226.68m, High=227.45m, Low=226.61m, Close=227.27m, Volume = (long)64298244 },</v>
      </c>
      <c r="D98" s="3">
        <v>42877</v>
      </c>
      <c r="E98" s="2">
        <v>226.68</v>
      </c>
      <c r="F98" s="2">
        <v>227.45</v>
      </c>
      <c r="G98" s="2">
        <v>226.61</v>
      </c>
      <c r="H98" s="2">
        <v>227.27</v>
      </c>
      <c r="I98" s="1">
        <v>64298244</v>
      </c>
      <c r="J98" s="2">
        <f>testdata[[#This Row],[high]]-testdata[[#This Row],[low]]</f>
        <v>0.83999999999997499</v>
      </c>
      <c r="K98" s="2">
        <f>ABS(testdata[[#This Row],[high]]-H97)</f>
        <v>1.3299999999999841</v>
      </c>
      <c r="L98" s="2">
        <f>ABS(testdata[[#This Row],[low]]-H97)</f>
        <v>0.49000000000000909</v>
      </c>
      <c r="M98" s="11">
        <f>MAX(testdata[[#This Row],[H-L]:[|L-pC|]])</f>
        <v>1.3299999999999841</v>
      </c>
      <c r="N98" s="11">
        <f>(N97*13+testdata[[#This Row],[TR]])/14</f>
        <v>1.5341440157508175</v>
      </c>
      <c r="O98" s="14">
        <f>100*testdata[[#This Row],[ATR]]/testdata[[#This Row],[close]]</f>
        <v>0.67503146730796737</v>
      </c>
      <c r="Q98" s="3">
        <v>42877</v>
      </c>
      <c r="R98" s="11">
        <v>1.33</v>
      </c>
      <c r="S98" s="11">
        <v>1.5341440157507999</v>
      </c>
      <c r="T98" s="14">
        <v>0.67503146730796304</v>
      </c>
    </row>
    <row r="99" spans="1:20" x14ac:dyDescent="0.25">
      <c r="A99" s="8">
        <v>98</v>
      </c>
      <c r="B99" s="4" t="s">
        <v>7</v>
      </c>
      <c r="C99" s="5" t="str">
        <f t="shared" si="1"/>
        <v>new Quote { Date = DateTime.ParseExact("2017-05-23","yyyy-MM-dd",cultureProvider), Open=227.68m, High=227.96m, Low=227.26m, Close=227.78m, Volume = (long)50946640 },</v>
      </c>
      <c r="D99" s="3">
        <v>42878</v>
      </c>
      <c r="E99" s="2">
        <v>227.68</v>
      </c>
      <c r="F99" s="2">
        <v>227.96</v>
      </c>
      <c r="G99" s="2">
        <v>227.26</v>
      </c>
      <c r="H99" s="2">
        <v>227.78</v>
      </c>
      <c r="I99" s="1">
        <v>50946640</v>
      </c>
      <c r="J99" s="2">
        <f>testdata[[#This Row],[high]]-testdata[[#This Row],[low]]</f>
        <v>0.70000000000001705</v>
      </c>
      <c r="K99" s="2">
        <f>ABS(testdata[[#This Row],[high]]-H98)</f>
        <v>0.68999999999999773</v>
      </c>
      <c r="L99" s="2">
        <f>ABS(testdata[[#This Row],[low]]-H98)</f>
        <v>1.0000000000019327E-2</v>
      </c>
      <c r="M99" s="11">
        <f>MAX(testdata[[#This Row],[H-L]:[|L-pC|]])</f>
        <v>0.70000000000001705</v>
      </c>
      <c r="N99" s="11">
        <f>(N98*13+testdata[[#This Row],[TR]])/14</f>
        <v>1.4745623003400461</v>
      </c>
      <c r="O99" s="14">
        <f>100*testdata[[#This Row],[ATR]]/testdata[[#This Row],[close]]</f>
        <v>0.64736249905173682</v>
      </c>
      <c r="Q99" s="3">
        <v>42878</v>
      </c>
      <c r="R99" s="11">
        <v>0.7</v>
      </c>
      <c r="S99" s="11">
        <v>1.4745623003400301</v>
      </c>
      <c r="T99" s="14">
        <v>0.64736249905173304</v>
      </c>
    </row>
    <row r="100" spans="1:20" x14ac:dyDescent="0.25">
      <c r="A100" s="8">
        <v>99</v>
      </c>
      <c r="B100" s="4" t="s">
        <v>7</v>
      </c>
      <c r="C100" s="5" t="str">
        <f t="shared" si="1"/>
        <v>new Quote { Date = DateTime.ParseExact("2017-05-24","yyyy-MM-dd",cultureProvider), Open=228.03m, High=228.42m, Low=227.66m, Close=228.31m, Volume = (long)51831288 },</v>
      </c>
      <c r="D100" s="3">
        <v>42879</v>
      </c>
      <c r="E100" s="2">
        <v>228.03</v>
      </c>
      <c r="F100" s="2">
        <v>228.42</v>
      </c>
      <c r="G100" s="2">
        <v>227.66</v>
      </c>
      <c r="H100" s="2">
        <v>228.31</v>
      </c>
      <c r="I100" s="1">
        <v>51831288</v>
      </c>
      <c r="J100" s="2">
        <f>testdata[[#This Row],[high]]-testdata[[#This Row],[low]]</f>
        <v>0.75999999999999091</v>
      </c>
      <c r="K100" s="2">
        <f>ABS(testdata[[#This Row],[high]]-H99)</f>
        <v>0.63999999999998636</v>
      </c>
      <c r="L100" s="2">
        <f>ABS(testdata[[#This Row],[low]]-H99)</f>
        <v>0.12000000000000455</v>
      </c>
      <c r="M100" s="11">
        <f>MAX(testdata[[#This Row],[H-L]:[|L-pC|]])</f>
        <v>0.75999999999999091</v>
      </c>
      <c r="N100" s="11">
        <f>(N99*13+testdata[[#This Row],[TR]])/14</f>
        <v>1.4235221360300423</v>
      </c>
      <c r="O100" s="14">
        <f>100*testdata[[#This Row],[ATR]]/testdata[[#This Row],[close]]</f>
        <v>0.62350406729010655</v>
      </c>
      <c r="Q100" s="3">
        <v>42879</v>
      </c>
      <c r="R100" s="11">
        <v>0.76</v>
      </c>
      <c r="S100" s="11">
        <v>1.4235221360300301</v>
      </c>
      <c r="T100" s="14">
        <v>0.62350406729010299</v>
      </c>
    </row>
    <row r="101" spans="1:20" x14ac:dyDescent="0.25">
      <c r="A101" s="8">
        <v>100</v>
      </c>
      <c r="B101" s="4" t="s">
        <v>7</v>
      </c>
      <c r="C101" s="5" t="str">
        <f t="shared" si="1"/>
        <v>new Quote { Date = DateTime.ParseExact("2017-05-25","yyyy-MM-dd",cultureProvider), Open=228.87m, High=229.7m, Low=228.64m, Close=229.4m, Volume = (long)67524256 },</v>
      </c>
      <c r="D101" s="3">
        <v>42880</v>
      </c>
      <c r="E101" s="2">
        <v>228.87</v>
      </c>
      <c r="F101" s="2">
        <v>229.7</v>
      </c>
      <c r="G101" s="2">
        <v>228.64</v>
      </c>
      <c r="H101" s="2">
        <v>229.4</v>
      </c>
      <c r="I101" s="1">
        <v>67524256</v>
      </c>
      <c r="J101" s="2">
        <f>testdata[[#This Row],[high]]-testdata[[#This Row],[low]]</f>
        <v>1.0600000000000023</v>
      </c>
      <c r="K101" s="2">
        <f>ABS(testdata[[#This Row],[high]]-H100)</f>
        <v>1.3899999999999864</v>
      </c>
      <c r="L101" s="2">
        <f>ABS(testdata[[#This Row],[low]]-H100)</f>
        <v>0.32999999999998408</v>
      </c>
      <c r="M101" s="11">
        <f>MAX(testdata[[#This Row],[H-L]:[|L-pC|]])</f>
        <v>1.3899999999999864</v>
      </c>
      <c r="N101" s="11">
        <f>(N100*13+testdata[[#This Row],[TR]])/14</f>
        <v>1.4211276977421812</v>
      </c>
      <c r="O101" s="14">
        <f>100*testdata[[#This Row],[ATR]]/testdata[[#This Row],[close]]</f>
        <v>0.61949768864088106</v>
      </c>
      <c r="Q101" s="3">
        <v>42880</v>
      </c>
      <c r="R101" s="11">
        <v>1.39</v>
      </c>
      <c r="S101" s="11">
        <v>1.4211276977421701</v>
      </c>
      <c r="T101" s="14">
        <v>0.61949768864087795</v>
      </c>
    </row>
    <row r="102" spans="1:20" x14ac:dyDescent="0.25">
      <c r="A102" s="8">
        <v>101</v>
      </c>
      <c r="B102" s="4" t="s">
        <v>7</v>
      </c>
      <c r="C102" s="5" t="str">
        <f t="shared" si="1"/>
        <v>new Quote { Date = DateTime.ParseExact("2017-05-26","yyyy-MM-dd",cultureProvider), Open=229.19m, High=229.53m, Low=229.1m, Close=229.35m, Volume = (long)49142620 },</v>
      </c>
      <c r="D102" s="3">
        <v>42881</v>
      </c>
      <c r="E102" s="2">
        <v>229.19</v>
      </c>
      <c r="F102" s="2">
        <v>229.53</v>
      </c>
      <c r="G102" s="2">
        <v>229.1</v>
      </c>
      <c r="H102" s="2">
        <v>229.35</v>
      </c>
      <c r="I102" s="1">
        <v>49142620</v>
      </c>
      <c r="J102" s="2">
        <f>testdata[[#This Row],[high]]-testdata[[#This Row],[low]]</f>
        <v>0.43000000000000682</v>
      </c>
      <c r="K102" s="2">
        <f>ABS(testdata[[#This Row],[high]]-H101)</f>
        <v>0.12999999999999545</v>
      </c>
      <c r="L102" s="2">
        <f>ABS(testdata[[#This Row],[low]]-H101)</f>
        <v>0.30000000000001137</v>
      </c>
      <c r="M102" s="11">
        <f>MAX(testdata[[#This Row],[H-L]:[|L-pC|]])</f>
        <v>0.43000000000000682</v>
      </c>
      <c r="N102" s="11">
        <f>(N101*13+testdata[[#This Row],[TR]])/14</f>
        <v>1.3503328621891686</v>
      </c>
      <c r="O102" s="14">
        <f>100*testdata[[#This Row],[ATR]]/testdata[[#This Row],[close]]</f>
        <v>0.58876514592943907</v>
      </c>
      <c r="Q102" s="3">
        <v>42881</v>
      </c>
      <c r="R102" s="11">
        <v>0.43</v>
      </c>
      <c r="S102" s="11">
        <v>1.3503328621891599</v>
      </c>
      <c r="T102" s="14">
        <v>0.58876514592943596</v>
      </c>
    </row>
    <row r="103" spans="1:20" x14ac:dyDescent="0.25">
      <c r="A103" s="8">
        <v>102</v>
      </c>
      <c r="B103" s="4" t="s">
        <v>7</v>
      </c>
      <c r="C103" s="5" t="str">
        <f t="shared" si="1"/>
        <v>new Quote { Date = DateTime.ParseExact("2017-05-30","yyyy-MM-dd",cultureProvider), Open=229m, High=229.43m, Low=228.83m, Close=229.15m, Volume = (long)37098796 },</v>
      </c>
      <c r="D103" s="3">
        <v>42885</v>
      </c>
      <c r="E103" s="2">
        <v>229</v>
      </c>
      <c r="F103" s="2">
        <v>229.43</v>
      </c>
      <c r="G103" s="2">
        <v>228.83</v>
      </c>
      <c r="H103" s="2">
        <v>229.15</v>
      </c>
      <c r="I103" s="1">
        <v>37098796</v>
      </c>
      <c r="J103" s="2">
        <f>testdata[[#This Row],[high]]-testdata[[#This Row],[low]]</f>
        <v>0.59999999999999432</v>
      </c>
      <c r="K103" s="2">
        <f>ABS(testdata[[#This Row],[high]]-H102)</f>
        <v>8.0000000000012506E-2</v>
      </c>
      <c r="L103" s="2">
        <f>ABS(testdata[[#This Row],[low]]-H102)</f>
        <v>0.51999999999998181</v>
      </c>
      <c r="M103" s="11">
        <f>MAX(testdata[[#This Row],[H-L]:[|L-pC|]])</f>
        <v>0.59999999999999432</v>
      </c>
      <c r="N103" s="11">
        <f>(N102*13+testdata[[#This Row],[TR]])/14</f>
        <v>1.2967376577470848</v>
      </c>
      <c r="O103" s="14">
        <f>100*testdata[[#This Row],[ATR]]/testdata[[#This Row],[close]]</f>
        <v>0.56589031540348445</v>
      </c>
      <c r="Q103" s="3">
        <v>42885</v>
      </c>
      <c r="R103" s="11">
        <v>0.6</v>
      </c>
      <c r="S103" s="11">
        <v>1.2967376577470699</v>
      </c>
      <c r="T103" s="14">
        <v>0.565890315403482</v>
      </c>
    </row>
    <row r="104" spans="1:20" x14ac:dyDescent="0.25">
      <c r="A104" s="8">
        <v>103</v>
      </c>
      <c r="B104" s="4" t="s">
        <v>7</v>
      </c>
      <c r="C104" s="5" t="str">
        <f t="shared" si="1"/>
        <v>new Quote { Date = DateTime.ParseExact("2017-05-31","yyyy-MM-dd",cultureProvider), Open=229.47m, High=229.51m, Low=228.34m, Close=229.09m, Volume = (long)96742576 },</v>
      </c>
      <c r="D104" s="3">
        <v>42886</v>
      </c>
      <c r="E104" s="2">
        <v>229.47</v>
      </c>
      <c r="F104" s="2">
        <v>229.51</v>
      </c>
      <c r="G104" s="2">
        <v>228.34</v>
      </c>
      <c r="H104" s="2">
        <v>229.09</v>
      </c>
      <c r="I104" s="1">
        <v>96742576</v>
      </c>
      <c r="J104" s="2">
        <f>testdata[[#This Row],[high]]-testdata[[#This Row],[low]]</f>
        <v>1.1699999999999875</v>
      </c>
      <c r="K104" s="2">
        <f>ABS(testdata[[#This Row],[high]]-H103)</f>
        <v>0.35999999999998522</v>
      </c>
      <c r="L104" s="2">
        <f>ABS(testdata[[#This Row],[low]]-H103)</f>
        <v>0.81000000000000227</v>
      </c>
      <c r="M104" s="11">
        <f>MAX(testdata[[#This Row],[H-L]:[|L-pC|]])</f>
        <v>1.1699999999999875</v>
      </c>
      <c r="N104" s="11">
        <f>(N103*13+testdata[[#This Row],[TR]])/14</f>
        <v>1.2876849679080065</v>
      </c>
      <c r="O104" s="14">
        <f>100*testdata[[#This Row],[ATR]]/testdata[[#This Row],[close]]</f>
        <v>0.56208693871753734</v>
      </c>
      <c r="Q104" s="3">
        <v>42886</v>
      </c>
      <c r="R104" s="11">
        <v>1.17</v>
      </c>
      <c r="S104" s="11">
        <v>1.287684967908</v>
      </c>
      <c r="T104" s="14">
        <v>0.56208693871753501</v>
      </c>
    </row>
    <row r="105" spans="1:20" x14ac:dyDescent="0.25">
      <c r="A105" s="8">
        <v>104</v>
      </c>
      <c r="B105" s="4" t="s">
        <v>7</v>
      </c>
      <c r="C105" s="5" t="str">
        <f t="shared" si="1"/>
        <v>new Quote { Date = DateTime.ParseExact("2017-06-01","yyyy-MM-dd",cultureProvider), Open=229.6m, High=230.94m, Low=229.28m, Close=230.92m, Volume = (long)72678144 },</v>
      </c>
      <c r="D105" s="3">
        <v>42887</v>
      </c>
      <c r="E105" s="2">
        <v>229.6</v>
      </c>
      <c r="F105" s="2">
        <v>230.94</v>
      </c>
      <c r="G105" s="2">
        <v>229.28</v>
      </c>
      <c r="H105" s="2">
        <v>230.92</v>
      </c>
      <c r="I105" s="1">
        <v>72678144</v>
      </c>
      <c r="J105" s="2">
        <f>testdata[[#This Row],[high]]-testdata[[#This Row],[low]]</f>
        <v>1.6599999999999966</v>
      </c>
      <c r="K105" s="2">
        <f>ABS(testdata[[#This Row],[high]]-H104)</f>
        <v>1.8499999999999943</v>
      </c>
      <c r="L105" s="2">
        <f>ABS(testdata[[#This Row],[low]]-H104)</f>
        <v>0.18999999999999773</v>
      </c>
      <c r="M105" s="11">
        <f>MAX(testdata[[#This Row],[H-L]:[|L-pC|]])</f>
        <v>1.8499999999999943</v>
      </c>
      <c r="N105" s="11">
        <f>(N104*13+testdata[[#This Row],[TR]])/14</f>
        <v>1.3278503273431483</v>
      </c>
      <c r="O105" s="14">
        <f>100*testdata[[#This Row],[ATR]]/testdata[[#This Row],[close]]</f>
        <v>0.57502612478050763</v>
      </c>
      <c r="Q105" s="3">
        <v>42887</v>
      </c>
      <c r="R105" s="11">
        <v>1.85</v>
      </c>
      <c r="S105" s="11">
        <v>1.3278503273431399</v>
      </c>
      <c r="T105" s="14">
        <v>0.57502612478050597</v>
      </c>
    </row>
    <row r="106" spans="1:20" x14ac:dyDescent="0.25">
      <c r="A106" s="8">
        <v>105</v>
      </c>
      <c r="B106" s="4" t="s">
        <v>7</v>
      </c>
      <c r="C106" s="5" t="str">
        <f t="shared" si="1"/>
        <v>new Quote { Date = DateTime.ParseExact("2017-06-02","yyyy-MM-dd",cultureProvider), Open=230.97m, High=231.86m, Low=230.65m, Close=231.69m, Volume = (long)93444032 },</v>
      </c>
      <c r="D106" s="3">
        <v>42888</v>
      </c>
      <c r="E106" s="2">
        <v>230.97</v>
      </c>
      <c r="F106" s="2">
        <v>231.86</v>
      </c>
      <c r="G106" s="2">
        <v>230.65</v>
      </c>
      <c r="H106" s="2">
        <v>231.69</v>
      </c>
      <c r="I106" s="1">
        <v>93444032</v>
      </c>
      <c r="J106" s="2">
        <f>testdata[[#This Row],[high]]-testdata[[#This Row],[low]]</f>
        <v>1.210000000000008</v>
      </c>
      <c r="K106" s="2">
        <f>ABS(testdata[[#This Row],[high]]-H105)</f>
        <v>0.94000000000002615</v>
      </c>
      <c r="L106" s="2">
        <f>ABS(testdata[[#This Row],[low]]-H105)</f>
        <v>0.26999999999998181</v>
      </c>
      <c r="M106" s="11">
        <f>MAX(testdata[[#This Row],[H-L]:[|L-pC|]])</f>
        <v>1.210000000000008</v>
      </c>
      <c r="N106" s="11">
        <f>(N105*13+testdata[[#This Row],[TR]])/14</f>
        <v>1.3194324468186382</v>
      </c>
      <c r="O106" s="14">
        <f>100*testdata[[#This Row],[ATR]]/testdata[[#This Row],[close]]</f>
        <v>0.56948182779517387</v>
      </c>
      <c r="Q106" s="3">
        <v>42888</v>
      </c>
      <c r="R106" s="11">
        <v>1.21</v>
      </c>
      <c r="S106" s="11">
        <v>1.31943244681863</v>
      </c>
      <c r="T106" s="14">
        <v>0.56948182779517198</v>
      </c>
    </row>
    <row r="107" spans="1:20" x14ac:dyDescent="0.25">
      <c r="A107" s="8">
        <v>106</v>
      </c>
      <c r="B107" s="4" t="s">
        <v>7</v>
      </c>
      <c r="C107" s="5" t="str">
        <f t="shared" si="1"/>
        <v>new Quote { Date = DateTime.ParseExact("2017-06-05","yyyy-MM-dd",cultureProvider), Open=231.5m, High=231.81m, Low=231.3m, Close=231.51m, Volume = (long)47107480 },</v>
      </c>
      <c r="D107" s="3">
        <v>42891</v>
      </c>
      <c r="E107" s="2">
        <v>231.5</v>
      </c>
      <c r="F107" s="2">
        <v>231.81</v>
      </c>
      <c r="G107" s="2">
        <v>231.3</v>
      </c>
      <c r="H107" s="2">
        <v>231.51</v>
      </c>
      <c r="I107" s="1">
        <v>47107480</v>
      </c>
      <c r="J107" s="2">
        <f>testdata[[#This Row],[high]]-testdata[[#This Row],[low]]</f>
        <v>0.50999999999999091</v>
      </c>
      <c r="K107" s="2">
        <f>ABS(testdata[[#This Row],[high]]-H106)</f>
        <v>0.12000000000000455</v>
      </c>
      <c r="L107" s="2">
        <f>ABS(testdata[[#This Row],[low]]-H106)</f>
        <v>0.38999999999998636</v>
      </c>
      <c r="M107" s="11">
        <f>MAX(testdata[[#This Row],[H-L]:[|L-pC|]])</f>
        <v>0.50999999999999091</v>
      </c>
      <c r="N107" s="11">
        <f>(N106*13+testdata[[#This Row],[TR]])/14</f>
        <v>1.2616158434744491</v>
      </c>
      <c r="O107" s="14">
        <f>100*testdata[[#This Row],[ATR]]/testdata[[#This Row],[close]]</f>
        <v>0.54495090642929001</v>
      </c>
      <c r="Q107" s="3">
        <v>42891</v>
      </c>
      <c r="R107" s="11">
        <v>0.51</v>
      </c>
      <c r="S107" s="11">
        <v>1.26161584347444</v>
      </c>
      <c r="T107" s="14">
        <v>0.54495090642928801</v>
      </c>
    </row>
    <row r="108" spans="1:20" x14ac:dyDescent="0.25">
      <c r="A108" s="8">
        <v>107</v>
      </c>
      <c r="B108" s="4" t="s">
        <v>7</v>
      </c>
      <c r="C108" s="5" t="str">
        <f t="shared" si="1"/>
        <v>new Quote { Date = DateTime.ParseExact("2017-06-06","yyyy-MM-dd",cultureProvider), Open=230.9m, High=231.51m, Low=230.69m, Close=230.77m, Volume = (long)53089976 },</v>
      </c>
      <c r="D108" s="3">
        <v>42892</v>
      </c>
      <c r="E108" s="2">
        <v>230.9</v>
      </c>
      <c r="F108" s="2">
        <v>231.51</v>
      </c>
      <c r="G108" s="2">
        <v>230.69</v>
      </c>
      <c r="H108" s="2">
        <v>230.77</v>
      </c>
      <c r="I108" s="1">
        <v>53089976</v>
      </c>
      <c r="J108" s="2">
        <f>testdata[[#This Row],[high]]-testdata[[#This Row],[low]]</f>
        <v>0.81999999999999318</v>
      </c>
      <c r="K108" s="2">
        <f>ABS(testdata[[#This Row],[high]]-H107)</f>
        <v>0</v>
      </c>
      <c r="L108" s="2">
        <f>ABS(testdata[[#This Row],[low]]-H107)</f>
        <v>0.81999999999999318</v>
      </c>
      <c r="M108" s="11">
        <f>MAX(testdata[[#This Row],[H-L]:[|L-pC|]])</f>
        <v>0.81999999999999318</v>
      </c>
      <c r="N108" s="11">
        <f>(N107*13+testdata[[#This Row],[TR]])/14</f>
        <v>1.230071854654845</v>
      </c>
      <c r="O108" s="14">
        <f>100*testdata[[#This Row],[ATR]]/testdata[[#This Row],[close]]</f>
        <v>0.53302936025256531</v>
      </c>
      <c r="Q108" s="3">
        <v>42892</v>
      </c>
      <c r="R108" s="11">
        <v>0.82</v>
      </c>
      <c r="S108" s="11">
        <v>1.2300718546548399</v>
      </c>
      <c r="T108" s="14">
        <v>0.53302936025256398</v>
      </c>
    </row>
    <row r="109" spans="1:20" x14ac:dyDescent="0.25">
      <c r="A109" s="8">
        <v>108</v>
      </c>
      <c r="B109" s="4" t="s">
        <v>7</v>
      </c>
      <c r="C109" s="5" t="str">
        <f t="shared" si="1"/>
        <v>new Quote { Date = DateTime.ParseExact("2017-06-07","yyyy-MM-dd",cultureProvider), Open=231.14m, High=231.45m, Low=230.41m, Close=231.2m, Volume = (long)57061952 },</v>
      </c>
      <c r="D109" s="3">
        <v>42893</v>
      </c>
      <c r="E109" s="2">
        <v>231.14</v>
      </c>
      <c r="F109" s="2">
        <v>231.45</v>
      </c>
      <c r="G109" s="2">
        <v>230.41</v>
      </c>
      <c r="H109" s="2">
        <v>231.2</v>
      </c>
      <c r="I109" s="1">
        <v>57061952</v>
      </c>
      <c r="J109" s="2">
        <f>testdata[[#This Row],[high]]-testdata[[#This Row],[low]]</f>
        <v>1.039999999999992</v>
      </c>
      <c r="K109" s="2">
        <f>ABS(testdata[[#This Row],[high]]-H108)</f>
        <v>0.6799999999999784</v>
      </c>
      <c r="L109" s="2">
        <f>ABS(testdata[[#This Row],[low]]-H108)</f>
        <v>0.36000000000001364</v>
      </c>
      <c r="M109" s="11">
        <f>MAX(testdata[[#This Row],[H-L]:[|L-pC|]])</f>
        <v>1.039999999999992</v>
      </c>
      <c r="N109" s="11">
        <f>(N108*13+testdata[[#This Row],[TR]])/14</f>
        <v>1.2164952936080697</v>
      </c>
      <c r="O109" s="14">
        <f>100*testdata[[#This Row],[ATR]]/testdata[[#This Row],[close]]</f>
        <v>0.52616578443255613</v>
      </c>
      <c r="Q109" s="3">
        <v>42893</v>
      </c>
      <c r="R109" s="11">
        <v>1.04</v>
      </c>
      <c r="S109" s="11">
        <v>1.21649529360806</v>
      </c>
      <c r="T109" s="14">
        <v>0.52616578443255502</v>
      </c>
    </row>
    <row r="110" spans="1:20" x14ac:dyDescent="0.25">
      <c r="A110" s="8">
        <v>109</v>
      </c>
      <c r="B110" s="4" t="s">
        <v>7</v>
      </c>
      <c r="C110" s="5" t="str">
        <f t="shared" si="1"/>
        <v>new Quote { Date = DateTime.ParseExact("2017-06-08","yyyy-MM-dd",cultureProvider), Open=231.31m, High=231.84m, Low=230.74m, Close=231.32m, Volume = (long)69504536 },</v>
      </c>
      <c r="D110" s="3">
        <v>42894</v>
      </c>
      <c r="E110" s="2">
        <v>231.31</v>
      </c>
      <c r="F110" s="2">
        <v>231.84</v>
      </c>
      <c r="G110" s="2">
        <v>230.74</v>
      </c>
      <c r="H110" s="2">
        <v>231.32</v>
      </c>
      <c r="I110" s="1">
        <v>69504536</v>
      </c>
      <c r="J110" s="2">
        <f>testdata[[#This Row],[high]]-testdata[[#This Row],[low]]</f>
        <v>1.0999999999999943</v>
      </c>
      <c r="K110" s="2">
        <f>ABS(testdata[[#This Row],[high]]-H109)</f>
        <v>0.64000000000001478</v>
      </c>
      <c r="L110" s="2">
        <f>ABS(testdata[[#This Row],[low]]-H109)</f>
        <v>0.45999999999997954</v>
      </c>
      <c r="M110" s="11">
        <f>MAX(testdata[[#This Row],[H-L]:[|L-pC|]])</f>
        <v>1.0999999999999943</v>
      </c>
      <c r="N110" s="11">
        <f>(N109*13+testdata[[#This Row],[TR]])/14</f>
        <v>1.208174201207493</v>
      </c>
      <c r="O110" s="14">
        <f>100*testdata[[#This Row],[ATR]]/testdata[[#This Row],[close]]</f>
        <v>0.52229560833801358</v>
      </c>
      <c r="Q110" s="3">
        <v>42894</v>
      </c>
      <c r="R110" s="11">
        <v>1.1000000000000001</v>
      </c>
      <c r="S110" s="11">
        <v>1.2081742012074901</v>
      </c>
      <c r="T110" s="14">
        <v>0.52229560833801303</v>
      </c>
    </row>
    <row r="111" spans="1:20" x14ac:dyDescent="0.25">
      <c r="A111" s="8">
        <v>110</v>
      </c>
      <c r="B111" s="4" t="s">
        <v>7</v>
      </c>
      <c r="C111" s="5" t="str">
        <f t="shared" si="1"/>
        <v>new Quote { Date = DateTime.ParseExact("2017-06-09","yyyy-MM-dd",cultureProvider), Open=231.61m, High=232.48m, Low=229.58m, Close=230.96m, Volume = (long)139383184 },</v>
      </c>
      <c r="D111" s="3">
        <v>42895</v>
      </c>
      <c r="E111" s="2">
        <v>231.61</v>
      </c>
      <c r="F111" s="2">
        <v>232.48</v>
      </c>
      <c r="G111" s="2">
        <v>229.58</v>
      </c>
      <c r="H111" s="2">
        <v>230.96</v>
      </c>
      <c r="I111" s="1">
        <v>139383184</v>
      </c>
      <c r="J111" s="2">
        <f>testdata[[#This Row],[high]]-testdata[[#This Row],[low]]</f>
        <v>2.8999999999999773</v>
      </c>
      <c r="K111" s="2">
        <f>ABS(testdata[[#This Row],[high]]-H110)</f>
        <v>1.1599999999999966</v>
      </c>
      <c r="L111" s="2">
        <f>ABS(testdata[[#This Row],[low]]-H110)</f>
        <v>1.7399999999999807</v>
      </c>
      <c r="M111" s="11">
        <f>MAX(testdata[[#This Row],[H-L]:[|L-pC|]])</f>
        <v>2.8999999999999773</v>
      </c>
      <c r="N111" s="11">
        <f>(N110*13+testdata[[#This Row],[TR]])/14</f>
        <v>1.3290189011212417</v>
      </c>
      <c r="O111" s="14">
        <f>100*testdata[[#This Row],[ATR]]/testdata[[#This Row],[close]]</f>
        <v>0.57543249961951926</v>
      </c>
      <c r="Q111" s="3">
        <v>42895</v>
      </c>
      <c r="R111" s="11">
        <v>2.9</v>
      </c>
      <c r="S111" s="11">
        <v>1.3290189011212401</v>
      </c>
      <c r="T111" s="14">
        <v>0.57543249961951903</v>
      </c>
    </row>
    <row r="112" spans="1:20" x14ac:dyDescent="0.25">
      <c r="A112" s="8">
        <v>111</v>
      </c>
      <c r="B112" s="4" t="s">
        <v>7</v>
      </c>
      <c r="C112" s="5" t="str">
        <f t="shared" si="1"/>
        <v>new Quote { Date = DateTime.ParseExact("2017-06-12","yyyy-MM-dd",cultureProvider), Open=230.7m, High=230.97m, Low=229.99m, Close=230.92m, Volume = (long)90748160 },</v>
      </c>
      <c r="D112" s="3">
        <v>42898</v>
      </c>
      <c r="E112" s="2">
        <v>230.7</v>
      </c>
      <c r="F112" s="2">
        <v>230.97</v>
      </c>
      <c r="G112" s="2">
        <v>229.99</v>
      </c>
      <c r="H112" s="2">
        <v>230.92</v>
      </c>
      <c r="I112" s="1">
        <v>90748160</v>
      </c>
      <c r="J112" s="2">
        <f>testdata[[#This Row],[high]]-testdata[[#This Row],[low]]</f>
        <v>0.97999999999998977</v>
      </c>
      <c r="K112" s="2">
        <f>ABS(testdata[[#This Row],[high]]-H111)</f>
        <v>9.9999999999909051E-3</v>
      </c>
      <c r="L112" s="2">
        <f>ABS(testdata[[#This Row],[low]]-H111)</f>
        <v>0.96999999999999886</v>
      </c>
      <c r="M112" s="11">
        <f>MAX(testdata[[#This Row],[H-L]:[|L-pC|]])</f>
        <v>0.97999999999998977</v>
      </c>
      <c r="N112" s="11">
        <f>(N111*13+testdata[[#This Row],[TR]])/14</f>
        <v>1.304088979612581</v>
      </c>
      <c r="O112" s="14">
        <f>100*testdata[[#This Row],[ATR]]/testdata[[#This Row],[close]]</f>
        <v>0.56473626347331596</v>
      </c>
      <c r="Q112" s="3">
        <v>42898</v>
      </c>
      <c r="R112" s="11">
        <v>0.98</v>
      </c>
      <c r="S112" s="11">
        <v>1.3040889796125801</v>
      </c>
      <c r="T112" s="14">
        <v>0.56473626347331596</v>
      </c>
    </row>
    <row r="113" spans="1:20" x14ac:dyDescent="0.25">
      <c r="A113" s="8">
        <v>112</v>
      </c>
      <c r="B113" s="4" t="s">
        <v>7</v>
      </c>
      <c r="C113" s="5" t="str">
        <f t="shared" si="1"/>
        <v>new Quote { Date = DateTime.ParseExact("2017-06-13","yyyy-MM-dd",cultureProvider), Open=231.51m, High=232.1m, Low=231.13m, Close=232.05m, Volume = (long)63303744 },</v>
      </c>
      <c r="D113" s="3">
        <v>42899</v>
      </c>
      <c r="E113" s="2">
        <v>231.51</v>
      </c>
      <c r="F113" s="2">
        <v>232.1</v>
      </c>
      <c r="G113" s="2">
        <v>231.13</v>
      </c>
      <c r="H113" s="2">
        <v>232.05</v>
      </c>
      <c r="I113" s="1">
        <v>63303744</v>
      </c>
      <c r="J113" s="2">
        <f>testdata[[#This Row],[high]]-testdata[[#This Row],[low]]</f>
        <v>0.96999999999999886</v>
      </c>
      <c r="K113" s="2">
        <f>ABS(testdata[[#This Row],[high]]-H112)</f>
        <v>1.1800000000000068</v>
      </c>
      <c r="L113" s="2">
        <f>ABS(testdata[[#This Row],[low]]-H112)</f>
        <v>0.21000000000000796</v>
      </c>
      <c r="M113" s="11">
        <f>MAX(testdata[[#This Row],[H-L]:[|L-pC|]])</f>
        <v>1.1800000000000068</v>
      </c>
      <c r="N113" s="11">
        <f>(N112*13+testdata[[#This Row],[TR]])/14</f>
        <v>1.2952254810688257</v>
      </c>
      <c r="O113" s="14">
        <f>100*testdata[[#This Row],[ATR]]/testdata[[#This Row],[close]]</f>
        <v>0.55816655077303412</v>
      </c>
      <c r="Q113" s="3">
        <v>42899</v>
      </c>
      <c r="R113" s="11">
        <v>1.18</v>
      </c>
      <c r="S113" s="11">
        <v>1.29522548106882</v>
      </c>
      <c r="T113" s="14">
        <v>0.55816655077303401</v>
      </c>
    </row>
    <row r="114" spans="1:20" x14ac:dyDescent="0.25">
      <c r="A114" s="8">
        <v>113</v>
      </c>
      <c r="B114" s="4" t="s">
        <v>7</v>
      </c>
      <c r="C114" s="5" t="str">
        <f t="shared" si="1"/>
        <v>new Quote { Date = DateTime.ParseExact("2017-06-14","yyyy-MM-dd",cultureProvider), Open=232.34m, High=232.35m, Low=230.85m, Close=231.75m, Volume = (long)82837904 },</v>
      </c>
      <c r="D114" s="3">
        <v>42900</v>
      </c>
      <c r="E114" s="2">
        <v>232.34</v>
      </c>
      <c r="F114" s="2">
        <v>232.35</v>
      </c>
      <c r="G114" s="2">
        <v>230.85</v>
      </c>
      <c r="H114" s="2">
        <v>231.75</v>
      </c>
      <c r="I114" s="1">
        <v>82837904</v>
      </c>
      <c r="J114" s="2">
        <f>testdata[[#This Row],[high]]-testdata[[#This Row],[low]]</f>
        <v>1.5</v>
      </c>
      <c r="K114" s="2">
        <f>ABS(testdata[[#This Row],[high]]-H113)</f>
        <v>0.29999999999998295</v>
      </c>
      <c r="L114" s="2">
        <f>ABS(testdata[[#This Row],[low]]-H113)</f>
        <v>1.2000000000000171</v>
      </c>
      <c r="M114" s="11">
        <f>MAX(testdata[[#This Row],[H-L]:[|L-pC|]])</f>
        <v>1.5</v>
      </c>
      <c r="N114" s="11">
        <f>(N113*13+testdata[[#This Row],[TR]])/14</f>
        <v>1.3098522324210524</v>
      </c>
      <c r="O114" s="14">
        <f>100*testdata[[#This Row],[ATR]]/testdata[[#This Row],[close]]</f>
        <v>0.5652005317890193</v>
      </c>
      <c r="Q114" s="3">
        <v>42900</v>
      </c>
      <c r="R114" s="11">
        <v>1.5</v>
      </c>
      <c r="S114" s="11">
        <v>1.30985223242105</v>
      </c>
      <c r="T114" s="14">
        <v>0.56520053178901897</v>
      </c>
    </row>
    <row r="115" spans="1:20" x14ac:dyDescent="0.25">
      <c r="A115" s="8">
        <v>114</v>
      </c>
      <c r="B115" s="4" t="s">
        <v>7</v>
      </c>
      <c r="C115" s="5" t="str">
        <f t="shared" si="1"/>
        <v>new Quote { Date = DateTime.ParseExact("2017-06-15","yyyy-MM-dd",cultureProvider), Open=230.27m, High=231.44m, Low=229.97m, Close=231.31m, Volume = (long)70046440 },</v>
      </c>
      <c r="D115" s="3">
        <v>42901</v>
      </c>
      <c r="E115" s="2">
        <v>230.27</v>
      </c>
      <c r="F115" s="2">
        <v>231.44</v>
      </c>
      <c r="G115" s="2">
        <v>229.97</v>
      </c>
      <c r="H115" s="2">
        <v>231.31</v>
      </c>
      <c r="I115" s="1">
        <v>70046440</v>
      </c>
      <c r="J115" s="2">
        <f>testdata[[#This Row],[high]]-testdata[[#This Row],[low]]</f>
        <v>1.4699999999999989</v>
      </c>
      <c r="K115" s="2">
        <f>ABS(testdata[[#This Row],[high]]-H114)</f>
        <v>0.31000000000000227</v>
      </c>
      <c r="L115" s="2">
        <f>ABS(testdata[[#This Row],[low]]-H114)</f>
        <v>1.7800000000000011</v>
      </c>
      <c r="M115" s="11">
        <f>MAX(testdata[[#This Row],[H-L]:[|L-pC|]])</f>
        <v>1.7800000000000011</v>
      </c>
      <c r="N115" s="11">
        <f>(N114*13+testdata[[#This Row],[TR]])/14</f>
        <v>1.3434342158195487</v>
      </c>
      <c r="O115" s="14">
        <f>100*testdata[[#This Row],[ATR]]/testdata[[#This Row],[close]]</f>
        <v>0.58079383330575785</v>
      </c>
      <c r="Q115" s="3">
        <v>42901</v>
      </c>
      <c r="R115" s="11">
        <v>1.78</v>
      </c>
      <c r="S115" s="11">
        <v>1.34343421581954</v>
      </c>
      <c r="T115" s="14">
        <v>0.58079383330575796</v>
      </c>
    </row>
    <row r="116" spans="1:20" x14ac:dyDescent="0.25">
      <c r="A116" s="8">
        <v>115</v>
      </c>
      <c r="B116" s="4" t="s">
        <v>7</v>
      </c>
      <c r="C116" s="5" t="str">
        <f t="shared" si="1"/>
        <v>new Quote { Date = DateTime.ParseExact("2017-06-16","yyyy-MM-dd",cultureProvider), Open=231.48m, High=231.54m, Low=230.4m, Close=231.36m, Volume = (long)88676880 },</v>
      </c>
      <c r="D116" s="3">
        <v>42902</v>
      </c>
      <c r="E116" s="2">
        <v>231.48</v>
      </c>
      <c r="F116" s="2">
        <v>231.54</v>
      </c>
      <c r="G116" s="2">
        <v>230.4</v>
      </c>
      <c r="H116" s="2">
        <v>231.36</v>
      </c>
      <c r="I116" s="1">
        <v>88676880</v>
      </c>
      <c r="J116" s="2">
        <f>testdata[[#This Row],[high]]-testdata[[#This Row],[low]]</f>
        <v>1.1399999999999864</v>
      </c>
      <c r="K116" s="2">
        <f>ABS(testdata[[#This Row],[high]]-H115)</f>
        <v>0.22999999999998977</v>
      </c>
      <c r="L116" s="2">
        <f>ABS(testdata[[#This Row],[low]]-H115)</f>
        <v>0.90999999999999659</v>
      </c>
      <c r="M116" s="11">
        <f>MAX(testdata[[#This Row],[H-L]:[|L-pC|]])</f>
        <v>1.1399999999999864</v>
      </c>
      <c r="N116" s="11">
        <f>(N115*13+testdata[[#This Row],[TR]])/14</f>
        <v>1.3289032004038657</v>
      </c>
      <c r="O116" s="14">
        <f>100*testdata[[#This Row],[ATR]]/testdata[[#This Row],[close]]</f>
        <v>0.57438762119807474</v>
      </c>
      <c r="Q116" s="3">
        <v>42902</v>
      </c>
      <c r="R116" s="11">
        <v>1.1399999999999999</v>
      </c>
      <c r="S116" s="11">
        <v>1.3289032004038599</v>
      </c>
      <c r="T116" s="14">
        <v>0.57438762119807496</v>
      </c>
    </row>
    <row r="117" spans="1:20" x14ac:dyDescent="0.25">
      <c r="A117" s="8">
        <v>116</v>
      </c>
      <c r="B117" s="4" t="s">
        <v>7</v>
      </c>
      <c r="C117" s="5" t="str">
        <f t="shared" si="1"/>
        <v>new Quote { Date = DateTime.ParseExact("2017-06-19","yyyy-MM-dd",cultureProvider), Open=232.26m, High=233.35m, Low=232.16m, Close=233.28m, Volume = (long)68299992 },</v>
      </c>
      <c r="D117" s="3">
        <v>42905</v>
      </c>
      <c r="E117" s="2">
        <v>232.26</v>
      </c>
      <c r="F117" s="2">
        <v>233.35</v>
      </c>
      <c r="G117" s="2">
        <v>232.16</v>
      </c>
      <c r="H117" s="2">
        <v>233.28</v>
      </c>
      <c r="I117" s="1">
        <v>68299992</v>
      </c>
      <c r="J117" s="2">
        <f>testdata[[#This Row],[high]]-testdata[[#This Row],[low]]</f>
        <v>1.1899999999999977</v>
      </c>
      <c r="K117" s="2">
        <f>ABS(testdata[[#This Row],[high]]-H116)</f>
        <v>1.9899999999999807</v>
      </c>
      <c r="L117" s="2">
        <f>ABS(testdata[[#This Row],[low]]-H116)</f>
        <v>0.79999999999998295</v>
      </c>
      <c r="M117" s="11">
        <f>MAX(testdata[[#This Row],[H-L]:[|L-pC|]])</f>
        <v>1.9899999999999807</v>
      </c>
      <c r="N117" s="11">
        <f>(N116*13+testdata[[#This Row],[TR]])/14</f>
        <v>1.3761244003750168</v>
      </c>
      <c r="O117" s="14">
        <f>100*testdata[[#This Row],[ATR]]/testdata[[#This Row],[close]]</f>
        <v>0.58990243500300787</v>
      </c>
      <c r="Q117" s="3">
        <v>42905</v>
      </c>
      <c r="R117" s="11">
        <v>1.99</v>
      </c>
      <c r="S117" s="11">
        <v>1.3761244003750099</v>
      </c>
      <c r="T117" s="14">
        <v>0.58990243500300898</v>
      </c>
    </row>
    <row r="118" spans="1:20" x14ac:dyDescent="0.25">
      <c r="A118" s="8">
        <v>117</v>
      </c>
      <c r="B118" s="4" t="s">
        <v>7</v>
      </c>
      <c r="C118" s="5" t="str">
        <f t="shared" si="1"/>
        <v>new Quote { Date = DateTime.ParseExact("2017-06-20","yyyy-MM-dd",cultureProvider), Open=232.89m, High=232.9m, Low=231.69m, Close=231.71m, Volume = (long)59681776 },</v>
      </c>
      <c r="D118" s="3">
        <v>42906</v>
      </c>
      <c r="E118" s="2">
        <v>232.89</v>
      </c>
      <c r="F118" s="2">
        <v>232.9</v>
      </c>
      <c r="G118" s="2">
        <v>231.69</v>
      </c>
      <c r="H118" s="2">
        <v>231.71</v>
      </c>
      <c r="I118" s="1">
        <v>59681776</v>
      </c>
      <c r="J118" s="2">
        <f>testdata[[#This Row],[high]]-testdata[[#This Row],[low]]</f>
        <v>1.210000000000008</v>
      </c>
      <c r="K118" s="2">
        <f>ABS(testdata[[#This Row],[high]]-H117)</f>
        <v>0.37999999999999545</v>
      </c>
      <c r="L118" s="2">
        <f>ABS(testdata[[#This Row],[low]]-H117)</f>
        <v>1.5900000000000034</v>
      </c>
      <c r="M118" s="11">
        <f>MAX(testdata[[#This Row],[H-L]:[|L-pC|]])</f>
        <v>1.5900000000000034</v>
      </c>
      <c r="N118" s="11">
        <f>(N117*13+testdata[[#This Row],[TR]])/14</f>
        <v>1.3914012289196587</v>
      </c>
      <c r="O118" s="14">
        <f>100*testdata[[#This Row],[ATR]]/testdata[[#This Row],[close]]</f>
        <v>0.60049252467293535</v>
      </c>
      <c r="Q118" s="3">
        <v>42906</v>
      </c>
      <c r="R118" s="11">
        <v>1.59</v>
      </c>
      <c r="S118" s="11">
        <v>1.39140122891966</v>
      </c>
      <c r="T118" s="14">
        <v>0.60049252467293601</v>
      </c>
    </row>
    <row r="119" spans="1:20" x14ac:dyDescent="0.25">
      <c r="A119" s="8">
        <v>118</v>
      </c>
      <c r="B119" s="4" t="s">
        <v>7</v>
      </c>
      <c r="C119" s="5" t="str">
        <f t="shared" si="1"/>
        <v>new Quote { Date = DateTime.ParseExact("2017-06-21","yyyy-MM-dd",cultureProvider), Open=232.1m, High=232.26m, Low=231.14m, Close=231.65m, Volume = (long)58707680 },</v>
      </c>
      <c r="D119" s="3">
        <v>42907</v>
      </c>
      <c r="E119" s="2">
        <v>232.1</v>
      </c>
      <c r="F119" s="2">
        <v>232.26</v>
      </c>
      <c r="G119" s="2">
        <v>231.14</v>
      </c>
      <c r="H119" s="2">
        <v>231.65</v>
      </c>
      <c r="I119" s="1">
        <v>58707680</v>
      </c>
      <c r="J119" s="2">
        <f>testdata[[#This Row],[high]]-testdata[[#This Row],[low]]</f>
        <v>1.1200000000000045</v>
      </c>
      <c r="K119" s="2">
        <f>ABS(testdata[[#This Row],[high]]-H118)</f>
        <v>0.54999999999998295</v>
      </c>
      <c r="L119" s="2">
        <f>ABS(testdata[[#This Row],[low]]-H118)</f>
        <v>0.5700000000000216</v>
      </c>
      <c r="M119" s="11">
        <f>MAX(testdata[[#This Row],[H-L]:[|L-pC|]])</f>
        <v>1.1200000000000045</v>
      </c>
      <c r="N119" s="11">
        <f>(N118*13+testdata[[#This Row],[TR]])/14</f>
        <v>1.372015426853969</v>
      </c>
      <c r="O119" s="14">
        <f>100*testdata[[#This Row],[ATR]]/testdata[[#This Row],[close]]</f>
        <v>0.59227948493588123</v>
      </c>
      <c r="Q119" s="3">
        <v>42907</v>
      </c>
      <c r="R119" s="11">
        <v>1.1200000000000001</v>
      </c>
      <c r="S119" s="11">
        <v>1.3720154268539699</v>
      </c>
      <c r="T119" s="14">
        <v>0.59227948493588201</v>
      </c>
    </row>
    <row r="120" spans="1:20" x14ac:dyDescent="0.25">
      <c r="A120" s="8">
        <v>119</v>
      </c>
      <c r="B120" s="4" t="s">
        <v>7</v>
      </c>
      <c r="C120" s="5" t="str">
        <f t="shared" si="1"/>
        <v>new Quote { Date = DateTime.ParseExact("2017-06-22","yyyy-MM-dd",cultureProvider), Open=231.66m, High=232.21m, Low=231.36m, Close=231.55m, Volume = (long)46301224 },</v>
      </c>
      <c r="D120" s="3">
        <v>42908</v>
      </c>
      <c r="E120" s="2">
        <v>231.66</v>
      </c>
      <c r="F120" s="2">
        <v>232.21</v>
      </c>
      <c r="G120" s="2">
        <v>231.36</v>
      </c>
      <c r="H120" s="2">
        <v>231.55</v>
      </c>
      <c r="I120" s="1">
        <v>46301224</v>
      </c>
      <c r="J120" s="2">
        <f>testdata[[#This Row],[high]]-testdata[[#This Row],[low]]</f>
        <v>0.84999999999999432</v>
      </c>
      <c r="K120" s="2">
        <f>ABS(testdata[[#This Row],[high]]-H119)</f>
        <v>0.56000000000000227</v>
      </c>
      <c r="L120" s="2">
        <f>ABS(testdata[[#This Row],[low]]-H119)</f>
        <v>0.28999999999999204</v>
      </c>
      <c r="M120" s="11">
        <f>MAX(testdata[[#This Row],[H-L]:[|L-pC|]])</f>
        <v>0.84999999999999432</v>
      </c>
      <c r="N120" s="11">
        <f>(N119*13+testdata[[#This Row],[TR]])/14</f>
        <v>1.3347286106501137</v>
      </c>
      <c r="O120" s="14">
        <f>100*testdata[[#This Row],[ATR]]/testdata[[#This Row],[close]]</f>
        <v>0.57643213588862607</v>
      </c>
      <c r="Q120" s="3">
        <v>42908</v>
      </c>
      <c r="R120" s="11">
        <v>0.85</v>
      </c>
      <c r="S120" s="11">
        <v>1.3347286106501099</v>
      </c>
      <c r="T120" s="14">
        <v>0.57643213588862696</v>
      </c>
    </row>
    <row r="121" spans="1:20" x14ac:dyDescent="0.25">
      <c r="A121" s="8">
        <v>120</v>
      </c>
      <c r="B121" s="4" t="s">
        <v>7</v>
      </c>
      <c r="C121" s="5" t="str">
        <f t="shared" si="1"/>
        <v>new Quote { Date = DateTime.ParseExact("2017-06-23","yyyy-MM-dd",cultureProvider), Open=231.61m, High=232.19m, Low=231.19m, Close=231.82m, Volume = (long)70253848 },</v>
      </c>
      <c r="D121" s="3">
        <v>42909</v>
      </c>
      <c r="E121" s="2">
        <v>231.61</v>
      </c>
      <c r="F121" s="2">
        <v>232.19</v>
      </c>
      <c r="G121" s="2">
        <v>231.19</v>
      </c>
      <c r="H121" s="2">
        <v>231.82</v>
      </c>
      <c r="I121" s="1">
        <v>70253848</v>
      </c>
      <c r="J121" s="2">
        <f>testdata[[#This Row],[high]]-testdata[[#This Row],[low]]</f>
        <v>1</v>
      </c>
      <c r="K121" s="2">
        <f>ABS(testdata[[#This Row],[high]]-H120)</f>
        <v>0.63999999999998636</v>
      </c>
      <c r="L121" s="2">
        <f>ABS(testdata[[#This Row],[low]]-H120)</f>
        <v>0.36000000000001364</v>
      </c>
      <c r="M121" s="11">
        <f>MAX(testdata[[#This Row],[H-L]:[|L-pC|]])</f>
        <v>1</v>
      </c>
      <c r="N121" s="11">
        <f>(N120*13+testdata[[#This Row],[TR]])/14</f>
        <v>1.3108194241751057</v>
      </c>
      <c r="O121" s="14">
        <f>100*testdata[[#This Row],[ATR]]/testdata[[#This Row],[close]]</f>
        <v>0.56544708143175981</v>
      </c>
      <c r="Q121" s="3">
        <v>42909</v>
      </c>
      <c r="R121" s="11">
        <v>1</v>
      </c>
      <c r="S121" s="11">
        <v>1.3108194241750999</v>
      </c>
      <c r="T121" s="14">
        <v>0.56544708143176003</v>
      </c>
    </row>
    <row r="122" spans="1:20" x14ac:dyDescent="0.25">
      <c r="A122" s="8">
        <v>121</v>
      </c>
      <c r="B122" s="4" t="s">
        <v>7</v>
      </c>
      <c r="C122" s="5" t="str">
        <f t="shared" si="1"/>
        <v>new Quote { Date = DateTime.ParseExact("2017-06-26","yyyy-MM-dd",cultureProvider), Open=232.56m, High=233.02m, Low=231.74m, Close=231.98m, Volume = (long)59465848 },</v>
      </c>
      <c r="D122" s="3">
        <v>42912</v>
      </c>
      <c r="E122" s="2">
        <v>232.56</v>
      </c>
      <c r="F122" s="2">
        <v>233.02</v>
      </c>
      <c r="G122" s="2">
        <v>231.74</v>
      </c>
      <c r="H122" s="2">
        <v>231.98</v>
      </c>
      <c r="I122" s="1">
        <v>59465848</v>
      </c>
      <c r="J122" s="2">
        <f>testdata[[#This Row],[high]]-testdata[[#This Row],[low]]</f>
        <v>1.2800000000000011</v>
      </c>
      <c r="K122" s="2">
        <f>ABS(testdata[[#This Row],[high]]-H121)</f>
        <v>1.2000000000000171</v>
      </c>
      <c r="L122" s="2">
        <f>ABS(testdata[[#This Row],[low]]-H121)</f>
        <v>7.9999999999984084E-2</v>
      </c>
      <c r="M122" s="11">
        <f>MAX(testdata[[#This Row],[H-L]:[|L-pC|]])</f>
        <v>1.2800000000000011</v>
      </c>
      <c r="N122" s="11">
        <f>(N121*13+testdata[[#This Row],[TR]])/14</f>
        <v>1.3086180367340268</v>
      </c>
      <c r="O122" s="14">
        <f>100*testdata[[#This Row],[ATR]]/testdata[[#This Row],[close]]</f>
        <v>0.56410812860333948</v>
      </c>
      <c r="Q122" s="3">
        <v>42912</v>
      </c>
      <c r="R122" s="11">
        <v>1.28</v>
      </c>
      <c r="S122" s="11">
        <v>1.3086180367340201</v>
      </c>
      <c r="T122" s="14">
        <v>0.56410812860334003</v>
      </c>
    </row>
    <row r="123" spans="1:20" x14ac:dyDescent="0.25">
      <c r="A123" s="8">
        <v>122</v>
      </c>
      <c r="B123" s="4" t="s">
        <v>7</v>
      </c>
      <c r="C123" s="5" t="str">
        <f t="shared" si="1"/>
        <v>new Quote { Date = DateTime.ParseExact("2017-06-27","yyyy-MM-dd",cultureProvider), Open=231.74m, High=232.06m, Low=230.09m, Close=230.11m, Volume = (long)86259016 },</v>
      </c>
      <c r="D123" s="3">
        <v>42913</v>
      </c>
      <c r="E123" s="2">
        <v>231.74</v>
      </c>
      <c r="F123" s="2">
        <v>232.06</v>
      </c>
      <c r="G123" s="2">
        <v>230.09</v>
      </c>
      <c r="H123" s="2">
        <v>230.11</v>
      </c>
      <c r="I123" s="1">
        <v>86259016</v>
      </c>
      <c r="J123" s="2">
        <f>testdata[[#This Row],[high]]-testdata[[#This Row],[low]]</f>
        <v>1.9699999999999989</v>
      </c>
      <c r="K123" s="2">
        <f>ABS(testdata[[#This Row],[high]]-H122)</f>
        <v>8.0000000000012506E-2</v>
      </c>
      <c r="L123" s="2">
        <f>ABS(testdata[[#This Row],[low]]-H122)</f>
        <v>1.8899999999999864</v>
      </c>
      <c r="M123" s="11">
        <f>MAX(testdata[[#This Row],[H-L]:[|L-pC|]])</f>
        <v>1.9699999999999989</v>
      </c>
      <c r="N123" s="11">
        <f>(N122*13+testdata[[#This Row],[TR]])/14</f>
        <v>1.3558596055387391</v>
      </c>
      <c r="O123" s="14">
        <f>100*testdata[[#This Row],[ATR]]/testdata[[#This Row],[close]]</f>
        <v>0.58922237431608326</v>
      </c>
      <c r="Q123" s="3">
        <v>42913</v>
      </c>
      <c r="R123" s="11">
        <v>1.97</v>
      </c>
      <c r="S123" s="11">
        <v>1.35585960553874</v>
      </c>
      <c r="T123" s="14">
        <v>0.58922237431608404</v>
      </c>
    </row>
    <row r="124" spans="1:20" x14ac:dyDescent="0.25">
      <c r="A124" s="8">
        <v>123</v>
      </c>
      <c r="B124" s="4" t="s">
        <v>7</v>
      </c>
      <c r="C124" s="5" t="str">
        <f t="shared" si="1"/>
        <v>new Quote { Date = DateTime.ParseExact("2017-06-28","yyyy-MM-dd",cultureProvider), Open=231.22m, High=232.38m, Low=230.97m, Close=232.17m, Volume = (long)73458688 },</v>
      </c>
      <c r="D124" s="3">
        <v>42914</v>
      </c>
      <c r="E124" s="2">
        <v>231.22</v>
      </c>
      <c r="F124" s="2">
        <v>232.38</v>
      </c>
      <c r="G124" s="2">
        <v>230.97</v>
      </c>
      <c r="H124" s="2">
        <v>232.17</v>
      </c>
      <c r="I124" s="1">
        <v>73458688</v>
      </c>
      <c r="J124" s="2">
        <f>testdata[[#This Row],[high]]-testdata[[#This Row],[low]]</f>
        <v>1.4099999999999966</v>
      </c>
      <c r="K124" s="2">
        <f>ABS(testdata[[#This Row],[high]]-H123)</f>
        <v>2.2699999999999818</v>
      </c>
      <c r="L124" s="2">
        <f>ABS(testdata[[#This Row],[low]]-H123)</f>
        <v>0.85999999999998522</v>
      </c>
      <c r="M124" s="11">
        <f>MAX(testdata[[#This Row],[H-L]:[|L-pC|]])</f>
        <v>2.2699999999999818</v>
      </c>
      <c r="N124" s="11">
        <f>(N123*13+testdata[[#This Row],[TR]])/14</f>
        <v>1.4211553480002566</v>
      </c>
      <c r="O124" s="14">
        <f>100*testdata[[#This Row],[ATR]]/testdata[[#This Row],[close]]</f>
        <v>0.61211842529192251</v>
      </c>
      <c r="Q124" s="3">
        <v>42914</v>
      </c>
      <c r="R124" s="11">
        <v>2.27</v>
      </c>
      <c r="S124" s="11">
        <v>1.4211553480002499</v>
      </c>
      <c r="T124" s="14">
        <v>0.61211842529192295</v>
      </c>
    </row>
    <row r="125" spans="1:20" x14ac:dyDescent="0.25">
      <c r="A125" s="8">
        <v>124</v>
      </c>
      <c r="B125" s="4" t="s">
        <v>7</v>
      </c>
      <c r="C125" s="5" t="str">
        <f t="shared" si="1"/>
        <v>new Quote { Date = DateTime.ParseExact("2017-06-29","yyyy-MM-dd",cultureProvider), Open=232.33m, High=232.39m, Low=228.8m, Close=230.13m, Volume = (long)112165824 },</v>
      </c>
      <c r="D125" s="3">
        <v>42915</v>
      </c>
      <c r="E125" s="2">
        <v>232.33</v>
      </c>
      <c r="F125" s="2">
        <v>232.39</v>
      </c>
      <c r="G125" s="2">
        <v>228.8</v>
      </c>
      <c r="H125" s="2">
        <v>230.13</v>
      </c>
      <c r="I125" s="1">
        <v>112165824</v>
      </c>
      <c r="J125" s="2">
        <f>testdata[[#This Row],[high]]-testdata[[#This Row],[low]]</f>
        <v>3.589999999999975</v>
      </c>
      <c r="K125" s="2">
        <f>ABS(testdata[[#This Row],[high]]-H124)</f>
        <v>0.21999999999999886</v>
      </c>
      <c r="L125" s="2">
        <f>ABS(testdata[[#This Row],[low]]-H124)</f>
        <v>3.3699999999999761</v>
      </c>
      <c r="M125" s="11">
        <f>MAX(testdata[[#This Row],[H-L]:[|L-pC|]])</f>
        <v>3.589999999999975</v>
      </c>
      <c r="N125" s="11">
        <f>(N124*13+testdata[[#This Row],[TR]])/14</f>
        <v>1.5760728231430936</v>
      </c>
      <c r="O125" s="14">
        <f>100*testdata[[#This Row],[ATR]]/testdata[[#This Row],[close]]</f>
        <v>0.68486195765136826</v>
      </c>
      <c r="Q125" s="3">
        <v>42915</v>
      </c>
      <c r="R125" s="11">
        <v>3.59</v>
      </c>
      <c r="S125" s="11">
        <v>1.5760728231430901</v>
      </c>
      <c r="T125" s="14">
        <v>0.68486195765137003</v>
      </c>
    </row>
    <row r="126" spans="1:20" x14ac:dyDescent="0.25">
      <c r="A126" s="8">
        <v>125</v>
      </c>
      <c r="B126" s="4" t="s">
        <v>7</v>
      </c>
      <c r="C126" s="5" t="str">
        <f t="shared" si="1"/>
        <v>new Quote { Date = DateTime.ParseExact("2017-06-30","yyyy-MM-dd",cultureProvider), Open=231.01m, High=231.42m, Low=230.34m, Close=230.56m, Volume = (long)91055080 },</v>
      </c>
      <c r="D126" s="3">
        <v>42916</v>
      </c>
      <c r="E126" s="2">
        <v>231.01</v>
      </c>
      <c r="F126" s="2">
        <v>231.42</v>
      </c>
      <c r="G126" s="2">
        <v>230.34</v>
      </c>
      <c r="H126" s="2">
        <v>230.56</v>
      </c>
      <c r="I126" s="1">
        <v>91055080</v>
      </c>
      <c r="J126" s="2">
        <f>testdata[[#This Row],[high]]-testdata[[#This Row],[low]]</f>
        <v>1.0799999999999841</v>
      </c>
      <c r="K126" s="2">
        <f>ABS(testdata[[#This Row],[high]]-H125)</f>
        <v>1.289999999999992</v>
      </c>
      <c r="L126" s="2">
        <f>ABS(testdata[[#This Row],[low]]-H125)</f>
        <v>0.21000000000000796</v>
      </c>
      <c r="M126" s="11">
        <f>MAX(testdata[[#This Row],[H-L]:[|L-pC|]])</f>
        <v>1.289999999999992</v>
      </c>
      <c r="N126" s="11">
        <f>(N125*13+testdata[[#This Row],[TR]])/14</f>
        <v>1.5556390500614437</v>
      </c>
      <c r="O126" s="14">
        <f>100*testdata[[#This Row],[ATR]]/testdata[[#This Row],[close]]</f>
        <v>0.67472200297599039</v>
      </c>
      <c r="Q126" s="3">
        <v>42916</v>
      </c>
      <c r="R126" s="11">
        <v>1.29</v>
      </c>
      <c r="S126" s="11">
        <v>1.5556390500614401</v>
      </c>
      <c r="T126" s="14">
        <v>0.67472200297599205</v>
      </c>
    </row>
    <row r="127" spans="1:20" x14ac:dyDescent="0.25">
      <c r="A127" s="8">
        <v>126</v>
      </c>
      <c r="B127" s="4" t="s">
        <v>7</v>
      </c>
      <c r="C127" s="5" t="str">
        <f t="shared" si="1"/>
        <v>new Quote { Date = DateTime.ParseExact("2017-07-03","yyyy-MM-dd",cultureProvider), Open=231.59m, High=232.06m, Low=230.95m, Close=230.95m, Volume = (long)41063396 },</v>
      </c>
      <c r="D127" s="3">
        <v>42919</v>
      </c>
      <c r="E127" s="2">
        <v>231.59</v>
      </c>
      <c r="F127" s="2">
        <v>232.06</v>
      </c>
      <c r="G127" s="2">
        <v>230.95</v>
      </c>
      <c r="H127" s="2">
        <v>230.95</v>
      </c>
      <c r="I127" s="1">
        <v>41063396</v>
      </c>
      <c r="J127" s="2">
        <f>testdata[[#This Row],[high]]-testdata[[#This Row],[low]]</f>
        <v>1.1100000000000136</v>
      </c>
      <c r="K127" s="2">
        <f>ABS(testdata[[#This Row],[high]]-H126)</f>
        <v>1.5</v>
      </c>
      <c r="L127" s="2">
        <f>ABS(testdata[[#This Row],[low]]-H126)</f>
        <v>0.38999999999998636</v>
      </c>
      <c r="M127" s="11">
        <f>MAX(testdata[[#This Row],[H-L]:[|L-pC|]])</f>
        <v>1.5</v>
      </c>
      <c r="N127" s="11">
        <f>(N126*13+testdata[[#This Row],[TR]])/14</f>
        <v>1.5516648321999118</v>
      </c>
      <c r="O127" s="14">
        <f>100*testdata[[#This Row],[ATR]]/testdata[[#This Row],[close]]</f>
        <v>0.67186180220823211</v>
      </c>
      <c r="Q127" s="3">
        <v>42919</v>
      </c>
      <c r="R127" s="11">
        <v>1.5</v>
      </c>
      <c r="S127" s="11">
        <v>1.55166483219991</v>
      </c>
      <c r="T127" s="14">
        <v>0.67186180220823299</v>
      </c>
    </row>
    <row r="128" spans="1:20" x14ac:dyDescent="0.25">
      <c r="A128" s="8">
        <v>127</v>
      </c>
      <c r="B128" s="4" t="s">
        <v>7</v>
      </c>
      <c r="C128" s="5" t="str">
        <f t="shared" si="1"/>
        <v>new Quote { Date = DateTime.ParseExact("2017-07-05","yyyy-MM-dd",cultureProvider), Open=231.35m, High=231.71m, Low=230.46m, Close=231.48m, Volume = (long)57082112 },</v>
      </c>
      <c r="D128" s="3">
        <v>42921</v>
      </c>
      <c r="E128" s="2">
        <v>231.35</v>
      </c>
      <c r="F128" s="2">
        <v>231.71</v>
      </c>
      <c r="G128" s="2">
        <v>230.46</v>
      </c>
      <c r="H128" s="2">
        <v>231.48</v>
      </c>
      <c r="I128" s="1">
        <v>57082112</v>
      </c>
      <c r="J128" s="2">
        <f>testdata[[#This Row],[high]]-testdata[[#This Row],[low]]</f>
        <v>1.25</v>
      </c>
      <c r="K128" s="2">
        <f>ABS(testdata[[#This Row],[high]]-H127)</f>
        <v>0.76000000000001933</v>
      </c>
      <c r="L128" s="2">
        <f>ABS(testdata[[#This Row],[low]]-H127)</f>
        <v>0.48999999999998067</v>
      </c>
      <c r="M128" s="11">
        <f>MAX(testdata[[#This Row],[H-L]:[|L-pC|]])</f>
        <v>1.25</v>
      </c>
      <c r="N128" s="11">
        <f>(N127*13+testdata[[#This Row],[TR]])/14</f>
        <v>1.5301173441856324</v>
      </c>
      <c r="O128" s="14">
        <f>100*testdata[[#This Row],[ATR]]/testdata[[#This Row],[close]]</f>
        <v>0.66101492318370159</v>
      </c>
      <c r="Q128" s="3">
        <v>42921</v>
      </c>
      <c r="R128" s="11">
        <v>1.25</v>
      </c>
      <c r="S128" s="11">
        <v>1.5301173441856299</v>
      </c>
      <c r="T128" s="14">
        <v>0.66101492318370303</v>
      </c>
    </row>
    <row r="129" spans="1:20" x14ac:dyDescent="0.25">
      <c r="A129" s="8">
        <v>128</v>
      </c>
      <c r="B129" s="4" t="s">
        <v>7</v>
      </c>
      <c r="C129" s="5" t="str">
        <f t="shared" si="1"/>
        <v>new Quote { Date = DateTime.ParseExact("2017-07-06","yyyy-MM-dd",cultureProvider), Open=230.64m, High=230.77m, Low=229.16m, Close=229.36m, Volume = (long)69339864 },</v>
      </c>
      <c r="D129" s="3">
        <v>42922</v>
      </c>
      <c r="E129" s="2">
        <v>230.64</v>
      </c>
      <c r="F129" s="2">
        <v>230.77</v>
      </c>
      <c r="G129" s="2">
        <v>229.16</v>
      </c>
      <c r="H129" s="2">
        <v>229.36</v>
      </c>
      <c r="I129" s="1">
        <v>69339864</v>
      </c>
      <c r="J129" s="2">
        <f>testdata[[#This Row],[high]]-testdata[[#This Row],[low]]</f>
        <v>1.6100000000000136</v>
      </c>
      <c r="K129" s="2">
        <f>ABS(testdata[[#This Row],[high]]-H128)</f>
        <v>0.70999999999997954</v>
      </c>
      <c r="L129" s="2">
        <f>ABS(testdata[[#This Row],[low]]-H128)</f>
        <v>2.3199999999999932</v>
      </c>
      <c r="M129" s="11">
        <f>MAX(testdata[[#This Row],[H-L]:[|L-pC|]])</f>
        <v>2.3199999999999932</v>
      </c>
      <c r="N129" s="11">
        <f>(N128*13+testdata[[#This Row],[TR]])/14</f>
        <v>1.5865375338866581</v>
      </c>
      <c r="O129" s="14">
        <f>100*testdata[[#This Row],[ATR]]/testdata[[#This Row],[close]]</f>
        <v>0.69172372422683037</v>
      </c>
      <c r="Q129" s="3">
        <v>42922</v>
      </c>
      <c r="R129" s="11">
        <v>2.3199999999999998</v>
      </c>
      <c r="S129" s="11">
        <v>1.5865375338866601</v>
      </c>
      <c r="T129" s="14">
        <v>0.69172372422683204</v>
      </c>
    </row>
    <row r="130" spans="1:20" x14ac:dyDescent="0.25">
      <c r="A130" s="8">
        <v>129</v>
      </c>
      <c r="B130" s="4" t="s">
        <v>7</v>
      </c>
      <c r="C130" s="5" t="str">
        <f t="shared" ref="C130:C193" si="2">"new Quote { Date = DateTime.ParseExact("""&amp;TEXT(D130,"yyyy-mm-dd")&amp;""",""yyyy-MM-dd"",cultureProvider), Open="&amp;E130&amp;"m, High="&amp;F130&amp;"m, Low="&amp;G130&amp;"m, Close="&amp;H130&amp;"m, Volume = (long)"&amp;I130&amp;" },"</f>
        <v>new Quote { Date = DateTime.ParseExact("2017-07-07","yyyy-MM-dd",cultureProvider), Open=229.99m, High=231.01m, Low=229.38m, Close=230.85m, Volume = (long)60799664 },</v>
      </c>
      <c r="D130" s="3">
        <v>42923</v>
      </c>
      <c r="E130" s="2">
        <v>229.99</v>
      </c>
      <c r="F130" s="2">
        <v>231.01</v>
      </c>
      <c r="G130" s="2">
        <v>229.38</v>
      </c>
      <c r="H130" s="2">
        <v>230.85</v>
      </c>
      <c r="I130" s="1">
        <v>60799664</v>
      </c>
      <c r="J130" s="2">
        <f>testdata[[#This Row],[high]]-testdata[[#This Row],[low]]</f>
        <v>1.6299999999999955</v>
      </c>
      <c r="K130" s="2">
        <f>ABS(testdata[[#This Row],[high]]-H129)</f>
        <v>1.6499999999999773</v>
      </c>
      <c r="L130" s="2">
        <f>ABS(testdata[[#This Row],[low]]-H129)</f>
        <v>1.999999999998181E-2</v>
      </c>
      <c r="M130" s="11">
        <f>MAX(testdata[[#This Row],[H-L]:[|L-pC|]])</f>
        <v>1.6499999999999773</v>
      </c>
      <c r="N130" s="11">
        <f>(N129*13+testdata[[#This Row],[TR]])/14</f>
        <v>1.5910705671804666</v>
      </c>
      <c r="O130" s="14">
        <f>100*testdata[[#This Row],[ATR]]/testdata[[#This Row],[close]]</f>
        <v>0.689222684505292</v>
      </c>
      <c r="Q130" s="3">
        <v>42923</v>
      </c>
      <c r="R130" s="11">
        <v>1.65</v>
      </c>
      <c r="S130" s="11">
        <v>1.5910705671804699</v>
      </c>
      <c r="T130" s="14">
        <v>0.689222684505294</v>
      </c>
    </row>
    <row r="131" spans="1:20" x14ac:dyDescent="0.25">
      <c r="A131" s="8">
        <v>130</v>
      </c>
      <c r="B131" s="4" t="s">
        <v>7</v>
      </c>
      <c r="C131" s="5" t="str">
        <f t="shared" si="2"/>
        <v>new Quote { Date = DateTime.ParseExact("2017-07-10","yyyy-MM-dd",cultureProvider), Open=230.7m, High=231.51m, Low=230.52m, Close=231.1m, Volume = (long)38451396 },</v>
      </c>
      <c r="D131" s="3">
        <v>42926</v>
      </c>
      <c r="E131" s="2">
        <v>230.7</v>
      </c>
      <c r="F131" s="2">
        <v>231.51</v>
      </c>
      <c r="G131" s="2">
        <v>230.52</v>
      </c>
      <c r="H131" s="2">
        <v>231.1</v>
      </c>
      <c r="I131" s="1">
        <v>38451396</v>
      </c>
      <c r="J131" s="2">
        <f>testdata[[#This Row],[high]]-testdata[[#This Row],[low]]</f>
        <v>0.98999999999998067</v>
      </c>
      <c r="K131" s="2">
        <f>ABS(testdata[[#This Row],[high]]-H130)</f>
        <v>0.65999999999999659</v>
      </c>
      <c r="L131" s="2">
        <f>ABS(testdata[[#This Row],[low]]-H130)</f>
        <v>0.32999999999998408</v>
      </c>
      <c r="M131" s="11">
        <f>MAX(testdata[[#This Row],[H-L]:[|L-pC|]])</f>
        <v>0.98999999999998067</v>
      </c>
      <c r="N131" s="11">
        <f>(N130*13+testdata[[#This Row],[TR]])/14</f>
        <v>1.5481369552390034</v>
      </c>
      <c r="O131" s="14">
        <f>100*testdata[[#This Row],[ATR]]/testdata[[#This Row],[close]]</f>
        <v>0.66989915847641868</v>
      </c>
      <c r="Q131" s="3">
        <v>42926</v>
      </c>
      <c r="R131" s="11">
        <v>0.99</v>
      </c>
      <c r="S131" s="11">
        <v>1.5481369552390001</v>
      </c>
      <c r="T131" s="14">
        <v>0.66989915847642101</v>
      </c>
    </row>
    <row r="132" spans="1:20" x14ac:dyDescent="0.25">
      <c r="A132" s="8">
        <v>131</v>
      </c>
      <c r="B132" s="4" t="s">
        <v>7</v>
      </c>
      <c r="C132" s="5" t="str">
        <f t="shared" si="2"/>
        <v>new Quote { Date = DateTime.ParseExact("2017-07-11","yyyy-MM-dd",cultureProvider), Open=230.9m, High=231.27m, Low=229.65m, Close=230.93m, Volume = (long)52810484 },</v>
      </c>
      <c r="D132" s="3">
        <v>42927</v>
      </c>
      <c r="E132" s="2">
        <v>230.9</v>
      </c>
      <c r="F132" s="2">
        <v>231.27</v>
      </c>
      <c r="G132" s="2">
        <v>229.65</v>
      </c>
      <c r="H132" s="2">
        <v>230.93</v>
      </c>
      <c r="I132" s="1">
        <v>52810484</v>
      </c>
      <c r="J132" s="2">
        <f>testdata[[#This Row],[high]]-testdata[[#This Row],[low]]</f>
        <v>1.6200000000000045</v>
      </c>
      <c r="K132" s="2">
        <f>ABS(testdata[[#This Row],[high]]-H131)</f>
        <v>0.17000000000001592</v>
      </c>
      <c r="L132" s="2">
        <f>ABS(testdata[[#This Row],[low]]-H131)</f>
        <v>1.4499999999999886</v>
      </c>
      <c r="M132" s="11">
        <f>MAX(testdata[[#This Row],[H-L]:[|L-pC|]])</f>
        <v>1.6200000000000045</v>
      </c>
      <c r="N132" s="11">
        <f>(N131*13+testdata[[#This Row],[TR]])/14</f>
        <v>1.5532700298647892</v>
      </c>
      <c r="O132" s="14">
        <f>100*testdata[[#This Row],[ATR]]/testdata[[#This Row],[close]]</f>
        <v>0.67261509109461282</v>
      </c>
      <c r="Q132" s="3">
        <v>42927</v>
      </c>
      <c r="R132" s="11">
        <v>1.62</v>
      </c>
      <c r="S132" s="11">
        <v>1.5532700298647899</v>
      </c>
      <c r="T132" s="14">
        <v>0.67261509109461504</v>
      </c>
    </row>
    <row r="133" spans="1:20" x14ac:dyDescent="0.25">
      <c r="A133" s="8">
        <v>132</v>
      </c>
      <c r="B133" s="4" t="s">
        <v>7</v>
      </c>
      <c r="C133" s="5" t="str">
        <f t="shared" si="2"/>
        <v>new Quote { Date = DateTime.ParseExact("2017-07-12","yyyy-MM-dd",cultureProvider), Open=231.99m, High=232.84m, Low=231.99m, Close=232.66m, Volume = (long)62517696 },</v>
      </c>
      <c r="D133" s="3">
        <v>42928</v>
      </c>
      <c r="E133" s="2">
        <v>231.99</v>
      </c>
      <c r="F133" s="2">
        <v>232.84</v>
      </c>
      <c r="G133" s="2">
        <v>231.99</v>
      </c>
      <c r="H133" s="2">
        <v>232.66</v>
      </c>
      <c r="I133" s="1">
        <v>62517696</v>
      </c>
      <c r="J133" s="2">
        <f>testdata[[#This Row],[high]]-testdata[[#This Row],[low]]</f>
        <v>0.84999999999999432</v>
      </c>
      <c r="K133" s="2">
        <f>ABS(testdata[[#This Row],[high]]-H132)</f>
        <v>1.9099999999999966</v>
      </c>
      <c r="L133" s="2">
        <f>ABS(testdata[[#This Row],[low]]-H132)</f>
        <v>1.0600000000000023</v>
      </c>
      <c r="M133" s="11">
        <f>MAX(testdata[[#This Row],[H-L]:[|L-pC|]])</f>
        <v>1.9099999999999966</v>
      </c>
      <c r="N133" s="11">
        <f>(N132*13+testdata[[#This Row],[TR]])/14</f>
        <v>1.5787507420173041</v>
      </c>
      <c r="O133" s="14">
        <f>100*testdata[[#This Row],[ATR]]/testdata[[#This Row],[close]]</f>
        <v>0.67856560733142968</v>
      </c>
      <c r="Q133" s="3">
        <v>42928</v>
      </c>
      <c r="R133" s="11">
        <v>1.91</v>
      </c>
      <c r="S133" s="11">
        <v>1.5787507420172999</v>
      </c>
      <c r="T133" s="14">
        <v>0.67856560733143101</v>
      </c>
    </row>
    <row r="134" spans="1:20" x14ac:dyDescent="0.25">
      <c r="A134" s="8">
        <v>133</v>
      </c>
      <c r="B134" s="4" t="s">
        <v>7</v>
      </c>
      <c r="C134" s="5" t="str">
        <f t="shared" si="2"/>
        <v>new Quote { Date = DateTime.ParseExact("2017-07-13","yyyy-MM-dd",cultureProvider), Open=232.67m, High=233.18m, Low=232.42m, Close=233.05m, Volume = (long)41396728 },</v>
      </c>
      <c r="D134" s="3">
        <v>42929</v>
      </c>
      <c r="E134" s="2">
        <v>232.67</v>
      </c>
      <c r="F134" s="2">
        <v>233.18</v>
      </c>
      <c r="G134" s="2">
        <v>232.42</v>
      </c>
      <c r="H134" s="2">
        <v>233.05</v>
      </c>
      <c r="I134" s="1">
        <v>41396728</v>
      </c>
      <c r="J134" s="2">
        <f>testdata[[#This Row],[high]]-testdata[[#This Row],[low]]</f>
        <v>0.76000000000001933</v>
      </c>
      <c r="K134" s="2">
        <f>ABS(testdata[[#This Row],[high]]-H133)</f>
        <v>0.52000000000001023</v>
      </c>
      <c r="L134" s="2">
        <f>ABS(testdata[[#This Row],[low]]-H133)</f>
        <v>0.24000000000000909</v>
      </c>
      <c r="M134" s="11">
        <f>MAX(testdata[[#This Row],[H-L]:[|L-pC|]])</f>
        <v>0.76000000000001933</v>
      </c>
      <c r="N134" s="11">
        <f>(N133*13+testdata[[#This Row],[TR]])/14</f>
        <v>1.5202685461589265</v>
      </c>
      <c r="O134" s="14">
        <f>100*testdata[[#This Row],[ATR]]/testdata[[#This Row],[close]]</f>
        <v>0.65233578466377451</v>
      </c>
      <c r="Q134" s="3">
        <v>42929</v>
      </c>
      <c r="R134" s="11">
        <v>0.76</v>
      </c>
      <c r="S134" s="11">
        <v>1.52026854615893</v>
      </c>
      <c r="T134" s="14">
        <v>0.65233578466377595</v>
      </c>
    </row>
    <row r="135" spans="1:20" x14ac:dyDescent="0.25">
      <c r="A135" s="8">
        <v>134</v>
      </c>
      <c r="B135" s="4" t="s">
        <v>7</v>
      </c>
      <c r="C135" s="5" t="str">
        <f t="shared" si="2"/>
        <v>new Quote { Date = DateTime.ParseExact("2017-07-14","yyyy-MM-dd",cultureProvider), Open=233.06m, High=234.53m, Low=232.95m, Close=234.14m, Volume = (long)63201796 },</v>
      </c>
      <c r="D135" s="3">
        <v>42930</v>
      </c>
      <c r="E135" s="2">
        <v>233.06</v>
      </c>
      <c r="F135" s="2">
        <v>234.53</v>
      </c>
      <c r="G135" s="2">
        <v>232.95</v>
      </c>
      <c r="H135" s="2">
        <v>234.14</v>
      </c>
      <c r="I135" s="1">
        <v>63201796</v>
      </c>
      <c r="J135" s="2">
        <f>testdata[[#This Row],[high]]-testdata[[#This Row],[low]]</f>
        <v>1.5800000000000125</v>
      </c>
      <c r="K135" s="2">
        <f>ABS(testdata[[#This Row],[high]]-H134)</f>
        <v>1.4799999999999898</v>
      </c>
      <c r="L135" s="2">
        <f>ABS(testdata[[#This Row],[low]]-H134)</f>
        <v>0.10000000000002274</v>
      </c>
      <c r="M135" s="11">
        <f>MAX(testdata[[#This Row],[H-L]:[|L-pC|]])</f>
        <v>1.5800000000000125</v>
      </c>
      <c r="N135" s="11">
        <f>(N134*13+testdata[[#This Row],[TR]])/14</f>
        <v>1.5245350785761469</v>
      </c>
      <c r="O135" s="14">
        <f>100*testdata[[#This Row],[ATR]]/testdata[[#This Row],[close]]</f>
        <v>0.65112115767324974</v>
      </c>
      <c r="Q135" s="3">
        <v>42930</v>
      </c>
      <c r="R135" s="11">
        <v>1.58</v>
      </c>
      <c r="S135" s="11">
        <v>1.52453507857614</v>
      </c>
      <c r="T135" s="14">
        <v>0.65112115767324996</v>
      </c>
    </row>
    <row r="136" spans="1:20" x14ac:dyDescent="0.25">
      <c r="A136" s="8">
        <v>135</v>
      </c>
      <c r="B136" s="4" t="s">
        <v>7</v>
      </c>
      <c r="C136" s="5" t="str">
        <f t="shared" si="2"/>
        <v>new Quote { Date = DateTime.ParseExact("2017-07-17","yyyy-MM-dd",cultureProvider), Open=234.05m, High=234.47m, Low=233.92m, Close=234.11m, Volume = (long)35167316 },</v>
      </c>
      <c r="D136" s="3">
        <v>42933</v>
      </c>
      <c r="E136" s="2">
        <v>234.05</v>
      </c>
      <c r="F136" s="2">
        <v>234.47</v>
      </c>
      <c r="G136" s="2">
        <v>233.92</v>
      </c>
      <c r="H136" s="2">
        <v>234.11</v>
      </c>
      <c r="I136" s="1">
        <v>35167316</v>
      </c>
      <c r="J136" s="2">
        <f>testdata[[#This Row],[high]]-testdata[[#This Row],[low]]</f>
        <v>0.55000000000001137</v>
      </c>
      <c r="K136" s="2">
        <f>ABS(testdata[[#This Row],[high]]-H135)</f>
        <v>0.33000000000001251</v>
      </c>
      <c r="L136" s="2">
        <f>ABS(testdata[[#This Row],[low]]-H135)</f>
        <v>0.21999999999999886</v>
      </c>
      <c r="M136" s="11">
        <f>MAX(testdata[[#This Row],[H-L]:[|L-pC|]])</f>
        <v>0.55000000000001137</v>
      </c>
      <c r="N136" s="11">
        <f>(N135*13+testdata[[#This Row],[TR]])/14</f>
        <v>1.4549254301064229</v>
      </c>
      <c r="O136" s="14">
        <f>100*testdata[[#This Row],[ATR]]/testdata[[#This Row],[close]]</f>
        <v>0.62147085989766471</v>
      </c>
      <c r="Q136" s="3">
        <v>42933</v>
      </c>
      <c r="R136" s="11">
        <v>0.55000000000000004</v>
      </c>
      <c r="S136" s="11">
        <v>1.4549254301064201</v>
      </c>
      <c r="T136" s="14">
        <v>0.62147085989766504</v>
      </c>
    </row>
    <row r="137" spans="1:20" x14ac:dyDescent="0.25">
      <c r="A137" s="8">
        <v>136</v>
      </c>
      <c r="B137" s="4" t="s">
        <v>7</v>
      </c>
      <c r="C137" s="5" t="str">
        <f t="shared" si="2"/>
        <v>new Quote { Date = DateTime.ParseExact("2017-07-18","yyyy-MM-dd",cultureProvider), Open=233.66m, High=234.29m, Low=233.29m, Close=234.24m, Volume = (long)44827112 },</v>
      </c>
      <c r="D137" s="3">
        <v>42934</v>
      </c>
      <c r="E137" s="2">
        <v>233.66</v>
      </c>
      <c r="F137" s="2">
        <v>234.29</v>
      </c>
      <c r="G137" s="2">
        <v>233.29</v>
      </c>
      <c r="H137" s="2">
        <v>234.24</v>
      </c>
      <c r="I137" s="1">
        <v>44827112</v>
      </c>
      <c r="J137" s="2">
        <f>testdata[[#This Row],[high]]-testdata[[#This Row],[low]]</f>
        <v>1</v>
      </c>
      <c r="K137" s="2">
        <f>ABS(testdata[[#This Row],[high]]-H136)</f>
        <v>0.1799999999999784</v>
      </c>
      <c r="L137" s="2">
        <f>ABS(testdata[[#This Row],[low]]-H136)</f>
        <v>0.8200000000000216</v>
      </c>
      <c r="M137" s="11">
        <f>MAX(testdata[[#This Row],[H-L]:[|L-pC|]])</f>
        <v>1</v>
      </c>
      <c r="N137" s="11">
        <f>(N136*13+testdata[[#This Row],[TR]])/14</f>
        <v>1.4224307565273926</v>
      </c>
      <c r="O137" s="14">
        <f>100*testdata[[#This Row],[ATR]]/testdata[[#This Row],[close]]</f>
        <v>0.60725356750657133</v>
      </c>
      <c r="Q137" s="3">
        <v>42934</v>
      </c>
      <c r="R137" s="11">
        <v>1</v>
      </c>
      <c r="S137" s="11">
        <v>1.4224307565273899</v>
      </c>
      <c r="T137" s="14">
        <v>0.607253567506572</v>
      </c>
    </row>
    <row r="138" spans="1:20" x14ac:dyDescent="0.25">
      <c r="A138" s="8">
        <v>137</v>
      </c>
      <c r="B138" s="4" t="s">
        <v>7</v>
      </c>
      <c r="C138" s="5" t="str">
        <f t="shared" si="2"/>
        <v>new Quote { Date = DateTime.ParseExact("2017-07-19","yyyy-MM-dd",cultureProvider), Open=234.58m, High=235.51m, Low=234.57m, Close=235.5m, Volume = (long)53523280 },</v>
      </c>
      <c r="D138" s="3">
        <v>42935</v>
      </c>
      <c r="E138" s="2">
        <v>234.58</v>
      </c>
      <c r="F138" s="2">
        <v>235.51</v>
      </c>
      <c r="G138" s="2">
        <v>234.57</v>
      </c>
      <c r="H138" s="2">
        <v>235.5</v>
      </c>
      <c r="I138" s="1">
        <v>53523280</v>
      </c>
      <c r="J138" s="2">
        <f>testdata[[#This Row],[high]]-testdata[[#This Row],[low]]</f>
        <v>0.93999999999999773</v>
      </c>
      <c r="K138" s="2">
        <f>ABS(testdata[[#This Row],[high]]-H137)</f>
        <v>1.2699999999999818</v>
      </c>
      <c r="L138" s="2">
        <f>ABS(testdata[[#This Row],[low]]-H137)</f>
        <v>0.32999999999998408</v>
      </c>
      <c r="M138" s="11">
        <f>MAX(testdata[[#This Row],[H-L]:[|L-pC|]])</f>
        <v>1.2699999999999818</v>
      </c>
      <c r="N138" s="11">
        <f>(N137*13+testdata[[#This Row],[TR]])/14</f>
        <v>1.4115428453468633</v>
      </c>
      <c r="O138" s="14">
        <f>100*testdata[[#This Row],[ATR]]/testdata[[#This Row],[close]]</f>
        <v>0.59938125067807357</v>
      </c>
      <c r="Q138" s="3">
        <v>42935</v>
      </c>
      <c r="R138" s="11">
        <v>1.27</v>
      </c>
      <c r="S138" s="11">
        <v>1.4115428453468599</v>
      </c>
      <c r="T138" s="14">
        <v>0.59938125067807402</v>
      </c>
    </row>
    <row r="139" spans="1:20" x14ac:dyDescent="0.25">
      <c r="A139" s="8">
        <v>138</v>
      </c>
      <c r="B139" s="4" t="s">
        <v>7</v>
      </c>
      <c r="C139" s="5" t="str">
        <f t="shared" si="2"/>
        <v>new Quote { Date = DateTime.ParseExact("2017-07-20","yyyy-MM-dd",cultureProvider), Open=235.78m, High=235.91m, Low=235.01m, Close=235.61m, Volume = (long)49434036 },</v>
      </c>
      <c r="D139" s="3">
        <v>42936</v>
      </c>
      <c r="E139" s="2">
        <v>235.78</v>
      </c>
      <c r="F139" s="2">
        <v>235.91</v>
      </c>
      <c r="G139" s="2">
        <v>235.01</v>
      </c>
      <c r="H139" s="2">
        <v>235.61</v>
      </c>
      <c r="I139" s="1">
        <v>49434036</v>
      </c>
      <c r="J139" s="2">
        <f>testdata[[#This Row],[high]]-testdata[[#This Row],[low]]</f>
        <v>0.90000000000000568</v>
      </c>
      <c r="K139" s="2">
        <f>ABS(testdata[[#This Row],[high]]-H138)</f>
        <v>0.40999999999999659</v>
      </c>
      <c r="L139" s="2">
        <f>ABS(testdata[[#This Row],[low]]-H138)</f>
        <v>0.49000000000000909</v>
      </c>
      <c r="M139" s="11">
        <f>MAX(testdata[[#This Row],[H-L]:[|L-pC|]])</f>
        <v>0.90000000000000568</v>
      </c>
      <c r="N139" s="11">
        <f>(N138*13+testdata[[#This Row],[TR]])/14</f>
        <v>1.3750040706792306</v>
      </c>
      <c r="O139" s="14">
        <f>100*testdata[[#This Row],[ATR]]/testdata[[#This Row],[close]]</f>
        <v>0.58359325609236889</v>
      </c>
      <c r="Q139" s="3">
        <v>42936</v>
      </c>
      <c r="R139" s="11">
        <v>0.9</v>
      </c>
      <c r="S139" s="11">
        <v>1.3750040706792299</v>
      </c>
      <c r="T139" s="14">
        <v>0.58359325609236901</v>
      </c>
    </row>
    <row r="140" spans="1:20" x14ac:dyDescent="0.25">
      <c r="A140" s="8">
        <v>139</v>
      </c>
      <c r="B140" s="4" t="s">
        <v>7</v>
      </c>
      <c r="C140" s="5" t="str">
        <f t="shared" si="2"/>
        <v>new Quote { Date = DateTime.ParseExact("2017-07-21","yyyy-MM-dd",cultureProvider), Open=234.98m, High=235.43m, Low=234.73m, Close=235.4m, Volume = (long)93037592 },</v>
      </c>
      <c r="D140" s="3">
        <v>42937</v>
      </c>
      <c r="E140" s="2">
        <v>234.98</v>
      </c>
      <c r="F140" s="2">
        <v>235.43</v>
      </c>
      <c r="G140" s="2">
        <v>234.73</v>
      </c>
      <c r="H140" s="2">
        <v>235.4</v>
      </c>
      <c r="I140" s="1">
        <v>93037592</v>
      </c>
      <c r="J140" s="2">
        <f>testdata[[#This Row],[high]]-testdata[[#This Row],[low]]</f>
        <v>0.70000000000001705</v>
      </c>
      <c r="K140" s="2">
        <f>ABS(testdata[[#This Row],[high]]-H139)</f>
        <v>0.18000000000000682</v>
      </c>
      <c r="L140" s="2">
        <f>ABS(testdata[[#This Row],[low]]-H139)</f>
        <v>0.88000000000002387</v>
      </c>
      <c r="M140" s="11">
        <f>MAX(testdata[[#This Row],[H-L]:[|L-pC|]])</f>
        <v>0.88000000000002387</v>
      </c>
      <c r="N140" s="11">
        <f>(N139*13+testdata[[#This Row],[TR]])/14</f>
        <v>1.3396466370592872</v>
      </c>
      <c r="O140" s="14">
        <f>100*testdata[[#This Row],[ATR]]/testdata[[#This Row],[close]]</f>
        <v>0.56909372857233953</v>
      </c>
      <c r="Q140" s="3">
        <v>42937</v>
      </c>
      <c r="R140" s="11">
        <v>0.88</v>
      </c>
      <c r="S140" s="11">
        <v>1.3396466370592801</v>
      </c>
      <c r="T140" s="14">
        <v>0.56909372857233897</v>
      </c>
    </row>
    <row r="141" spans="1:20" x14ac:dyDescent="0.25">
      <c r="A141" s="8">
        <v>140</v>
      </c>
      <c r="B141" s="4" t="s">
        <v>7</v>
      </c>
      <c r="C141" s="5" t="str">
        <f t="shared" si="2"/>
        <v>new Quote { Date = DateTime.ParseExact("2017-07-24","yyyy-MM-dd",cultureProvider), Open=235.31m, High=235.49m, Low=234.83m, Close=235.34m, Volume = (long)48896096 },</v>
      </c>
      <c r="D141" s="3">
        <v>42940</v>
      </c>
      <c r="E141" s="2">
        <v>235.31</v>
      </c>
      <c r="F141" s="2">
        <v>235.49</v>
      </c>
      <c r="G141" s="2">
        <v>234.83</v>
      </c>
      <c r="H141" s="2">
        <v>235.34</v>
      </c>
      <c r="I141" s="1">
        <v>48896096</v>
      </c>
      <c r="J141" s="2">
        <f>testdata[[#This Row],[high]]-testdata[[#This Row],[low]]</f>
        <v>0.65999999999999659</v>
      </c>
      <c r="K141" s="2">
        <f>ABS(testdata[[#This Row],[high]]-H140)</f>
        <v>9.0000000000003411E-2</v>
      </c>
      <c r="L141" s="2">
        <f>ABS(testdata[[#This Row],[low]]-H140)</f>
        <v>0.56999999999999318</v>
      </c>
      <c r="M141" s="11">
        <f>MAX(testdata[[#This Row],[H-L]:[|L-pC|]])</f>
        <v>0.65999999999999659</v>
      </c>
      <c r="N141" s="11">
        <f>(N140*13+testdata[[#This Row],[TR]])/14</f>
        <v>1.2911004486979094</v>
      </c>
      <c r="O141" s="14">
        <f>100*testdata[[#This Row],[ATR]]/testdata[[#This Row],[close]]</f>
        <v>0.54861071160784802</v>
      </c>
      <c r="Q141" s="3">
        <v>42940</v>
      </c>
      <c r="R141" s="11">
        <v>0.66</v>
      </c>
      <c r="S141" s="11">
        <v>1.2911004486979001</v>
      </c>
      <c r="T141" s="14">
        <v>0.54861071160784802</v>
      </c>
    </row>
    <row r="142" spans="1:20" x14ac:dyDescent="0.25">
      <c r="A142" s="8">
        <v>141</v>
      </c>
      <c r="B142" s="4" t="s">
        <v>7</v>
      </c>
      <c r="C142" s="5" t="str">
        <f t="shared" si="2"/>
        <v>new Quote { Date = DateTime.ParseExact("2017-07-25","yyyy-MM-dd",cultureProvider), Open=236.16m, High=236.28m, Low=235.67m, Close=235.91m, Volume = (long)57593908 },</v>
      </c>
      <c r="D142" s="3">
        <v>42941</v>
      </c>
      <c r="E142" s="2">
        <v>236.16</v>
      </c>
      <c r="F142" s="2">
        <v>236.28</v>
      </c>
      <c r="G142" s="2">
        <v>235.67</v>
      </c>
      <c r="H142" s="2">
        <v>235.91</v>
      </c>
      <c r="I142" s="1">
        <v>57593908</v>
      </c>
      <c r="J142" s="2">
        <f>testdata[[#This Row],[high]]-testdata[[#This Row],[low]]</f>
        <v>0.61000000000001364</v>
      </c>
      <c r="K142" s="2">
        <f>ABS(testdata[[#This Row],[high]]-H141)</f>
        <v>0.93999999999999773</v>
      </c>
      <c r="L142" s="2">
        <f>ABS(testdata[[#This Row],[low]]-H141)</f>
        <v>0.32999999999998408</v>
      </c>
      <c r="M142" s="11">
        <f>MAX(testdata[[#This Row],[H-L]:[|L-pC|]])</f>
        <v>0.93999999999999773</v>
      </c>
      <c r="N142" s="11">
        <f>(N141*13+testdata[[#This Row],[TR]])/14</f>
        <v>1.2660218452194871</v>
      </c>
      <c r="O142" s="14">
        <f>100*testdata[[#This Row],[ATR]]/testdata[[#This Row],[close]]</f>
        <v>0.5366545908267929</v>
      </c>
      <c r="Q142" s="3">
        <v>42941</v>
      </c>
      <c r="R142" s="11">
        <v>0.94</v>
      </c>
      <c r="S142" s="11">
        <v>1.26602184521948</v>
      </c>
      <c r="T142" s="14">
        <v>0.53665459082679301</v>
      </c>
    </row>
    <row r="143" spans="1:20" x14ac:dyDescent="0.25">
      <c r="A143" s="8">
        <v>142</v>
      </c>
      <c r="B143" s="4" t="s">
        <v>7</v>
      </c>
      <c r="C143" s="5" t="str">
        <f t="shared" si="2"/>
        <v>new Quote { Date = DateTime.ParseExact("2017-07-26","yyyy-MM-dd",cultureProvider), Open=236.23m, High=236.27m, Low=235.64m, Close=235.92m, Volume = (long)49895744 },</v>
      </c>
      <c r="D143" s="3">
        <v>42942</v>
      </c>
      <c r="E143" s="2">
        <v>236.23</v>
      </c>
      <c r="F143" s="2">
        <v>236.27</v>
      </c>
      <c r="G143" s="2">
        <v>235.64</v>
      </c>
      <c r="H143" s="2">
        <v>235.92</v>
      </c>
      <c r="I143" s="1">
        <v>49895744</v>
      </c>
      <c r="J143" s="2">
        <f>testdata[[#This Row],[high]]-testdata[[#This Row],[low]]</f>
        <v>0.63000000000002387</v>
      </c>
      <c r="K143" s="2">
        <f>ABS(testdata[[#This Row],[high]]-H142)</f>
        <v>0.36000000000001364</v>
      </c>
      <c r="L143" s="2">
        <f>ABS(testdata[[#This Row],[low]]-H142)</f>
        <v>0.27000000000001023</v>
      </c>
      <c r="M143" s="11">
        <f>MAX(testdata[[#This Row],[H-L]:[|L-pC|]])</f>
        <v>0.63000000000002387</v>
      </c>
      <c r="N143" s="11">
        <f>(N142*13+testdata[[#This Row],[TR]])/14</f>
        <v>1.2205917134180968</v>
      </c>
      <c r="O143" s="14">
        <f>100*testdata[[#This Row],[ATR]]/testdata[[#This Row],[close]]</f>
        <v>0.51737526001106171</v>
      </c>
      <c r="Q143" s="3">
        <v>42942</v>
      </c>
      <c r="R143" s="11">
        <v>0.63</v>
      </c>
      <c r="S143" s="11">
        <v>1.2205917134180899</v>
      </c>
      <c r="T143" s="14">
        <v>0.51737526001106104</v>
      </c>
    </row>
    <row r="144" spans="1:20" x14ac:dyDescent="0.25">
      <c r="A144" s="8">
        <v>143</v>
      </c>
      <c r="B144" s="4" t="s">
        <v>7</v>
      </c>
      <c r="C144" s="5" t="str">
        <f t="shared" si="2"/>
        <v>new Quote { Date = DateTime.ParseExact("2017-07-27","yyyy-MM-dd",cultureProvider), Open=236.43m, High=236.47m, Low=234.26m, Close=235.7m, Volume = (long)74217968 },</v>
      </c>
      <c r="D144" s="3">
        <v>42943</v>
      </c>
      <c r="E144" s="2">
        <v>236.43</v>
      </c>
      <c r="F144" s="2">
        <v>236.47</v>
      </c>
      <c r="G144" s="2">
        <v>234.26</v>
      </c>
      <c r="H144" s="2">
        <v>235.7</v>
      </c>
      <c r="I144" s="1">
        <v>74217968</v>
      </c>
      <c r="J144" s="2">
        <f>testdata[[#This Row],[high]]-testdata[[#This Row],[low]]</f>
        <v>2.210000000000008</v>
      </c>
      <c r="K144" s="2">
        <f>ABS(testdata[[#This Row],[high]]-H143)</f>
        <v>0.55000000000001137</v>
      </c>
      <c r="L144" s="2">
        <f>ABS(testdata[[#This Row],[low]]-H143)</f>
        <v>1.6599999999999966</v>
      </c>
      <c r="M144" s="11">
        <f>MAX(testdata[[#This Row],[H-L]:[|L-pC|]])</f>
        <v>2.210000000000008</v>
      </c>
      <c r="N144" s="11">
        <f>(N143*13+testdata[[#This Row],[TR]])/14</f>
        <v>1.2912637338882331</v>
      </c>
      <c r="O144" s="14">
        <f>100*testdata[[#This Row],[ATR]]/testdata[[#This Row],[close]]</f>
        <v>0.54784205935012009</v>
      </c>
      <c r="Q144" s="3">
        <v>42943</v>
      </c>
      <c r="R144" s="11">
        <v>2.21</v>
      </c>
      <c r="S144" s="11">
        <v>1.29126373388823</v>
      </c>
      <c r="T144" s="14">
        <v>0.54784205935011898</v>
      </c>
    </row>
    <row r="145" spans="1:20" x14ac:dyDescent="0.25">
      <c r="A145" s="8">
        <v>144</v>
      </c>
      <c r="B145" s="4" t="s">
        <v>7</v>
      </c>
      <c r="C145" s="5" t="str">
        <f t="shared" si="2"/>
        <v>new Quote { Date = DateTime.ParseExact("2017-07-28","yyyy-MM-dd",cultureProvider), Open=235.18m, High=235.57m, Low=234.68m, Close=235.43m, Volume = (long)52531244 },</v>
      </c>
      <c r="D145" s="3">
        <v>42944</v>
      </c>
      <c r="E145" s="2">
        <v>235.18</v>
      </c>
      <c r="F145" s="2">
        <v>235.57</v>
      </c>
      <c r="G145" s="2">
        <v>234.68</v>
      </c>
      <c r="H145" s="2">
        <v>235.43</v>
      </c>
      <c r="I145" s="1">
        <v>52531244</v>
      </c>
      <c r="J145" s="2">
        <f>testdata[[#This Row],[high]]-testdata[[#This Row],[low]]</f>
        <v>0.88999999999998636</v>
      </c>
      <c r="K145" s="2">
        <f>ABS(testdata[[#This Row],[high]]-H144)</f>
        <v>0.12999999999999545</v>
      </c>
      <c r="L145" s="2">
        <f>ABS(testdata[[#This Row],[low]]-H144)</f>
        <v>1.0199999999999818</v>
      </c>
      <c r="M145" s="11">
        <f>MAX(testdata[[#This Row],[H-L]:[|L-pC|]])</f>
        <v>1.0199999999999818</v>
      </c>
      <c r="N145" s="11">
        <f>(N144*13+testdata[[#This Row],[TR]])/14</f>
        <v>1.2718877528962154</v>
      </c>
      <c r="O145" s="14">
        <f>100*testdata[[#This Row],[ATR]]/testdata[[#This Row],[close]]</f>
        <v>0.54024030620405861</v>
      </c>
      <c r="Q145" s="3">
        <v>42944</v>
      </c>
      <c r="R145" s="11">
        <v>1.02</v>
      </c>
      <c r="S145" s="11">
        <v>1.27188775289621</v>
      </c>
      <c r="T145" s="14">
        <v>0.54024030620405805</v>
      </c>
    </row>
    <row r="146" spans="1:20" x14ac:dyDescent="0.25">
      <c r="A146" s="8">
        <v>145</v>
      </c>
      <c r="B146" s="4" t="s">
        <v>7</v>
      </c>
      <c r="C146" s="5" t="str">
        <f t="shared" si="2"/>
        <v>new Quote { Date = DateTime.ParseExact("2017-07-31","yyyy-MM-dd",cultureProvider), Open=235.87m, High=235.97m, Low=235.07m, Close=235.29m, Volume = (long)69049712 },</v>
      </c>
      <c r="D146" s="3">
        <v>42947</v>
      </c>
      <c r="E146" s="2">
        <v>235.87</v>
      </c>
      <c r="F146" s="2">
        <v>235.97</v>
      </c>
      <c r="G146" s="2">
        <v>235.07</v>
      </c>
      <c r="H146" s="2">
        <v>235.29</v>
      </c>
      <c r="I146" s="1">
        <v>69049712</v>
      </c>
      <c r="J146" s="2">
        <f>testdata[[#This Row],[high]]-testdata[[#This Row],[low]]</f>
        <v>0.90000000000000568</v>
      </c>
      <c r="K146" s="2">
        <f>ABS(testdata[[#This Row],[high]]-H145)</f>
        <v>0.53999999999999204</v>
      </c>
      <c r="L146" s="2">
        <f>ABS(testdata[[#This Row],[low]]-H145)</f>
        <v>0.36000000000001364</v>
      </c>
      <c r="M146" s="11">
        <f>MAX(testdata[[#This Row],[H-L]:[|L-pC|]])</f>
        <v>0.90000000000000568</v>
      </c>
      <c r="N146" s="11">
        <f>(N145*13+testdata[[#This Row],[TR]])/14</f>
        <v>1.2453243419750577</v>
      </c>
      <c r="O146" s="14">
        <f>100*testdata[[#This Row],[ATR]]/testdata[[#This Row],[close]]</f>
        <v>0.52927210760128252</v>
      </c>
      <c r="Q146" s="3">
        <v>42947</v>
      </c>
      <c r="R146" s="11">
        <v>0.9</v>
      </c>
      <c r="S146" s="11">
        <v>1.2453243419750499</v>
      </c>
      <c r="T146" s="14">
        <v>0.52927210760128196</v>
      </c>
    </row>
    <row r="147" spans="1:20" x14ac:dyDescent="0.25">
      <c r="A147" s="8">
        <v>146</v>
      </c>
      <c r="B147" s="4" t="s">
        <v>7</v>
      </c>
      <c r="C147" s="5" t="str">
        <f t="shared" si="2"/>
        <v>new Quote { Date = DateTime.ParseExact("2017-08-01","yyyy-MM-dd",cultureProvider), Open=235.95m, High=235.99m, Low=235.24m, Close=235.82m, Volume = (long)57735292 },</v>
      </c>
      <c r="D147" s="3">
        <v>42948</v>
      </c>
      <c r="E147" s="2">
        <v>235.95</v>
      </c>
      <c r="F147" s="2">
        <v>235.99</v>
      </c>
      <c r="G147" s="2">
        <v>235.24</v>
      </c>
      <c r="H147" s="2">
        <v>235.82</v>
      </c>
      <c r="I147" s="1">
        <v>57735292</v>
      </c>
      <c r="J147" s="2">
        <f>testdata[[#This Row],[high]]-testdata[[#This Row],[low]]</f>
        <v>0.75</v>
      </c>
      <c r="K147" s="2">
        <f>ABS(testdata[[#This Row],[high]]-H146)</f>
        <v>0.70000000000001705</v>
      </c>
      <c r="L147" s="2">
        <f>ABS(testdata[[#This Row],[low]]-H146)</f>
        <v>4.9999999999982947E-2</v>
      </c>
      <c r="M147" s="11">
        <f>MAX(testdata[[#This Row],[H-L]:[|L-pC|]])</f>
        <v>0.75</v>
      </c>
      <c r="N147" s="11">
        <f>(N146*13+testdata[[#This Row],[TR]])/14</f>
        <v>1.2099440318339822</v>
      </c>
      <c r="O147" s="14">
        <f>100*testdata[[#This Row],[ATR]]/testdata[[#This Row],[close]]</f>
        <v>0.51307948088965405</v>
      </c>
      <c r="Q147" s="3">
        <v>42948</v>
      </c>
      <c r="R147" s="11">
        <v>0.75</v>
      </c>
      <c r="S147" s="11">
        <v>1.20994403183398</v>
      </c>
      <c r="T147" s="14">
        <v>0.51307948088965305</v>
      </c>
    </row>
    <row r="148" spans="1:20" x14ac:dyDescent="0.25">
      <c r="A148" s="8">
        <v>147</v>
      </c>
      <c r="B148" s="4" t="s">
        <v>7</v>
      </c>
      <c r="C148" s="5" t="str">
        <f t="shared" si="2"/>
        <v>new Quote { Date = DateTime.ParseExact("2017-08-02","yyyy-MM-dd",cultureProvider), Open=235.96m, High=236.09m, Low=234.91m, Close=235.93m, Volume = (long)49513776 },</v>
      </c>
      <c r="D148" s="3">
        <v>42949</v>
      </c>
      <c r="E148" s="2">
        <v>235.96</v>
      </c>
      <c r="F148" s="2">
        <v>236.09</v>
      </c>
      <c r="G148" s="2">
        <v>234.91</v>
      </c>
      <c r="H148" s="2">
        <v>235.93</v>
      </c>
      <c r="I148" s="1">
        <v>49513776</v>
      </c>
      <c r="J148" s="2">
        <f>testdata[[#This Row],[high]]-testdata[[#This Row],[low]]</f>
        <v>1.1800000000000068</v>
      </c>
      <c r="K148" s="2">
        <f>ABS(testdata[[#This Row],[high]]-H147)</f>
        <v>0.27000000000001023</v>
      </c>
      <c r="L148" s="2">
        <f>ABS(testdata[[#This Row],[low]]-H147)</f>
        <v>0.90999999999999659</v>
      </c>
      <c r="M148" s="11">
        <f>MAX(testdata[[#This Row],[H-L]:[|L-pC|]])</f>
        <v>1.1800000000000068</v>
      </c>
      <c r="N148" s="11">
        <f>(N147*13+testdata[[#This Row],[TR]])/14</f>
        <v>1.2078051724172698</v>
      </c>
      <c r="O148" s="14">
        <f>100*testdata[[#This Row],[ATR]]/testdata[[#This Row],[close]]</f>
        <v>0.5119336974599541</v>
      </c>
      <c r="Q148" s="3">
        <v>42949</v>
      </c>
      <c r="R148" s="11">
        <v>1.18</v>
      </c>
      <c r="S148" s="11">
        <v>1.20780517241726</v>
      </c>
      <c r="T148" s="14">
        <v>0.51193369745995299</v>
      </c>
    </row>
    <row r="149" spans="1:20" x14ac:dyDescent="0.25">
      <c r="A149" s="8">
        <v>148</v>
      </c>
      <c r="B149" s="4" t="s">
        <v>7</v>
      </c>
      <c r="C149" s="5" t="str">
        <f t="shared" si="2"/>
        <v>new Quote { Date = DateTime.ParseExact("2017-08-03","yyyy-MM-dd",cultureProvider), Open=235.81m, High=235.84m, Low=235.17m, Close=235.48m, Volume = (long)42848608 },</v>
      </c>
      <c r="D149" s="3">
        <v>42950</v>
      </c>
      <c r="E149" s="2">
        <v>235.81</v>
      </c>
      <c r="F149" s="2">
        <v>235.84</v>
      </c>
      <c r="G149" s="2">
        <v>235.17</v>
      </c>
      <c r="H149" s="2">
        <v>235.48</v>
      </c>
      <c r="I149" s="1">
        <v>42848608</v>
      </c>
      <c r="J149" s="2">
        <f>testdata[[#This Row],[high]]-testdata[[#This Row],[low]]</f>
        <v>0.67000000000001592</v>
      </c>
      <c r="K149" s="2">
        <f>ABS(testdata[[#This Row],[high]]-H148)</f>
        <v>9.0000000000003411E-2</v>
      </c>
      <c r="L149" s="2">
        <f>ABS(testdata[[#This Row],[low]]-H148)</f>
        <v>0.76000000000001933</v>
      </c>
      <c r="M149" s="11">
        <f>MAX(testdata[[#This Row],[H-L]:[|L-pC|]])</f>
        <v>0.76000000000001933</v>
      </c>
      <c r="N149" s="11">
        <f>(N148*13+testdata[[#This Row],[TR]])/14</f>
        <v>1.1758190886731807</v>
      </c>
      <c r="O149" s="14">
        <f>100*testdata[[#This Row],[ATR]]/testdata[[#This Row],[close]]</f>
        <v>0.49932864305808594</v>
      </c>
      <c r="Q149" s="3">
        <v>42950</v>
      </c>
      <c r="R149" s="11">
        <v>0.76</v>
      </c>
      <c r="S149" s="11">
        <v>1.1758190886731701</v>
      </c>
      <c r="T149" s="14">
        <v>0.499328643058084</v>
      </c>
    </row>
    <row r="150" spans="1:20" x14ac:dyDescent="0.25">
      <c r="A150" s="8">
        <v>149</v>
      </c>
      <c r="B150" s="4" t="s">
        <v>7</v>
      </c>
      <c r="C150" s="5" t="str">
        <f t="shared" si="2"/>
        <v>new Quote { Date = DateTime.ParseExact("2017-08-04","yyyy-MM-dd",cultureProvider), Open=236.01m, High=236.27m, Low=235.49m, Close=235.9m, Volume = (long)63127488 },</v>
      </c>
      <c r="D150" s="3">
        <v>42951</v>
      </c>
      <c r="E150" s="2">
        <v>236.01</v>
      </c>
      <c r="F150" s="2">
        <v>236.27</v>
      </c>
      <c r="G150" s="2">
        <v>235.49</v>
      </c>
      <c r="H150" s="2">
        <v>235.9</v>
      </c>
      <c r="I150" s="1">
        <v>63127488</v>
      </c>
      <c r="J150" s="2">
        <f>testdata[[#This Row],[high]]-testdata[[#This Row],[low]]</f>
        <v>0.78000000000000114</v>
      </c>
      <c r="K150" s="2">
        <f>ABS(testdata[[#This Row],[high]]-H149)</f>
        <v>0.79000000000002046</v>
      </c>
      <c r="L150" s="2">
        <f>ABS(testdata[[#This Row],[low]]-H149)</f>
        <v>1.0000000000019327E-2</v>
      </c>
      <c r="M150" s="11">
        <f>MAX(testdata[[#This Row],[H-L]:[|L-pC|]])</f>
        <v>0.79000000000002046</v>
      </c>
      <c r="N150" s="11">
        <f>(N149*13+testdata[[#This Row],[TR]])/14</f>
        <v>1.1482605823393837</v>
      </c>
      <c r="O150" s="14">
        <f>100*testdata[[#This Row],[ATR]]/testdata[[#This Row],[close]]</f>
        <v>0.48675734732487652</v>
      </c>
      <c r="Q150" s="3">
        <v>42951</v>
      </c>
      <c r="R150" s="11">
        <v>0.79</v>
      </c>
      <c r="S150" s="11">
        <v>1.1482605823393699</v>
      </c>
      <c r="T150" s="14">
        <v>0.48675734732487402</v>
      </c>
    </row>
    <row r="151" spans="1:20" x14ac:dyDescent="0.25">
      <c r="A151" s="8">
        <v>150</v>
      </c>
      <c r="B151" s="4" t="s">
        <v>7</v>
      </c>
      <c r="C151" s="5" t="str">
        <f t="shared" si="2"/>
        <v>new Quote { Date = DateTime.ParseExact("2017-08-07","yyyy-MM-dd",cultureProvider), Open=235.98m, High=236.34m, Low=235.87m, Close=236.34m, Volume = (long)33555464 },</v>
      </c>
      <c r="D151" s="3">
        <v>42954</v>
      </c>
      <c r="E151" s="2">
        <v>235.98</v>
      </c>
      <c r="F151" s="2">
        <v>236.34</v>
      </c>
      <c r="G151" s="2">
        <v>235.87</v>
      </c>
      <c r="H151" s="2">
        <v>236.34</v>
      </c>
      <c r="I151" s="1">
        <v>33555464</v>
      </c>
      <c r="J151" s="2">
        <f>testdata[[#This Row],[high]]-testdata[[#This Row],[low]]</f>
        <v>0.46999999999999886</v>
      </c>
      <c r="K151" s="2">
        <f>ABS(testdata[[#This Row],[high]]-H150)</f>
        <v>0.43999999999999773</v>
      </c>
      <c r="L151" s="2">
        <f>ABS(testdata[[#This Row],[low]]-H150)</f>
        <v>3.0000000000001137E-2</v>
      </c>
      <c r="M151" s="11">
        <f>MAX(testdata[[#This Row],[H-L]:[|L-pC|]])</f>
        <v>0.46999999999999886</v>
      </c>
      <c r="N151" s="11">
        <f>(N150*13+testdata[[#This Row],[TR]])/14</f>
        <v>1.0998133978865705</v>
      </c>
      <c r="O151" s="14">
        <f>100*testdata[[#This Row],[ATR]]/testdata[[#This Row],[close]]</f>
        <v>0.4653522035569817</v>
      </c>
      <c r="Q151" s="3">
        <v>42954</v>
      </c>
      <c r="R151" s="11">
        <v>0.47</v>
      </c>
      <c r="S151" s="11">
        <v>1.0998133978865601</v>
      </c>
      <c r="T151" s="14">
        <v>0.46535220355697998</v>
      </c>
    </row>
    <row r="152" spans="1:20" x14ac:dyDescent="0.25">
      <c r="A152" s="8">
        <v>151</v>
      </c>
      <c r="B152" s="4" t="s">
        <v>7</v>
      </c>
      <c r="C152" s="5" t="str">
        <f t="shared" si="2"/>
        <v>new Quote { Date = DateTime.ParseExact("2017-08-08","yyyy-MM-dd",cultureProvider), Open=236m, High=237.33m, Low=235.35m, Close=235.76m, Volume = (long)64729500 },</v>
      </c>
      <c r="D152" s="3">
        <v>42955</v>
      </c>
      <c r="E152" s="2">
        <v>236</v>
      </c>
      <c r="F152" s="2">
        <v>237.33</v>
      </c>
      <c r="G152" s="2">
        <v>235.35</v>
      </c>
      <c r="H152" s="2">
        <v>235.76</v>
      </c>
      <c r="I152" s="1">
        <v>64729500</v>
      </c>
      <c r="J152" s="2">
        <f>testdata[[#This Row],[high]]-testdata[[#This Row],[low]]</f>
        <v>1.9800000000000182</v>
      </c>
      <c r="K152" s="2">
        <f>ABS(testdata[[#This Row],[high]]-H151)</f>
        <v>0.99000000000000909</v>
      </c>
      <c r="L152" s="2">
        <f>ABS(testdata[[#This Row],[low]]-H151)</f>
        <v>0.99000000000000909</v>
      </c>
      <c r="M152" s="11">
        <f>MAX(testdata[[#This Row],[H-L]:[|L-pC|]])</f>
        <v>1.9800000000000182</v>
      </c>
      <c r="N152" s="11">
        <f>(N151*13+testdata[[#This Row],[TR]])/14</f>
        <v>1.1626838694661024</v>
      </c>
      <c r="O152" s="14">
        <f>100*testdata[[#This Row],[ATR]]/testdata[[#This Row],[close]]</f>
        <v>0.4931641794477869</v>
      </c>
      <c r="Q152" s="3">
        <v>42955</v>
      </c>
      <c r="R152" s="11">
        <v>1.98</v>
      </c>
      <c r="S152" s="11">
        <v>1.1626838694660899</v>
      </c>
      <c r="T152" s="14">
        <v>0.49316417944778401</v>
      </c>
    </row>
    <row r="153" spans="1:20" x14ac:dyDescent="0.25">
      <c r="A153" s="8">
        <v>152</v>
      </c>
      <c r="B153" s="4" t="s">
        <v>7</v>
      </c>
      <c r="C153" s="5" t="str">
        <f t="shared" si="2"/>
        <v>new Quote { Date = DateTime.ParseExact("2017-08-09","yyyy-MM-dd",cultureProvider), Open=235.01m, High=235.81m, Low=234.62m, Close=235.75m, Volume = (long)65687312 },</v>
      </c>
      <c r="D153" s="3">
        <v>42956</v>
      </c>
      <c r="E153" s="2">
        <v>235.01</v>
      </c>
      <c r="F153" s="2">
        <v>235.81</v>
      </c>
      <c r="G153" s="2">
        <v>234.62</v>
      </c>
      <c r="H153" s="2">
        <v>235.75</v>
      </c>
      <c r="I153" s="1">
        <v>65687312</v>
      </c>
      <c r="J153" s="2">
        <f>testdata[[#This Row],[high]]-testdata[[#This Row],[low]]</f>
        <v>1.1899999999999977</v>
      </c>
      <c r="K153" s="2">
        <f>ABS(testdata[[#This Row],[high]]-H152)</f>
        <v>5.0000000000011369E-2</v>
      </c>
      <c r="L153" s="2">
        <f>ABS(testdata[[#This Row],[low]]-H152)</f>
        <v>1.1399999999999864</v>
      </c>
      <c r="M153" s="11">
        <f>MAX(testdata[[#This Row],[H-L]:[|L-pC|]])</f>
        <v>1.1899999999999977</v>
      </c>
      <c r="N153" s="11">
        <f>(N152*13+testdata[[#This Row],[TR]])/14</f>
        <v>1.1646350216470951</v>
      </c>
      <c r="O153" s="14">
        <f>100*testdata[[#This Row],[ATR]]/testdata[[#This Row],[close]]</f>
        <v>0.49401273452686961</v>
      </c>
      <c r="Q153" s="3">
        <v>42956</v>
      </c>
      <c r="R153" s="11">
        <v>1.19</v>
      </c>
      <c r="S153" s="11">
        <v>1.16463502164709</v>
      </c>
      <c r="T153" s="14">
        <v>0.494012734526867</v>
      </c>
    </row>
    <row r="154" spans="1:20" x14ac:dyDescent="0.25">
      <c r="A154" s="8">
        <v>153</v>
      </c>
      <c r="B154" s="4" t="s">
        <v>7</v>
      </c>
      <c r="C154" s="5" t="str">
        <f t="shared" si="2"/>
        <v>new Quote { Date = DateTime.ParseExact("2017-08-10","yyyy-MM-dd",cultureProvider), Open=234.84m, High=234.98m, Low=232.37m, Close=232.42m, Volume = (long)126355448 },</v>
      </c>
      <c r="D154" s="3">
        <v>42957</v>
      </c>
      <c r="E154" s="2">
        <v>234.84</v>
      </c>
      <c r="F154" s="2">
        <v>234.98</v>
      </c>
      <c r="G154" s="2">
        <v>232.37</v>
      </c>
      <c r="H154" s="2">
        <v>232.42</v>
      </c>
      <c r="I154" s="1">
        <v>126355448</v>
      </c>
      <c r="J154" s="2">
        <f>testdata[[#This Row],[high]]-testdata[[#This Row],[low]]</f>
        <v>2.6099999999999852</v>
      </c>
      <c r="K154" s="2">
        <f>ABS(testdata[[#This Row],[high]]-H153)</f>
        <v>0.77000000000001023</v>
      </c>
      <c r="L154" s="2">
        <f>ABS(testdata[[#This Row],[low]]-H153)</f>
        <v>3.3799999999999955</v>
      </c>
      <c r="M154" s="11">
        <f>MAX(testdata[[#This Row],[H-L]:[|L-pC|]])</f>
        <v>3.3799999999999955</v>
      </c>
      <c r="N154" s="11">
        <f>(N153*13+testdata[[#This Row],[TR]])/14</f>
        <v>1.3228753772437309</v>
      </c>
      <c r="O154" s="14">
        <f>100*testdata[[#This Row],[ATR]]/testdata[[#This Row],[close]]</f>
        <v>0.5691745018689145</v>
      </c>
      <c r="Q154" s="3">
        <v>42957</v>
      </c>
      <c r="R154" s="11">
        <v>3.38</v>
      </c>
      <c r="S154" s="11">
        <v>1.3228753772437201</v>
      </c>
      <c r="T154" s="14">
        <v>0.56917450186891205</v>
      </c>
    </row>
    <row r="155" spans="1:20" x14ac:dyDescent="0.25">
      <c r="A155" s="8">
        <v>154</v>
      </c>
      <c r="B155" s="4" t="s">
        <v>7</v>
      </c>
      <c r="C155" s="5" t="str">
        <f t="shared" si="2"/>
        <v>new Quote { Date = DateTime.ParseExact("2017-08-11","yyyy-MM-dd",cultureProvider), Open=232.67m, High=233.42m, Low=232.41m, Close=232.77m, Volume = (long)78521472 },</v>
      </c>
      <c r="D155" s="3">
        <v>42958</v>
      </c>
      <c r="E155" s="2">
        <v>232.67</v>
      </c>
      <c r="F155" s="2">
        <v>233.42</v>
      </c>
      <c r="G155" s="2">
        <v>232.41</v>
      </c>
      <c r="H155" s="2">
        <v>232.77</v>
      </c>
      <c r="I155" s="1">
        <v>78521472</v>
      </c>
      <c r="J155" s="2">
        <f>testdata[[#This Row],[high]]-testdata[[#This Row],[low]]</f>
        <v>1.0099999999999909</v>
      </c>
      <c r="K155" s="2">
        <f>ABS(testdata[[#This Row],[high]]-H154)</f>
        <v>1</v>
      </c>
      <c r="L155" s="2">
        <f>ABS(testdata[[#This Row],[low]]-H154)</f>
        <v>9.9999999999909051E-3</v>
      </c>
      <c r="M155" s="11">
        <f>MAX(testdata[[#This Row],[H-L]:[|L-pC|]])</f>
        <v>1.0099999999999909</v>
      </c>
      <c r="N155" s="11">
        <f>(N154*13+testdata[[#This Row],[TR]])/14</f>
        <v>1.3005271360120354</v>
      </c>
      <c r="O155" s="14">
        <f>100*testdata[[#This Row],[ATR]]/testdata[[#This Row],[close]]</f>
        <v>0.55871767668171823</v>
      </c>
      <c r="Q155" s="3">
        <v>42958</v>
      </c>
      <c r="R155" s="11">
        <v>1.01</v>
      </c>
      <c r="S155" s="11">
        <v>1.3005271360120301</v>
      </c>
      <c r="T155" s="14">
        <v>0.55871767668171601</v>
      </c>
    </row>
    <row r="156" spans="1:20" x14ac:dyDescent="0.25">
      <c r="A156" s="8">
        <v>155</v>
      </c>
      <c r="B156" s="4" t="s">
        <v>7</v>
      </c>
      <c r="C156" s="5" t="str">
        <f t="shared" si="2"/>
        <v>new Quote { Date = DateTime.ParseExact("2017-08-14","yyyy-MM-dd",cultureProvider), Open=234.17m, High=235.31m, Low=234.13m, Close=235.07m, Volume = (long)76866480 },</v>
      </c>
      <c r="D156" s="3">
        <v>42961</v>
      </c>
      <c r="E156" s="2">
        <v>234.17</v>
      </c>
      <c r="F156" s="2">
        <v>235.31</v>
      </c>
      <c r="G156" s="2">
        <v>234.13</v>
      </c>
      <c r="H156" s="2">
        <v>235.07</v>
      </c>
      <c r="I156" s="1">
        <v>76866480</v>
      </c>
      <c r="J156" s="2">
        <f>testdata[[#This Row],[high]]-testdata[[#This Row],[low]]</f>
        <v>1.1800000000000068</v>
      </c>
      <c r="K156" s="2">
        <f>ABS(testdata[[#This Row],[high]]-H155)</f>
        <v>2.539999999999992</v>
      </c>
      <c r="L156" s="2">
        <f>ABS(testdata[[#This Row],[low]]-H155)</f>
        <v>1.3599999999999852</v>
      </c>
      <c r="M156" s="11">
        <f>MAX(testdata[[#This Row],[H-L]:[|L-pC|]])</f>
        <v>2.539999999999992</v>
      </c>
      <c r="N156" s="11">
        <f>(N155*13+testdata[[#This Row],[TR]])/14</f>
        <v>1.3890609120111752</v>
      </c>
      <c r="O156" s="14">
        <f>100*testdata[[#This Row],[ATR]]/testdata[[#This Row],[close]]</f>
        <v>0.59091373293537053</v>
      </c>
      <c r="Q156" s="3">
        <v>42961</v>
      </c>
      <c r="R156" s="11">
        <v>2.54</v>
      </c>
      <c r="S156" s="11">
        <v>1.3890609120111701</v>
      </c>
      <c r="T156" s="14">
        <v>0.59091373293536897</v>
      </c>
    </row>
    <row r="157" spans="1:20" x14ac:dyDescent="0.25">
      <c r="A157" s="8">
        <v>156</v>
      </c>
      <c r="B157" s="4" t="s">
        <v>7</v>
      </c>
      <c r="C157" s="5" t="str">
        <f t="shared" si="2"/>
        <v>new Quote { Date = DateTime.ParseExact("2017-08-15","yyyy-MM-dd",cultureProvider), Open=235.49m, High=235.51m, Low=234.71m, Close=235.05m, Volume = (long)57937020 },</v>
      </c>
      <c r="D157" s="3">
        <v>42962</v>
      </c>
      <c r="E157" s="2">
        <v>235.49</v>
      </c>
      <c r="F157" s="2">
        <v>235.51</v>
      </c>
      <c r="G157" s="2">
        <v>234.71</v>
      </c>
      <c r="H157" s="2">
        <v>235.05</v>
      </c>
      <c r="I157" s="1">
        <v>57937020</v>
      </c>
      <c r="J157" s="2">
        <f>testdata[[#This Row],[high]]-testdata[[#This Row],[low]]</f>
        <v>0.79999999999998295</v>
      </c>
      <c r="K157" s="2">
        <f>ABS(testdata[[#This Row],[high]]-H156)</f>
        <v>0.43999999999999773</v>
      </c>
      <c r="L157" s="2">
        <f>ABS(testdata[[#This Row],[low]]-H156)</f>
        <v>0.35999999999998522</v>
      </c>
      <c r="M157" s="11">
        <f>MAX(testdata[[#This Row],[H-L]:[|L-pC|]])</f>
        <v>0.79999999999998295</v>
      </c>
      <c r="N157" s="11">
        <f>(N156*13+testdata[[#This Row],[TR]])/14</f>
        <v>1.3469851325818045</v>
      </c>
      <c r="O157" s="14">
        <f>100*testdata[[#This Row],[ATR]]/testdata[[#This Row],[close]]</f>
        <v>0.57306323445301188</v>
      </c>
      <c r="Q157" s="3">
        <v>42962</v>
      </c>
      <c r="R157" s="11">
        <v>0.8</v>
      </c>
      <c r="S157" s="11">
        <v>1.3469851325818001</v>
      </c>
      <c r="T157" s="14">
        <v>0.57306323445301099</v>
      </c>
    </row>
    <row r="158" spans="1:20" x14ac:dyDescent="0.25">
      <c r="A158" s="8">
        <v>157</v>
      </c>
      <c r="B158" s="4" t="s">
        <v>7</v>
      </c>
      <c r="C158" s="5" t="str">
        <f t="shared" si="2"/>
        <v>new Quote { Date = DateTime.ParseExact("2017-08-16","yyyy-MM-dd",cultureProvider), Open=235.62m, High=236.06m, Low=234.99m, Close=235.46m, Volume = (long)59481648 },</v>
      </c>
      <c r="D158" s="3">
        <v>42963</v>
      </c>
      <c r="E158" s="2">
        <v>235.62</v>
      </c>
      <c r="F158" s="2">
        <v>236.06</v>
      </c>
      <c r="G158" s="2">
        <v>234.99</v>
      </c>
      <c r="H158" s="2">
        <v>235.46</v>
      </c>
      <c r="I158" s="1">
        <v>59481648</v>
      </c>
      <c r="J158" s="2">
        <f>testdata[[#This Row],[high]]-testdata[[#This Row],[low]]</f>
        <v>1.0699999999999932</v>
      </c>
      <c r="K158" s="2">
        <f>ABS(testdata[[#This Row],[high]]-H157)</f>
        <v>1.0099999999999909</v>
      </c>
      <c r="L158" s="2">
        <f>ABS(testdata[[#This Row],[low]]-H157)</f>
        <v>6.0000000000002274E-2</v>
      </c>
      <c r="M158" s="11">
        <f>MAX(testdata[[#This Row],[H-L]:[|L-pC|]])</f>
        <v>1.0699999999999932</v>
      </c>
      <c r="N158" s="11">
        <f>(N157*13+testdata[[#This Row],[TR]])/14</f>
        <v>1.3272004802545323</v>
      </c>
      <c r="O158" s="14">
        <f>100*testdata[[#This Row],[ATR]]/testdata[[#This Row],[close]]</f>
        <v>0.5636628218187939</v>
      </c>
      <c r="Q158" s="3">
        <v>42963</v>
      </c>
      <c r="R158" s="11">
        <v>1.07</v>
      </c>
      <c r="S158" s="11">
        <v>1.3272004802545301</v>
      </c>
      <c r="T158" s="14">
        <v>0.56366282181879301</v>
      </c>
    </row>
    <row r="159" spans="1:20" x14ac:dyDescent="0.25">
      <c r="A159" s="8">
        <v>158</v>
      </c>
      <c r="B159" s="4" t="s">
        <v>7</v>
      </c>
      <c r="C159" s="5" t="str">
        <f t="shared" si="2"/>
        <v>new Quote { Date = DateTime.ParseExact("2017-08-17","yyyy-MM-dd",cultureProvider), Open=234.79m, High=235.13m, Low=231.79m, Close=231.79m, Volume = (long)134757072 },</v>
      </c>
      <c r="D159" s="3">
        <v>42964</v>
      </c>
      <c r="E159" s="2">
        <v>234.79</v>
      </c>
      <c r="F159" s="2">
        <v>235.13</v>
      </c>
      <c r="G159" s="2">
        <v>231.79</v>
      </c>
      <c r="H159" s="2">
        <v>231.79</v>
      </c>
      <c r="I159" s="1">
        <v>134757072</v>
      </c>
      <c r="J159" s="2">
        <f>testdata[[#This Row],[high]]-testdata[[#This Row],[low]]</f>
        <v>3.3400000000000034</v>
      </c>
      <c r="K159" s="2">
        <f>ABS(testdata[[#This Row],[high]]-H158)</f>
        <v>0.33000000000001251</v>
      </c>
      <c r="L159" s="2">
        <f>ABS(testdata[[#This Row],[low]]-H158)</f>
        <v>3.6700000000000159</v>
      </c>
      <c r="M159" s="11">
        <f>MAX(testdata[[#This Row],[H-L]:[|L-pC|]])</f>
        <v>3.6700000000000159</v>
      </c>
      <c r="N159" s="11">
        <f>(N158*13+testdata[[#This Row],[TR]])/14</f>
        <v>1.4945433030934954</v>
      </c>
      <c r="O159" s="14">
        <f>100*testdata[[#This Row],[ATR]]/testdata[[#This Row],[close]]</f>
        <v>0.64478333970123614</v>
      </c>
      <c r="Q159" s="3">
        <v>42964</v>
      </c>
      <c r="R159" s="11">
        <v>3.67</v>
      </c>
      <c r="S159" s="11">
        <v>1.49454330309349</v>
      </c>
      <c r="T159" s="14">
        <v>0.64478333970123503</v>
      </c>
    </row>
    <row r="160" spans="1:20" x14ac:dyDescent="0.25">
      <c r="A160" s="8">
        <v>159</v>
      </c>
      <c r="B160" s="4" t="s">
        <v>7</v>
      </c>
      <c r="C160" s="5" t="str">
        <f t="shared" si="2"/>
        <v>new Quote { Date = DateTime.ParseExact("2017-08-18","yyyy-MM-dd",cultureProvider), Open=231.6m, High=232.83m, Low=230.94m, Close=231.42m, Volume = (long)143417408 },</v>
      </c>
      <c r="D160" s="3">
        <v>42965</v>
      </c>
      <c r="E160" s="2">
        <v>231.6</v>
      </c>
      <c r="F160" s="2">
        <v>232.83</v>
      </c>
      <c r="G160" s="2">
        <v>230.94</v>
      </c>
      <c r="H160" s="2">
        <v>231.42</v>
      </c>
      <c r="I160" s="1">
        <v>143417408</v>
      </c>
      <c r="J160" s="2">
        <f>testdata[[#This Row],[high]]-testdata[[#This Row],[low]]</f>
        <v>1.8900000000000148</v>
      </c>
      <c r="K160" s="2">
        <f>ABS(testdata[[#This Row],[high]]-H159)</f>
        <v>1.0400000000000205</v>
      </c>
      <c r="L160" s="2">
        <f>ABS(testdata[[#This Row],[low]]-H159)</f>
        <v>0.84999999999999432</v>
      </c>
      <c r="M160" s="11">
        <f>MAX(testdata[[#This Row],[H-L]:[|L-pC|]])</f>
        <v>1.8900000000000148</v>
      </c>
      <c r="N160" s="11">
        <f>(N159*13+testdata[[#This Row],[TR]])/14</f>
        <v>1.5227902100153894</v>
      </c>
      <c r="O160" s="14">
        <f>100*testdata[[#This Row],[ATR]]/testdata[[#This Row],[close]]</f>
        <v>0.65802014087606497</v>
      </c>
      <c r="Q160" s="3">
        <v>42965</v>
      </c>
      <c r="R160" s="11">
        <v>1.89</v>
      </c>
      <c r="S160" s="11">
        <v>1.5227902100153801</v>
      </c>
      <c r="T160" s="14">
        <v>0.65802014087606298</v>
      </c>
    </row>
    <row r="161" spans="1:20" x14ac:dyDescent="0.25">
      <c r="A161" s="8">
        <v>160</v>
      </c>
      <c r="B161" s="4" t="s">
        <v>7</v>
      </c>
      <c r="C161" s="5" t="str">
        <f t="shared" si="2"/>
        <v>new Quote { Date = DateTime.ParseExact("2017-08-21","yyyy-MM-dd",cultureProvider), Open=231.36m, High=231.89m, Low=230.58m, Close=231.6m, Volume = (long)68662792 },</v>
      </c>
      <c r="D161" s="3">
        <v>42968</v>
      </c>
      <c r="E161" s="2">
        <v>231.36</v>
      </c>
      <c r="F161" s="2">
        <v>231.89</v>
      </c>
      <c r="G161" s="2">
        <v>230.58</v>
      </c>
      <c r="H161" s="2">
        <v>231.6</v>
      </c>
      <c r="I161" s="1">
        <v>68662792</v>
      </c>
      <c r="J161" s="2">
        <f>testdata[[#This Row],[high]]-testdata[[#This Row],[low]]</f>
        <v>1.3099999999999739</v>
      </c>
      <c r="K161" s="2">
        <f>ABS(testdata[[#This Row],[high]]-H160)</f>
        <v>0.46999999999999886</v>
      </c>
      <c r="L161" s="2">
        <f>ABS(testdata[[#This Row],[low]]-H160)</f>
        <v>0.83999999999997499</v>
      </c>
      <c r="M161" s="11">
        <f>MAX(testdata[[#This Row],[H-L]:[|L-pC|]])</f>
        <v>1.3099999999999739</v>
      </c>
      <c r="N161" s="11">
        <f>(N160*13+testdata[[#This Row],[TR]])/14</f>
        <v>1.5075909093000026</v>
      </c>
      <c r="O161" s="14">
        <f>100*testdata[[#This Row],[ATR]]/testdata[[#This Row],[close]]</f>
        <v>0.65094598847150376</v>
      </c>
      <c r="Q161" s="3">
        <v>42968</v>
      </c>
      <c r="R161" s="11">
        <v>1.31</v>
      </c>
      <c r="S161" s="11">
        <v>1.5075909092999999</v>
      </c>
      <c r="T161" s="14">
        <v>0.65094598847150298</v>
      </c>
    </row>
    <row r="162" spans="1:20" x14ac:dyDescent="0.25">
      <c r="A162" s="8">
        <v>161</v>
      </c>
      <c r="B162" s="4" t="s">
        <v>7</v>
      </c>
      <c r="C162" s="5" t="str">
        <f t="shared" si="2"/>
        <v>new Quote { Date = DateTime.ParseExact("2017-08-22","yyyy-MM-dd",cultureProvider), Open=232.24m, High=234.2m, Low=232.22m, Close=234.03m, Volume = (long)66219544 },</v>
      </c>
      <c r="D162" s="3">
        <v>42969</v>
      </c>
      <c r="E162" s="2">
        <v>232.24</v>
      </c>
      <c r="F162" s="2">
        <v>234.2</v>
      </c>
      <c r="G162" s="2">
        <v>232.22</v>
      </c>
      <c r="H162" s="2">
        <v>234.03</v>
      </c>
      <c r="I162" s="1">
        <v>66219544</v>
      </c>
      <c r="J162" s="2">
        <f>testdata[[#This Row],[high]]-testdata[[#This Row],[low]]</f>
        <v>1.9799999999999898</v>
      </c>
      <c r="K162" s="2">
        <f>ABS(testdata[[#This Row],[high]]-H161)</f>
        <v>2.5999999999999943</v>
      </c>
      <c r="L162" s="2">
        <f>ABS(testdata[[#This Row],[low]]-H161)</f>
        <v>0.62000000000000455</v>
      </c>
      <c r="M162" s="11">
        <f>MAX(testdata[[#This Row],[H-L]:[|L-pC|]])</f>
        <v>2.5999999999999943</v>
      </c>
      <c r="N162" s="11">
        <f>(N161*13+testdata[[#This Row],[TR]])/14</f>
        <v>1.5856201300642876</v>
      </c>
      <c r="O162" s="14">
        <f>100*testdata[[#This Row],[ATR]]/testdata[[#This Row],[close]]</f>
        <v>0.67752857756026474</v>
      </c>
      <c r="Q162" s="3">
        <v>42969</v>
      </c>
      <c r="R162" s="11">
        <v>2.6</v>
      </c>
      <c r="S162" s="11">
        <v>1.58562013006428</v>
      </c>
      <c r="T162" s="14">
        <v>0.67752857756026397</v>
      </c>
    </row>
    <row r="163" spans="1:20" x14ac:dyDescent="0.25">
      <c r="A163" s="8">
        <v>162</v>
      </c>
      <c r="B163" s="4" t="s">
        <v>7</v>
      </c>
      <c r="C163" s="5" t="str">
        <f t="shared" si="2"/>
        <v>new Quote { Date = DateTime.ParseExact("2017-08-23","yyyy-MM-dd",cultureProvider), Open=232.97m, High=233.65m, Low=232.81m, Close=233.19m, Volume = (long)52652352 },</v>
      </c>
      <c r="D163" s="3">
        <v>42970</v>
      </c>
      <c r="E163" s="2">
        <v>232.97</v>
      </c>
      <c r="F163" s="2">
        <v>233.65</v>
      </c>
      <c r="G163" s="2">
        <v>232.81</v>
      </c>
      <c r="H163" s="2">
        <v>233.19</v>
      </c>
      <c r="I163" s="1">
        <v>52652352</v>
      </c>
      <c r="J163" s="2">
        <f>testdata[[#This Row],[high]]-testdata[[#This Row],[low]]</f>
        <v>0.84000000000000341</v>
      </c>
      <c r="K163" s="2">
        <f>ABS(testdata[[#This Row],[high]]-H162)</f>
        <v>0.37999999999999545</v>
      </c>
      <c r="L163" s="2">
        <f>ABS(testdata[[#This Row],[low]]-H162)</f>
        <v>1.2199999999999989</v>
      </c>
      <c r="M163" s="11">
        <f>MAX(testdata[[#This Row],[H-L]:[|L-pC|]])</f>
        <v>1.2199999999999989</v>
      </c>
      <c r="N163" s="11">
        <f>(N162*13+testdata[[#This Row],[TR]])/14</f>
        <v>1.559504406488267</v>
      </c>
      <c r="O163" s="14">
        <f>100*testdata[[#This Row],[ATR]]/testdata[[#This Row],[close]]</f>
        <v>0.66876984711534249</v>
      </c>
      <c r="Q163" s="3">
        <v>42970</v>
      </c>
      <c r="R163" s="11">
        <v>1.22</v>
      </c>
      <c r="S163" s="11">
        <v>1.5595044064882599</v>
      </c>
      <c r="T163" s="14">
        <v>0.66876984711534204</v>
      </c>
    </row>
    <row r="164" spans="1:20" x14ac:dyDescent="0.25">
      <c r="A164" s="8">
        <v>163</v>
      </c>
      <c r="B164" s="4" t="s">
        <v>7</v>
      </c>
      <c r="C164" s="5" t="str">
        <f t="shared" si="2"/>
        <v>new Quote { Date = DateTime.ParseExact("2017-08-24","yyyy-MM-dd",cultureProvider), Open=233.61m, High=233.78m, Low=232.41m, Close=232.64m, Volume = (long)53216420 },</v>
      </c>
      <c r="D164" s="3">
        <v>42971</v>
      </c>
      <c r="E164" s="2">
        <v>233.61</v>
      </c>
      <c r="F164" s="2">
        <v>233.78</v>
      </c>
      <c r="G164" s="2">
        <v>232.41</v>
      </c>
      <c r="H164" s="2">
        <v>232.64</v>
      </c>
      <c r="I164" s="1">
        <v>53216420</v>
      </c>
      <c r="J164" s="2">
        <f>testdata[[#This Row],[high]]-testdata[[#This Row],[low]]</f>
        <v>1.3700000000000045</v>
      </c>
      <c r="K164" s="2">
        <f>ABS(testdata[[#This Row],[high]]-H163)</f>
        <v>0.59000000000000341</v>
      </c>
      <c r="L164" s="2">
        <f>ABS(testdata[[#This Row],[low]]-H163)</f>
        <v>0.78000000000000114</v>
      </c>
      <c r="M164" s="11">
        <f>MAX(testdata[[#This Row],[H-L]:[|L-pC|]])</f>
        <v>1.3700000000000045</v>
      </c>
      <c r="N164" s="11">
        <f>(N163*13+testdata[[#This Row],[TR]])/14</f>
        <v>1.5459683774533912</v>
      </c>
      <c r="O164" s="14">
        <f>100*testdata[[#This Row],[ATR]]/testdata[[#This Row],[close]]</f>
        <v>0.66453248686958011</v>
      </c>
      <c r="Q164" s="3">
        <v>42971</v>
      </c>
      <c r="R164" s="11">
        <v>1.37</v>
      </c>
      <c r="S164" s="11">
        <v>1.5459683774533901</v>
      </c>
      <c r="T164" s="14">
        <v>0.66453248686958</v>
      </c>
    </row>
    <row r="165" spans="1:20" x14ac:dyDescent="0.25">
      <c r="A165" s="8">
        <v>164</v>
      </c>
      <c r="B165" s="4" t="s">
        <v>7</v>
      </c>
      <c r="C165" s="5" t="str">
        <f t="shared" si="2"/>
        <v>new Quote { Date = DateTime.ParseExact("2017-08-25","yyyy-MM-dd",cultureProvider), Open=233.51m, High=234.19m, Low=233.02m, Close=233.19m, Volume = (long)67589040 },</v>
      </c>
      <c r="D165" s="3">
        <v>42972</v>
      </c>
      <c r="E165" s="2">
        <v>233.51</v>
      </c>
      <c r="F165" s="2">
        <v>234.19</v>
      </c>
      <c r="G165" s="2">
        <v>233.02</v>
      </c>
      <c r="H165" s="2">
        <v>233.19</v>
      </c>
      <c r="I165" s="1">
        <v>67589040</v>
      </c>
      <c r="J165" s="2">
        <f>testdata[[#This Row],[high]]-testdata[[#This Row],[low]]</f>
        <v>1.1699999999999875</v>
      </c>
      <c r="K165" s="2">
        <f>ABS(testdata[[#This Row],[high]]-H164)</f>
        <v>1.5500000000000114</v>
      </c>
      <c r="L165" s="2">
        <f>ABS(testdata[[#This Row],[low]]-H164)</f>
        <v>0.38000000000002387</v>
      </c>
      <c r="M165" s="11">
        <f>MAX(testdata[[#This Row],[H-L]:[|L-pC|]])</f>
        <v>1.5500000000000114</v>
      </c>
      <c r="N165" s="11">
        <f>(N164*13+testdata[[#This Row],[TR]])/14</f>
        <v>1.5462563504924354</v>
      </c>
      <c r="O165" s="14">
        <f>100*testdata[[#This Row],[ATR]]/testdata[[#This Row],[close]]</f>
        <v>0.6630886189341032</v>
      </c>
      <c r="Q165" s="3">
        <v>42972</v>
      </c>
      <c r="R165" s="11">
        <v>1.55</v>
      </c>
      <c r="S165" s="11">
        <v>1.54625635049243</v>
      </c>
      <c r="T165" s="14">
        <v>0.66308861893410198</v>
      </c>
    </row>
    <row r="166" spans="1:20" x14ac:dyDescent="0.25">
      <c r="A166" s="8">
        <v>165</v>
      </c>
      <c r="B166" s="4" t="s">
        <v>7</v>
      </c>
      <c r="C166" s="5" t="str">
        <f t="shared" si="2"/>
        <v>new Quote { Date = DateTime.ParseExact("2017-08-28","yyyy-MM-dd",cultureProvider), Open=233.77m, High=233.8m, Low=232.74m, Close=233.2m, Volume = (long)42544052 },</v>
      </c>
      <c r="D166" s="3">
        <v>42975</v>
      </c>
      <c r="E166" s="2">
        <v>233.77</v>
      </c>
      <c r="F166" s="2">
        <v>233.8</v>
      </c>
      <c r="G166" s="2">
        <v>232.74</v>
      </c>
      <c r="H166" s="2">
        <v>233.2</v>
      </c>
      <c r="I166" s="1">
        <v>42544052</v>
      </c>
      <c r="J166" s="2">
        <f>testdata[[#This Row],[high]]-testdata[[#This Row],[low]]</f>
        <v>1.0600000000000023</v>
      </c>
      <c r="K166" s="2">
        <f>ABS(testdata[[#This Row],[high]]-H165)</f>
        <v>0.61000000000001364</v>
      </c>
      <c r="L166" s="2">
        <f>ABS(testdata[[#This Row],[low]]-H165)</f>
        <v>0.44999999999998863</v>
      </c>
      <c r="M166" s="11">
        <f>MAX(testdata[[#This Row],[H-L]:[|L-pC|]])</f>
        <v>1.0600000000000023</v>
      </c>
      <c r="N166" s="11">
        <f>(N165*13+testdata[[#This Row],[TR]])/14</f>
        <v>1.5115237540286901</v>
      </c>
      <c r="O166" s="14">
        <f>100*testdata[[#This Row],[ATR]]/testdata[[#This Row],[close]]</f>
        <v>0.64816627531247439</v>
      </c>
      <c r="Q166" s="3">
        <v>42975</v>
      </c>
      <c r="R166" s="11">
        <v>1.06</v>
      </c>
      <c r="S166" s="11">
        <v>1.5115237540286799</v>
      </c>
      <c r="T166" s="14">
        <v>0.64816627531247295</v>
      </c>
    </row>
    <row r="167" spans="1:20" x14ac:dyDescent="0.25">
      <c r="A167" s="8">
        <v>166</v>
      </c>
      <c r="B167" s="4" t="s">
        <v>7</v>
      </c>
      <c r="C167" s="5" t="str">
        <f t="shared" si="2"/>
        <v>new Quote { Date = DateTime.ParseExact("2017-08-29","yyyy-MM-dd",cultureProvider), Open=231.76m, High=233.75m, Low=231.63m, Close=233.46m, Volume = (long)53629680 },</v>
      </c>
      <c r="D167" s="3">
        <v>42976</v>
      </c>
      <c r="E167" s="2">
        <v>231.76</v>
      </c>
      <c r="F167" s="2">
        <v>233.75</v>
      </c>
      <c r="G167" s="2">
        <v>231.63</v>
      </c>
      <c r="H167" s="2">
        <v>233.46</v>
      </c>
      <c r="I167" s="1">
        <v>53629680</v>
      </c>
      <c r="J167" s="2">
        <f>testdata[[#This Row],[high]]-testdata[[#This Row],[low]]</f>
        <v>2.1200000000000045</v>
      </c>
      <c r="K167" s="2">
        <f>ABS(testdata[[#This Row],[high]]-H166)</f>
        <v>0.55000000000001137</v>
      </c>
      <c r="L167" s="2">
        <f>ABS(testdata[[#This Row],[low]]-H166)</f>
        <v>1.5699999999999932</v>
      </c>
      <c r="M167" s="11">
        <f>MAX(testdata[[#This Row],[H-L]:[|L-pC|]])</f>
        <v>2.1200000000000045</v>
      </c>
      <c r="N167" s="11">
        <f>(N166*13+testdata[[#This Row],[TR]])/14</f>
        <v>1.5549863430266411</v>
      </c>
      <c r="O167" s="14">
        <f>100*testdata[[#This Row],[ATR]]/testdata[[#This Row],[close]]</f>
        <v>0.66606114239126235</v>
      </c>
      <c r="Q167" s="3">
        <v>42976</v>
      </c>
      <c r="R167" s="11">
        <v>2.12</v>
      </c>
      <c r="S167" s="11">
        <v>1.55498634302663</v>
      </c>
      <c r="T167" s="14">
        <v>0.66606114239126102</v>
      </c>
    </row>
    <row r="168" spans="1:20" x14ac:dyDescent="0.25">
      <c r="A168" s="8">
        <v>167</v>
      </c>
      <c r="B168" s="4" t="s">
        <v>7</v>
      </c>
      <c r="C168" s="5" t="str">
        <f t="shared" si="2"/>
        <v>new Quote { Date = DateTime.ParseExact("2017-08-30","yyyy-MM-dd",cultureProvider), Open=233.44m, High=234.87m, Low=233.24m, Close=234.57m, Volume = (long)65056144 },</v>
      </c>
      <c r="D168" s="3">
        <v>42977</v>
      </c>
      <c r="E168" s="2">
        <v>233.44</v>
      </c>
      <c r="F168" s="2">
        <v>234.87</v>
      </c>
      <c r="G168" s="2">
        <v>233.24</v>
      </c>
      <c r="H168" s="2">
        <v>234.57</v>
      </c>
      <c r="I168" s="1">
        <v>65056144</v>
      </c>
      <c r="J168" s="2">
        <f>testdata[[#This Row],[high]]-testdata[[#This Row],[low]]</f>
        <v>1.6299999999999955</v>
      </c>
      <c r="K168" s="2">
        <f>ABS(testdata[[#This Row],[high]]-H167)</f>
        <v>1.4099999999999966</v>
      </c>
      <c r="L168" s="2">
        <f>ABS(testdata[[#This Row],[low]]-H167)</f>
        <v>0.21999999999999886</v>
      </c>
      <c r="M168" s="11">
        <f>MAX(testdata[[#This Row],[H-L]:[|L-pC|]])</f>
        <v>1.6299999999999955</v>
      </c>
      <c r="N168" s="11">
        <f>(N167*13+testdata[[#This Row],[TR]])/14</f>
        <v>1.5603444613818807</v>
      </c>
      <c r="O168" s="14">
        <f>100*testdata[[#This Row],[ATR]]/testdata[[#This Row],[close]]</f>
        <v>0.66519352917333019</v>
      </c>
      <c r="Q168" s="3">
        <v>42977</v>
      </c>
      <c r="R168" s="11">
        <v>1.63</v>
      </c>
      <c r="S168" s="11">
        <v>1.56034446138187</v>
      </c>
      <c r="T168" s="14">
        <v>0.66519352917332897</v>
      </c>
    </row>
    <row r="169" spans="1:20" x14ac:dyDescent="0.25">
      <c r="A169" s="8">
        <v>168</v>
      </c>
      <c r="B169" s="4" t="s">
        <v>7</v>
      </c>
      <c r="C169" s="5" t="str">
        <f t="shared" si="2"/>
        <v>new Quote { Date = DateTime.ParseExact("2017-08-31","yyyy-MM-dd",cultureProvider), Open=235.25m, High=236.25m, Low=234.61m, Close=235.98m, Volume = (long)108866560 },</v>
      </c>
      <c r="D169" s="3">
        <v>42978</v>
      </c>
      <c r="E169" s="2">
        <v>235.25</v>
      </c>
      <c r="F169" s="2">
        <v>236.25</v>
      </c>
      <c r="G169" s="2">
        <v>234.61</v>
      </c>
      <c r="H169" s="2">
        <v>235.98</v>
      </c>
      <c r="I169" s="1">
        <v>108866560</v>
      </c>
      <c r="J169" s="2">
        <f>testdata[[#This Row],[high]]-testdata[[#This Row],[low]]</f>
        <v>1.6399999999999864</v>
      </c>
      <c r="K169" s="2">
        <f>ABS(testdata[[#This Row],[high]]-H168)</f>
        <v>1.6800000000000068</v>
      </c>
      <c r="L169" s="2">
        <f>ABS(testdata[[#This Row],[low]]-H168)</f>
        <v>4.0000000000020464E-2</v>
      </c>
      <c r="M169" s="11">
        <f>MAX(testdata[[#This Row],[H-L]:[|L-pC|]])</f>
        <v>1.6800000000000068</v>
      </c>
      <c r="N169" s="11">
        <f>(N168*13+testdata[[#This Row],[TR]])/14</f>
        <v>1.5688912855688897</v>
      </c>
      <c r="O169" s="14">
        <f>100*testdata[[#This Row],[ATR]]/testdata[[#This Row],[close]]</f>
        <v>0.66484078547711245</v>
      </c>
      <c r="Q169" s="3">
        <v>42978</v>
      </c>
      <c r="R169" s="11">
        <v>1.68</v>
      </c>
      <c r="S169" s="11">
        <v>1.5688912855688799</v>
      </c>
      <c r="T169" s="14">
        <v>0.66484078547711101</v>
      </c>
    </row>
    <row r="170" spans="1:20" x14ac:dyDescent="0.25">
      <c r="A170" s="8">
        <v>169</v>
      </c>
      <c r="B170" s="4" t="s">
        <v>7</v>
      </c>
      <c r="C170" s="5" t="str">
        <f t="shared" si="2"/>
        <v>new Quote { Date = DateTime.ParseExact("2017-09-01","yyyy-MM-dd",cultureProvider), Open=236.39m, High=236.78m, Low=236.15m, Close=236.31m, Volume = (long)65031164 },</v>
      </c>
      <c r="D170" s="3">
        <v>42979</v>
      </c>
      <c r="E170" s="2">
        <v>236.39</v>
      </c>
      <c r="F170" s="2">
        <v>236.78</v>
      </c>
      <c r="G170" s="2">
        <v>236.15</v>
      </c>
      <c r="H170" s="2">
        <v>236.31</v>
      </c>
      <c r="I170" s="1">
        <v>65031164</v>
      </c>
      <c r="J170" s="2">
        <f>testdata[[#This Row],[high]]-testdata[[#This Row],[low]]</f>
        <v>0.62999999999999545</v>
      </c>
      <c r="K170" s="2">
        <f>ABS(testdata[[#This Row],[high]]-H169)</f>
        <v>0.80000000000001137</v>
      </c>
      <c r="L170" s="2">
        <f>ABS(testdata[[#This Row],[low]]-H169)</f>
        <v>0.17000000000001592</v>
      </c>
      <c r="M170" s="11">
        <f>MAX(testdata[[#This Row],[H-L]:[|L-pC|]])</f>
        <v>0.80000000000001137</v>
      </c>
      <c r="N170" s="11">
        <f>(N169*13+testdata[[#This Row],[TR]])/14</f>
        <v>1.5139704794568269</v>
      </c>
      <c r="O170" s="14">
        <f>100*testdata[[#This Row],[ATR]]/testdata[[#This Row],[close]]</f>
        <v>0.64067135519310514</v>
      </c>
      <c r="Q170" s="3">
        <v>42979</v>
      </c>
      <c r="R170" s="11">
        <v>0.8</v>
      </c>
      <c r="S170" s="11">
        <v>1.5139704794568201</v>
      </c>
      <c r="T170" s="14">
        <v>0.64067135519310403</v>
      </c>
    </row>
    <row r="171" spans="1:20" x14ac:dyDescent="0.25">
      <c r="A171" s="8">
        <v>170</v>
      </c>
      <c r="B171" s="4" t="s">
        <v>7</v>
      </c>
      <c r="C171" s="5" t="str">
        <f t="shared" si="2"/>
        <v>new Quote { Date = DateTime.ParseExact("2017-09-05","yyyy-MM-dd",cultureProvider), Open=235.76m, High=236.01m, Low=233.56m, Close=234.62m, Volume = (long)95856440 },</v>
      </c>
      <c r="D171" s="3">
        <v>42983</v>
      </c>
      <c r="E171" s="2">
        <v>235.76</v>
      </c>
      <c r="F171" s="2">
        <v>236.01</v>
      </c>
      <c r="G171" s="2">
        <v>233.56</v>
      </c>
      <c r="H171" s="2">
        <v>234.62</v>
      </c>
      <c r="I171" s="1">
        <v>95856440</v>
      </c>
      <c r="J171" s="2">
        <f>testdata[[#This Row],[high]]-testdata[[#This Row],[low]]</f>
        <v>2.4499999999999886</v>
      </c>
      <c r="K171" s="2">
        <f>ABS(testdata[[#This Row],[high]]-H170)</f>
        <v>0.30000000000001137</v>
      </c>
      <c r="L171" s="2">
        <f>ABS(testdata[[#This Row],[low]]-H170)</f>
        <v>2.75</v>
      </c>
      <c r="M171" s="11">
        <f>MAX(testdata[[#This Row],[H-L]:[|L-pC|]])</f>
        <v>2.75</v>
      </c>
      <c r="N171" s="11">
        <f>(N170*13+testdata[[#This Row],[TR]])/14</f>
        <v>1.6022583023527679</v>
      </c>
      <c r="O171" s="14">
        <f>100*testdata[[#This Row],[ATR]]/testdata[[#This Row],[close]]</f>
        <v>0.68291633379625261</v>
      </c>
      <c r="Q171" s="3">
        <v>42983</v>
      </c>
      <c r="R171" s="11">
        <v>2.75</v>
      </c>
      <c r="S171" s="11">
        <v>1.6022583023527599</v>
      </c>
      <c r="T171" s="14">
        <v>0.68291633379625105</v>
      </c>
    </row>
    <row r="172" spans="1:20" x14ac:dyDescent="0.25">
      <c r="A172" s="8">
        <v>171</v>
      </c>
      <c r="B172" s="4" t="s">
        <v>7</v>
      </c>
      <c r="C172" s="5" t="str">
        <f t="shared" si="2"/>
        <v>new Quote { Date = DateTime.ParseExact("2017-09-06","yyyy-MM-dd",cultureProvider), Open=235.36m, High=235.78m, Low=234.78m, Close=235.42m, Volume = (long)60741564 },</v>
      </c>
      <c r="D172" s="3">
        <v>42984</v>
      </c>
      <c r="E172" s="2">
        <v>235.36</v>
      </c>
      <c r="F172" s="2">
        <v>235.78</v>
      </c>
      <c r="G172" s="2">
        <v>234.78</v>
      </c>
      <c r="H172" s="2">
        <v>235.42</v>
      </c>
      <c r="I172" s="1">
        <v>60741564</v>
      </c>
      <c r="J172" s="2">
        <f>testdata[[#This Row],[high]]-testdata[[#This Row],[low]]</f>
        <v>1</v>
      </c>
      <c r="K172" s="2">
        <f>ABS(testdata[[#This Row],[high]]-H171)</f>
        <v>1.1599999999999966</v>
      </c>
      <c r="L172" s="2">
        <f>ABS(testdata[[#This Row],[low]]-H171)</f>
        <v>0.15999999999999659</v>
      </c>
      <c r="M172" s="11">
        <f>MAX(testdata[[#This Row],[H-L]:[|L-pC|]])</f>
        <v>1.1599999999999966</v>
      </c>
      <c r="N172" s="11">
        <f>(N171*13+testdata[[#This Row],[TR]])/14</f>
        <v>1.5706684236132842</v>
      </c>
      <c r="O172" s="14">
        <f>100*testdata[[#This Row],[ATR]]/testdata[[#This Row],[close]]</f>
        <v>0.66717714026560371</v>
      </c>
      <c r="Q172" s="3">
        <v>42984</v>
      </c>
      <c r="R172" s="11">
        <v>1.1599999999999999</v>
      </c>
      <c r="S172" s="11">
        <v>1.57066842361328</v>
      </c>
      <c r="T172" s="14">
        <v>0.66717714026560304</v>
      </c>
    </row>
    <row r="173" spans="1:20" x14ac:dyDescent="0.25">
      <c r="A173" s="8">
        <v>172</v>
      </c>
      <c r="B173" s="4" t="s">
        <v>7</v>
      </c>
      <c r="C173" s="5" t="str">
        <f t="shared" si="2"/>
        <v>new Quote { Date = DateTime.ParseExact("2017-09-07","yyyy-MM-dd",cultureProvider), Open=235.75m, High=235.77m, Low=234.94m, Close=235.39m, Volume = (long)60865172 },</v>
      </c>
      <c r="D173" s="3">
        <v>42985</v>
      </c>
      <c r="E173" s="2">
        <v>235.75</v>
      </c>
      <c r="F173" s="2">
        <v>235.77</v>
      </c>
      <c r="G173" s="2">
        <v>234.94</v>
      </c>
      <c r="H173" s="2">
        <v>235.39</v>
      </c>
      <c r="I173" s="1">
        <v>60865172</v>
      </c>
      <c r="J173" s="2">
        <f>testdata[[#This Row],[high]]-testdata[[#This Row],[low]]</f>
        <v>0.83000000000001251</v>
      </c>
      <c r="K173" s="2">
        <f>ABS(testdata[[#This Row],[high]]-H172)</f>
        <v>0.35000000000002274</v>
      </c>
      <c r="L173" s="2">
        <f>ABS(testdata[[#This Row],[low]]-H172)</f>
        <v>0.47999999999998977</v>
      </c>
      <c r="M173" s="11">
        <f>MAX(testdata[[#This Row],[H-L]:[|L-pC|]])</f>
        <v>0.83000000000001251</v>
      </c>
      <c r="N173" s="11">
        <f>(N172*13+testdata[[#This Row],[TR]])/14</f>
        <v>1.5177635362123361</v>
      </c>
      <c r="O173" s="14">
        <f>100*testdata[[#This Row],[ATR]]/testdata[[#This Row],[close]]</f>
        <v>0.64478675228868521</v>
      </c>
      <c r="Q173" s="3">
        <v>42985</v>
      </c>
      <c r="R173" s="11">
        <v>0.83</v>
      </c>
      <c r="S173" s="11">
        <v>1.5177635362123301</v>
      </c>
      <c r="T173" s="14">
        <v>0.64478675228868398</v>
      </c>
    </row>
    <row r="174" spans="1:20" x14ac:dyDescent="0.25">
      <c r="A174" s="8">
        <v>173</v>
      </c>
      <c r="B174" s="4" t="s">
        <v>7</v>
      </c>
      <c r="C174" s="5" t="str">
        <f t="shared" si="2"/>
        <v>new Quote { Date = DateTime.ParseExact("2017-09-08","yyyy-MM-dd",cultureProvider), Open=235.07m, High=235.62m, Low=234.85m, Close=235.11m, Volume = (long)66946052 },</v>
      </c>
      <c r="D174" s="3">
        <v>42986</v>
      </c>
      <c r="E174" s="2">
        <v>235.07</v>
      </c>
      <c r="F174" s="2">
        <v>235.62</v>
      </c>
      <c r="G174" s="2">
        <v>234.85</v>
      </c>
      <c r="H174" s="2">
        <v>235.11</v>
      </c>
      <c r="I174" s="1">
        <v>66946052</v>
      </c>
      <c r="J174" s="2">
        <f>testdata[[#This Row],[high]]-testdata[[#This Row],[low]]</f>
        <v>0.77000000000001023</v>
      </c>
      <c r="K174" s="2">
        <f>ABS(testdata[[#This Row],[high]]-H173)</f>
        <v>0.23000000000001819</v>
      </c>
      <c r="L174" s="2">
        <f>ABS(testdata[[#This Row],[low]]-H173)</f>
        <v>0.53999999999999204</v>
      </c>
      <c r="M174" s="11">
        <f>MAX(testdata[[#This Row],[H-L]:[|L-pC|]])</f>
        <v>0.77000000000001023</v>
      </c>
      <c r="N174" s="11">
        <f>(N173*13+testdata[[#This Row],[TR]])/14</f>
        <v>1.4643518550543126</v>
      </c>
      <c r="O174" s="14">
        <f>100*testdata[[#This Row],[ATR]]/testdata[[#This Row],[close]]</f>
        <v>0.622836908278811</v>
      </c>
      <c r="Q174" s="3">
        <v>42986</v>
      </c>
      <c r="R174" s="11">
        <v>0.77</v>
      </c>
      <c r="S174" s="11">
        <v>1.46435185505431</v>
      </c>
      <c r="T174" s="14">
        <v>0.62283690827881</v>
      </c>
    </row>
    <row r="175" spans="1:20" x14ac:dyDescent="0.25">
      <c r="A175" s="8">
        <v>174</v>
      </c>
      <c r="B175" s="4" t="s">
        <v>7</v>
      </c>
      <c r="C175" s="5" t="str">
        <f t="shared" si="2"/>
        <v>new Quote { Date = DateTime.ParseExact("2017-09-11","yyyy-MM-dd",cultureProvider), Open=236.51m, High=237.71m, Low=236.49m, Close=237.62m, Volume = (long)74845424 },</v>
      </c>
      <c r="D175" s="3">
        <v>42989</v>
      </c>
      <c r="E175" s="2">
        <v>236.51</v>
      </c>
      <c r="F175" s="2">
        <v>237.71</v>
      </c>
      <c r="G175" s="2">
        <v>236.49</v>
      </c>
      <c r="H175" s="2">
        <v>237.62</v>
      </c>
      <c r="I175" s="1">
        <v>74845424</v>
      </c>
      <c r="J175" s="2">
        <f>testdata[[#This Row],[high]]-testdata[[#This Row],[low]]</f>
        <v>1.2199999999999989</v>
      </c>
      <c r="K175" s="2">
        <f>ABS(testdata[[#This Row],[high]]-H174)</f>
        <v>2.5999999999999943</v>
      </c>
      <c r="L175" s="2">
        <f>ABS(testdata[[#This Row],[low]]-H174)</f>
        <v>1.3799999999999955</v>
      </c>
      <c r="M175" s="11">
        <f>MAX(testdata[[#This Row],[H-L]:[|L-pC|]])</f>
        <v>2.5999999999999943</v>
      </c>
      <c r="N175" s="11">
        <f>(N174*13+testdata[[#This Row],[TR]])/14</f>
        <v>1.5454695796932898</v>
      </c>
      <c r="O175" s="14">
        <f>100*testdata[[#This Row],[ATR]]/testdata[[#This Row],[close]]</f>
        <v>0.65039541271496082</v>
      </c>
      <c r="Q175" s="3">
        <v>42989</v>
      </c>
      <c r="R175" s="11">
        <v>2.6</v>
      </c>
      <c r="S175" s="11">
        <v>1.54546957969328</v>
      </c>
      <c r="T175" s="14">
        <v>0.65039541271496004</v>
      </c>
    </row>
    <row r="176" spans="1:20" x14ac:dyDescent="0.25">
      <c r="A176" s="8">
        <v>175</v>
      </c>
      <c r="B176" s="4" t="s">
        <v>7</v>
      </c>
      <c r="C176" s="5" t="str">
        <f t="shared" si="2"/>
        <v>new Quote { Date = DateTime.ParseExact("2017-09-12","yyyy-MM-dd",cultureProvider), Open=238.02m, High=238.46m, Low=237.82m, Close=238.42m, Volume = (long)59670932 },</v>
      </c>
      <c r="D176" s="3">
        <v>42990</v>
      </c>
      <c r="E176" s="2">
        <v>238.02</v>
      </c>
      <c r="F176" s="2">
        <v>238.46</v>
      </c>
      <c r="G176" s="2">
        <v>237.82</v>
      </c>
      <c r="H176" s="2">
        <v>238.42</v>
      </c>
      <c r="I176" s="1">
        <v>59670932</v>
      </c>
      <c r="J176" s="2">
        <f>testdata[[#This Row],[high]]-testdata[[#This Row],[low]]</f>
        <v>0.64000000000001478</v>
      </c>
      <c r="K176" s="2">
        <f>ABS(testdata[[#This Row],[high]]-H175)</f>
        <v>0.84000000000000341</v>
      </c>
      <c r="L176" s="2">
        <f>ABS(testdata[[#This Row],[low]]-H175)</f>
        <v>0.19999999999998863</v>
      </c>
      <c r="M176" s="11">
        <f>MAX(testdata[[#This Row],[H-L]:[|L-pC|]])</f>
        <v>0.84000000000000341</v>
      </c>
      <c r="N176" s="11">
        <f>(N175*13+testdata[[#This Row],[TR]])/14</f>
        <v>1.4950788954294836</v>
      </c>
      <c r="O176" s="14">
        <f>100*testdata[[#This Row],[ATR]]/testdata[[#This Row],[close]]</f>
        <v>0.6270778019585117</v>
      </c>
      <c r="Q176" s="3">
        <v>42990</v>
      </c>
      <c r="R176" s="11">
        <v>0.84</v>
      </c>
      <c r="S176" s="11">
        <v>1.49507889542948</v>
      </c>
      <c r="T176" s="14">
        <v>0.62707780195851004</v>
      </c>
    </row>
    <row r="177" spans="1:20" x14ac:dyDescent="0.25">
      <c r="A177" s="8">
        <v>176</v>
      </c>
      <c r="B177" s="4" t="s">
        <v>7</v>
      </c>
      <c r="C177" s="5" t="str">
        <f t="shared" si="2"/>
        <v>new Quote { Date = DateTime.ParseExact("2017-09-13","yyyy-MM-dd",cultureProvider), Open=238.11m, High=238.57m, Low=237.98m, Close=238.54m, Volume = (long)62116640 },</v>
      </c>
      <c r="D177" s="3">
        <v>42991</v>
      </c>
      <c r="E177" s="2">
        <v>238.11</v>
      </c>
      <c r="F177" s="2">
        <v>238.57</v>
      </c>
      <c r="G177" s="2">
        <v>237.98</v>
      </c>
      <c r="H177" s="2">
        <v>238.54</v>
      </c>
      <c r="I177" s="1">
        <v>62116640</v>
      </c>
      <c r="J177" s="2">
        <f>testdata[[#This Row],[high]]-testdata[[#This Row],[low]]</f>
        <v>0.59000000000000341</v>
      </c>
      <c r="K177" s="2">
        <f>ABS(testdata[[#This Row],[high]]-H176)</f>
        <v>0.15000000000000568</v>
      </c>
      <c r="L177" s="2">
        <f>ABS(testdata[[#This Row],[low]]-H176)</f>
        <v>0.43999999999999773</v>
      </c>
      <c r="M177" s="11">
        <f>MAX(testdata[[#This Row],[H-L]:[|L-pC|]])</f>
        <v>0.59000000000000341</v>
      </c>
      <c r="N177" s="11">
        <f>(N176*13+testdata[[#This Row],[TR]])/14</f>
        <v>1.4304304028988064</v>
      </c>
      <c r="O177" s="14">
        <f>100*testdata[[#This Row],[ATR]]/testdata[[#This Row],[close]]</f>
        <v>0.59966060321070114</v>
      </c>
      <c r="Q177" s="3">
        <v>42991</v>
      </c>
      <c r="R177" s="11">
        <v>0.59</v>
      </c>
      <c r="S177" s="11">
        <v>1.4304304028988</v>
      </c>
      <c r="T177" s="14">
        <v>0.59966060321070003</v>
      </c>
    </row>
    <row r="178" spans="1:20" x14ac:dyDescent="0.25">
      <c r="A178" s="8">
        <v>177</v>
      </c>
      <c r="B178" s="4" t="s">
        <v>7</v>
      </c>
      <c r="C178" s="5" t="str">
        <f t="shared" si="2"/>
        <v>new Quote { Date = DateTime.ParseExact("2017-09-14","yyyy-MM-dd",cultureProvider), Open=238.18m, High=238.68m, Low=237.99m, Close=238.46m, Volume = (long)100101416 },</v>
      </c>
      <c r="D178" s="3">
        <v>42992</v>
      </c>
      <c r="E178" s="2">
        <v>238.18</v>
      </c>
      <c r="F178" s="2">
        <v>238.68</v>
      </c>
      <c r="G178" s="2">
        <v>237.99</v>
      </c>
      <c r="H178" s="2">
        <v>238.46</v>
      </c>
      <c r="I178" s="1">
        <v>100101416</v>
      </c>
      <c r="J178" s="2">
        <f>testdata[[#This Row],[high]]-testdata[[#This Row],[low]]</f>
        <v>0.68999999999999773</v>
      </c>
      <c r="K178" s="2">
        <f>ABS(testdata[[#This Row],[high]]-H177)</f>
        <v>0.14000000000001478</v>
      </c>
      <c r="L178" s="2">
        <f>ABS(testdata[[#This Row],[low]]-H177)</f>
        <v>0.54999999999998295</v>
      </c>
      <c r="M178" s="11">
        <f>MAX(testdata[[#This Row],[H-L]:[|L-pC|]])</f>
        <v>0.68999999999999773</v>
      </c>
      <c r="N178" s="11">
        <f>(N177*13+testdata[[#This Row],[TR]])/14</f>
        <v>1.3775425169774631</v>
      </c>
      <c r="O178" s="14">
        <f>100*testdata[[#This Row],[ATR]]/testdata[[#This Row],[close]]</f>
        <v>0.57768284700891681</v>
      </c>
      <c r="Q178" s="3">
        <v>42992</v>
      </c>
      <c r="R178" s="11">
        <v>0.69</v>
      </c>
      <c r="S178" s="11">
        <v>1.37754251697746</v>
      </c>
      <c r="T178" s="14">
        <v>0.57768284700891603</v>
      </c>
    </row>
    <row r="179" spans="1:20" x14ac:dyDescent="0.25">
      <c r="A179" s="8">
        <v>178</v>
      </c>
      <c r="B179" s="4" t="s">
        <v>7</v>
      </c>
      <c r="C179" s="5" t="str">
        <f t="shared" si="2"/>
        <v>new Quote { Date = DateTime.ParseExact("2017-09-15","yyyy-MM-dd",cultureProvider), Open=238.3m, High=238.88m, Low=238.19m, Close=238.78m, Volume = (long)99592680 },</v>
      </c>
      <c r="D179" s="3">
        <v>42993</v>
      </c>
      <c r="E179" s="2">
        <v>238.3</v>
      </c>
      <c r="F179" s="2">
        <v>238.88</v>
      </c>
      <c r="G179" s="2">
        <v>238.19</v>
      </c>
      <c r="H179" s="2">
        <v>238.78</v>
      </c>
      <c r="I179" s="1">
        <v>99592680</v>
      </c>
      <c r="J179" s="2">
        <f>testdata[[#This Row],[high]]-testdata[[#This Row],[low]]</f>
        <v>0.68999999999999773</v>
      </c>
      <c r="K179" s="2">
        <f>ABS(testdata[[#This Row],[high]]-H178)</f>
        <v>0.41999999999998749</v>
      </c>
      <c r="L179" s="2">
        <f>ABS(testdata[[#This Row],[low]]-H178)</f>
        <v>0.27000000000001023</v>
      </c>
      <c r="M179" s="11">
        <f>MAX(testdata[[#This Row],[H-L]:[|L-pC|]])</f>
        <v>0.68999999999999773</v>
      </c>
      <c r="N179" s="11">
        <f>(N178*13+testdata[[#This Row],[TR]])/14</f>
        <v>1.3284323371933584</v>
      </c>
      <c r="O179" s="14">
        <f>100*testdata[[#This Row],[ATR]]/testdata[[#This Row],[close]]</f>
        <v>0.55634154334255737</v>
      </c>
      <c r="Q179" s="3">
        <v>42993</v>
      </c>
      <c r="R179" s="11">
        <v>0.69</v>
      </c>
      <c r="S179" s="11">
        <v>1.32843233719335</v>
      </c>
      <c r="T179" s="14">
        <v>0.55634154334255603</v>
      </c>
    </row>
    <row r="180" spans="1:20" x14ac:dyDescent="0.25">
      <c r="A180" s="8">
        <v>179</v>
      </c>
      <c r="B180" s="4" t="s">
        <v>7</v>
      </c>
      <c r="C180" s="5" t="str">
        <f t="shared" si="2"/>
        <v>new Quote { Date = DateTime.ParseExact("2017-09-18","yyyy-MM-dd",cultureProvider), Open=239.18m, High=239.67m, Low=238.87m, Close=239.29m, Volume = (long)48250824 },</v>
      </c>
      <c r="D180" s="3">
        <v>42996</v>
      </c>
      <c r="E180" s="2">
        <v>239.18</v>
      </c>
      <c r="F180" s="2">
        <v>239.67</v>
      </c>
      <c r="G180" s="2">
        <v>238.87</v>
      </c>
      <c r="H180" s="2">
        <v>239.29</v>
      </c>
      <c r="I180" s="1">
        <v>48250824</v>
      </c>
      <c r="J180" s="2">
        <f>testdata[[#This Row],[high]]-testdata[[#This Row],[low]]</f>
        <v>0.79999999999998295</v>
      </c>
      <c r="K180" s="2">
        <f>ABS(testdata[[#This Row],[high]]-H179)</f>
        <v>0.88999999999998636</v>
      </c>
      <c r="L180" s="2">
        <f>ABS(testdata[[#This Row],[low]]-H179)</f>
        <v>9.0000000000003411E-2</v>
      </c>
      <c r="M180" s="11">
        <f>MAX(testdata[[#This Row],[H-L]:[|L-pC|]])</f>
        <v>0.88999999999998636</v>
      </c>
      <c r="N180" s="11">
        <f>(N179*13+testdata[[#This Row],[TR]])/14</f>
        <v>1.297115741679546</v>
      </c>
      <c r="O180" s="14">
        <f>100*testdata[[#This Row],[ATR]]/testdata[[#This Row],[close]]</f>
        <v>0.54206851171363035</v>
      </c>
      <c r="Q180" s="3">
        <v>42996</v>
      </c>
      <c r="R180" s="11">
        <v>0.89</v>
      </c>
      <c r="S180" s="11">
        <v>1.29711574167954</v>
      </c>
      <c r="T180" s="14">
        <v>0.54206851171363002</v>
      </c>
    </row>
    <row r="181" spans="1:20" x14ac:dyDescent="0.25">
      <c r="A181" s="8">
        <v>180</v>
      </c>
      <c r="B181" s="4" t="s">
        <v>7</v>
      </c>
      <c r="C181" s="5" t="str">
        <f t="shared" si="2"/>
        <v>new Quote { Date = DateTime.ParseExact("2017-09-19","yyyy-MM-dd",cultureProvider), Open=239.56m, High=239.62m, Low=239.17m, Close=239.53m, Volume = (long)49161788 },</v>
      </c>
      <c r="D181" s="3">
        <v>42997</v>
      </c>
      <c r="E181" s="2">
        <v>239.56</v>
      </c>
      <c r="F181" s="2">
        <v>239.62</v>
      </c>
      <c r="G181" s="2">
        <v>239.17</v>
      </c>
      <c r="H181" s="2">
        <v>239.53</v>
      </c>
      <c r="I181" s="1">
        <v>49161788</v>
      </c>
      <c r="J181" s="2">
        <f>testdata[[#This Row],[high]]-testdata[[#This Row],[low]]</f>
        <v>0.45000000000001705</v>
      </c>
      <c r="K181" s="2">
        <f>ABS(testdata[[#This Row],[high]]-H180)</f>
        <v>0.33000000000001251</v>
      </c>
      <c r="L181" s="2">
        <f>ABS(testdata[[#This Row],[low]]-H180)</f>
        <v>0.12000000000000455</v>
      </c>
      <c r="M181" s="11">
        <f>MAX(testdata[[#This Row],[H-L]:[|L-pC|]])</f>
        <v>0.45000000000001705</v>
      </c>
      <c r="N181" s="11">
        <f>(N180*13+testdata[[#This Row],[TR]])/14</f>
        <v>1.2366074744167226</v>
      </c>
      <c r="O181" s="14">
        <f>100*testdata[[#This Row],[ATR]]/testdata[[#This Row],[close]]</f>
        <v>0.51626413159801388</v>
      </c>
      <c r="Q181" s="3">
        <v>42997</v>
      </c>
      <c r="R181" s="11">
        <v>0.45</v>
      </c>
      <c r="S181" s="11">
        <v>1.2366074744167199</v>
      </c>
      <c r="T181" s="14">
        <v>0.51626413159801299</v>
      </c>
    </row>
    <row r="182" spans="1:20" x14ac:dyDescent="0.25">
      <c r="A182" s="8">
        <v>181</v>
      </c>
      <c r="B182" s="4" t="s">
        <v>7</v>
      </c>
      <c r="C182" s="5" t="str">
        <f t="shared" si="2"/>
        <v>new Quote { Date = DateTime.ParseExact("2017-09-20","yyyy-MM-dd",cultureProvider), Open=239.62m, High=239.74m, Low=238.52m, Close=239.61m, Volume = (long)62171164 },</v>
      </c>
      <c r="D182" s="3">
        <v>42998</v>
      </c>
      <c r="E182" s="2">
        <v>239.62</v>
      </c>
      <c r="F182" s="2">
        <v>239.74</v>
      </c>
      <c r="G182" s="2">
        <v>238.52</v>
      </c>
      <c r="H182" s="2">
        <v>239.61</v>
      </c>
      <c r="I182" s="1">
        <v>62171164</v>
      </c>
      <c r="J182" s="2">
        <f>testdata[[#This Row],[high]]-testdata[[#This Row],[low]]</f>
        <v>1.2199999999999989</v>
      </c>
      <c r="K182" s="2">
        <f>ABS(testdata[[#This Row],[high]]-H181)</f>
        <v>0.21000000000000796</v>
      </c>
      <c r="L182" s="2">
        <f>ABS(testdata[[#This Row],[low]]-H181)</f>
        <v>1.0099999999999909</v>
      </c>
      <c r="M182" s="11">
        <f>MAX(testdata[[#This Row],[H-L]:[|L-pC|]])</f>
        <v>1.2199999999999989</v>
      </c>
      <c r="N182" s="11">
        <f>(N181*13+testdata[[#This Row],[TR]])/14</f>
        <v>1.2354212262440996</v>
      </c>
      <c r="O182" s="14">
        <f>100*testdata[[#This Row],[ATR]]/testdata[[#This Row],[close]]</f>
        <v>0.51559668888781751</v>
      </c>
      <c r="Q182" s="3">
        <v>42998</v>
      </c>
      <c r="R182" s="11">
        <v>1.22</v>
      </c>
      <c r="S182" s="11">
        <v>1.23542122624409</v>
      </c>
      <c r="T182" s="14">
        <v>0.51559668888781596</v>
      </c>
    </row>
    <row r="183" spans="1:20" x14ac:dyDescent="0.25">
      <c r="A183" s="8">
        <v>182</v>
      </c>
      <c r="B183" s="4" t="s">
        <v>7</v>
      </c>
      <c r="C183" s="5" t="str">
        <f t="shared" si="2"/>
        <v>new Quote { Date = DateTime.ParseExact("2017-09-21","yyyy-MM-dd",cultureProvider), Open=239.44m, High=239.54m, Low=238.78m, Close=238.97m, Volume = (long)50313136 },</v>
      </c>
      <c r="D183" s="3">
        <v>42999</v>
      </c>
      <c r="E183" s="2">
        <v>239.44</v>
      </c>
      <c r="F183" s="2">
        <v>239.54</v>
      </c>
      <c r="G183" s="2">
        <v>238.78</v>
      </c>
      <c r="H183" s="2">
        <v>238.97</v>
      </c>
      <c r="I183" s="1">
        <v>50313136</v>
      </c>
      <c r="J183" s="2">
        <f>testdata[[#This Row],[high]]-testdata[[#This Row],[low]]</f>
        <v>0.75999999999999091</v>
      </c>
      <c r="K183" s="2">
        <f>ABS(testdata[[#This Row],[high]]-H182)</f>
        <v>7.00000000000216E-2</v>
      </c>
      <c r="L183" s="2">
        <f>ABS(testdata[[#This Row],[low]]-H182)</f>
        <v>0.83000000000001251</v>
      </c>
      <c r="M183" s="11">
        <f>MAX(testdata[[#This Row],[H-L]:[|L-pC|]])</f>
        <v>0.83000000000001251</v>
      </c>
      <c r="N183" s="11">
        <f>(N182*13+testdata[[#This Row],[TR]])/14</f>
        <v>1.2064625672266647</v>
      </c>
      <c r="O183" s="14">
        <f>100*testdata[[#This Row],[ATR]]/testdata[[#This Row],[close]]</f>
        <v>0.50485942470881895</v>
      </c>
      <c r="Q183" s="3">
        <v>42999</v>
      </c>
      <c r="R183" s="11">
        <v>0.83</v>
      </c>
      <c r="S183" s="11">
        <v>1.20646256722666</v>
      </c>
      <c r="T183" s="14">
        <v>0.50485942470881795</v>
      </c>
    </row>
    <row r="184" spans="1:20" x14ac:dyDescent="0.25">
      <c r="A184" s="8">
        <v>183</v>
      </c>
      <c r="B184" s="4" t="s">
        <v>7</v>
      </c>
      <c r="C184" s="5" t="str">
        <f t="shared" si="2"/>
        <v>new Quote { Date = DateTime.ParseExact("2017-09-22","yyyy-MM-dd",cultureProvider), Open=238.65m, High=239.2m, Low=238.62m, Close=239.02m, Volume = (long)53446664 },</v>
      </c>
      <c r="D184" s="3">
        <v>43000</v>
      </c>
      <c r="E184" s="2">
        <v>238.65</v>
      </c>
      <c r="F184" s="2">
        <v>239.2</v>
      </c>
      <c r="G184" s="2">
        <v>238.62</v>
      </c>
      <c r="H184" s="2">
        <v>239.02</v>
      </c>
      <c r="I184" s="1">
        <v>53446664</v>
      </c>
      <c r="J184" s="2">
        <f>testdata[[#This Row],[high]]-testdata[[#This Row],[low]]</f>
        <v>0.57999999999998408</v>
      </c>
      <c r="K184" s="2">
        <f>ABS(testdata[[#This Row],[high]]-H183)</f>
        <v>0.22999999999998977</v>
      </c>
      <c r="L184" s="2">
        <f>ABS(testdata[[#This Row],[low]]-H183)</f>
        <v>0.34999999999999432</v>
      </c>
      <c r="M184" s="11">
        <f>MAX(testdata[[#This Row],[H-L]:[|L-pC|]])</f>
        <v>0.57999999999998408</v>
      </c>
      <c r="N184" s="11">
        <f>(N183*13+testdata[[#This Row],[TR]])/14</f>
        <v>1.1617152409961875</v>
      </c>
      <c r="O184" s="14">
        <f>100*testdata[[#This Row],[ATR]]/testdata[[#This Row],[close]]</f>
        <v>0.48603265040422872</v>
      </c>
      <c r="Q184" s="3">
        <v>43000</v>
      </c>
      <c r="R184" s="11">
        <v>0.57999999999999996</v>
      </c>
      <c r="S184" s="11">
        <v>1.16171524099618</v>
      </c>
      <c r="T184" s="14">
        <v>0.48603265040422799</v>
      </c>
    </row>
    <row r="185" spans="1:20" x14ac:dyDescent="0.25">
      <c r="A185" s="8">
        <v>184</v>
      </c>
      <c r="B185" s="4" t="s">
        <v>7</v>
      </c>
      <c r="C185" s="5" t="str">
        <f t="shared" si="2"/>
        <v>new Quote { Date = DateTime.ParseExact("2017-09-25","yyyy-MM-dd",cultureProvider), Open=238.74m, High=239.13m, Low=237.72m, Close=238.53m, Volume = (long)59552032 },</v>
      </c>
      <c r="D185" s="3">
        <v>43003</v>
      </c>
      <c r="E185" s="2">
        <v>238.74</v>
      </c>
      <c r="F185" s="2">
        <v>239.13</v>
      </c>
      <c r="G185" s="2">
        <v>237.72</v>
      </c>
      <c r="H185" s="2">
        <v>238.53</v>
      </c>
      <c r="I185" s="1">
        <v>59552032</v>
      </c>
      <c r="J185" s="2">
        <f>testdata[[#This Row],[high]]-testdata[[#This Row],[low]]</f>
        <v>1.4099999999999966</v>
      </c>
      <c r="K185" s="2">
        <f>ABS(testdata[[#This Row],[high]]-H184)</f>
        <v>0.10999999999998522</v>
      </c>
      <c r="L185" s="2">
        <f>ABS(testdata[[#This Row],[low]]-H184)</f>
        <v>1.3000000000000114</v>
      </c>
      <c r="M185" s="11">
        <f>MAX(testdata[[#This Row],[H-L]:[|L-pC|]])</f>
        <v>1.4099999999999966</v>
      </c>
      <c r="N185" s="11">
        <f>(N184*13+testdata[[#This Row],[TR]])/14</f>
        <v>1.1794498666393167</v>
      </c>
      <c r="O185" s="14">
        <f>100*testdata[[#This Row],[ATR]]/testdata[[#This Row],[close]]</f>
        <v>0.49446604898306995</v>
      </c>
      <c r="Q185" s="3">
        <v>43003</v>
      </c>
      <c r="R185" s="11">
        <v>1.41</v>
      </c>
      <c r="S185" s="11">
        <v>1.1794498666393101</v>
      </c>
      <c r="T185" s="14">
        <v>0.49446604898306901</v>
      </c>
    </row>
    <row r="186" spans="1:20" x14ac:dyDescent="0.25">
      <c r="A186" s="8">
        <v>185</v>
      </c>
      <c r="B186" s="4" t="s">
        <v>7</v>
      </c>
      <c r="C186" s="5" t="str">
        <f t="shared" si="2"/>
        <v>new Quote { Date = DateTime.ParseExact("2017-09-26","yyyy-MM-dd",cultureProvider), Open=239m, High=239.27m, Low=238.41m, Close=238.68m, Volume = (long)56439616 },</v>
      </c>
      <c r="D186" s="3">
        <v>43004</v>
      </c>
      <c r="E186" s="2">
        <v>239</v>
      </c>
      <c r="F186" s="2">
        <v>239.27</v>
      </c>
      <c r="G186" s="2">
        <v>238.41</v>
      </c>
      <c r="H186" s="2">
        <v>238.68</v>
      </c>
      <c r="I186" s="1">
        <v>56439616</v>
      </c>
      <c r="J186" s="2">
        <f>testdata[[#This Row],[high]]-testdata[[#This Row],[low]]</f>
        <v>0.86000000000001364</v>
      </c>
      <c r="K186" s="2">
        <f>ABS(testdata[[#This Row],[high]]-H185)</f>
        <v>0.74000000000000909</v>
      </c>
      <c r="L186" s="2">
        <f>ABS(testdata[[#This Row],[low]]-H185)</f>
        <v>0.12000000000000455</v>
      </c>
      <c r="M186" s="11">
        <f>MAX(testdata[[#This Row],[H-L]:[|L-pC|]])</f>
        <v>0.86000000000001364</v>
      </c>
      <c r="N186" s="11">
        <f>(N185*13+testdata[[#This Row],[TR]])/14</f>
        <v>1.1566320190222237</v>
      </c>
      <c r="O186" s="14">
        <f>100*testdata[[#This Row],[ATR]]/testdata[[#This Row],[close]]</f>
        <v>0.48459528197679891</v>
      </c>
      <c r="Q186" s="3">
        <v>43004</v>
      </c>
      <c r="R186" s="11">
        <v>0.86</v>
      </c>
      <c r="S186" s="11">
        <v>1.1566320190222199</v>
      </c>
      <c r="T186" s="14">
        <v>0.48459528197679802</v>
      </c>
    </row>
    <row r="187" spans="1:20" x14ac:dyDescent="0.25">
      <c r="A187" s="8">
        <v>186</v>
      </c>
      <c r="B187" s="4" t="s">
        <v>7</v>
      </c>
      <c r="C187" s="5" t="str">
        <f t="shared" si="2"/>
        <v>new Quote { Date = DateTime.ParseExact("2017-09-27","yyyy-MM-dd",cultureProvider), Open=239.44m, High=240.03m, Low=238.47m, Close=239.6m, Volume = (long)84532616 },</v>
      </c>
      <c r="D187" s="3">
        <v>43005</v>
      </c>
      <c r="E187" s="2">
        <v>239.44</v>
      </c>
      <c r="F187" s="2">
        <v>240.03</v>
      </c>
      <c r="G187" s="2">
        <v>238.47</v>
      </c>
      <c r="H187" s="2">
        <v>239.6</v>
      </c>
      <c r="I187" s="1">
        <v>84532616</v>
      </c>
      <c r="J187" s="2">
        <f>testdata[[#This Row],[high]]-testdata[[#This Row],[low]]</f>
        <v>1.5600000000000023</v>
      </c>
      <c r="K187" s="2">
        <f>ABS(testdata[[#This Row],[high]]-H186)</f>
        <v>1.3499999999999943</v>
      </c>
      <c r="L187" s="2">
        <f>ABS(testdata[[#This Row],[low]]-H186)</f>
        <v>0.21000000000000796</v>
      </c>
      <c r="M187" s="11">
        <f>MAX(testdata[[#This Row],[H-L]:[|L-pC|]])</f>
        <v>1.5600000000000023</v>
      </c>
      <c r="N187" s="11">
        <f>(N186*13+testdata[[#This Row],[TR]])/14</f>
        <v>1.1854440176634935</v>
      </c>
      <c r="O187" s="14">
        <f>100*testdata[[#This Row],[ATR]]/testdata[[#This Row],[close]]</f>
        <v>0.49475960670429614</v>
      </c>
      <c r="Q187" s="3">
        <v>43005</v>
      </c>
      <c r="R187" s="11">
        <v>1.56</v>
      </c>
      <c r="S187" s="11">
        <v>1.1854440176634899</v>
      </c>
      <c r="T187" s="14">
        <v>0.49475960670429497</v>
      </c>
    </row>
    <row r="188" spans="1:20" x14ac:dyDescent="0.25">
      <c r="A188" s="8">
        <v>187</v>
      </c>
      <c r="B188" s="4" t="s">
        <v>7</v>
      </c>
      <c r="C188" s="5" t="str">
        <f t="shared" si="2"/>
        <v>new Quote { Date = DateTime.ParseExact("2017-09-28","yyyy-MM-dd",cultureProvider), Open=239.3m, High=239.98m, Low=239.2m, Close=239.89m, Volume = (long)46730936 },</v>
      </c>
      <c r="D188" s="3">
        <v>43006</v>
      </c>
      <c r="E188" s="2">
        <v>239.3</v>
      </c>
      <c r="F188" s="2">
        <v>239.98</v>
      </c>
      <c r="G188" s="2">
        <v>239.2</v>
      </c>
      <c r="H188" s="2">
        <v>239.89</v>
      </c>
      <c r="I188" s="1">
        <v>46730936</v>
      </c>
      <c r="J188" s="2">
        <f>testdata[[#This Row],[high]]-testdata[[#This Row],[low]]</f>
        <v>0.78000000000000114</v>
      </c>
      <c r="K188" s="2">
        <f>ABS(testdata[[#This Row],[high]]-H187)</f>
        <v>0.37999999999999545</v>
      </c>
      <c r="L188" s="2">
        <f>ABS(testdata[[#This Row],[low]]-H187)</f>
        <v>0.40000000000000568</v>
      </c>
      <c r="M188" s="11">
        <f>MAX(testdata[[#This Row],[H-L]:[|L-pC|]])</f>
        <v>0.78000000000000114</v>
      </c>
      <c r="N188" s="11">
        <f>(N187*13+testdata[[#This Row],[TR]])/14</f>
        <v>1.1564837306875297</v>
      </c>
      <c r="O188" s="14">
        <f>100*testdata[[#This Row],[ATR]]/testdata[[#This Row],[close]]</f>
        <v>0.48208917866002327</v>
      </c>
      <c r="Q188" s="3">
        <v>43006</v>
      </c>
      <c r="R188" s="11">
        <v>0.78</v>
      </c>
      <c r="S188" s="11">
        <v>1.15648373068752</v>
      </c>
      <c r="T188" s="14">
        <v>0.48208917866002199</v>
      </c>
    </row>
    <row r="189" spans="1:20" x14ac:dyDescent="0.25">
      <c r="A189" s="8">
        <v>188</v>
      </c>
      <c r="B189" s="4" t="s">
        <v>7</v>
      </c>
      <c r="C189" s="5" t="str">
        <f t="shared" si="2"/>
        <v>new Quote { Date = DateTime.ParseExact("2017-09-29","yyyy-MM-dd",cultureProvider), Open=239.88m, High=240.82m, Low=239.68m, Close=240.74m, Volume = (long)89308704 },</v>
      </c>
      <c r="D189" s="3">
        <v>43007</v>
      </c>
      <c r="E189" s="2">
        <v>239.88</v>
      </c>
      <c r="F189" s="2">
        <v>240.82</v>
      </c>
      <c r="G189" s="2">
        <v>239.68</v>
      </c>
      <c r="H189" s="2">
        <v>240.74</v>
      </c>
      <c r="I189" s="1">
        <v>89308704</v>
      </c>
      <c r="J189" s="2">
        <f>testdata[[#This Row],[high]]-testdata[[#This Row],[low]]</f>
        <v>1.1399999999999864</v>
      </c>
      <c r="K189" s="2">
        <f>ABS(testdata[[#This Row],[high]]-H188)</f>
        <v>0.93000000000000682</v>
      </c>
      <c r="L189" s="2">
        <f>ABS(testdata[[#This Row],[low]]-H188)</f>
        <v>0.20999999999997954</v>
      </c>
      <c r="M189" s="11">
        <f>MAX(testdata[[#This Row],[H-L]:[|L-pC|]])</f>
        <v>1.1399999999999864</v>
      </c>
      <c r="N189" s="11">
        <f>(N188*13+testdata[[#This Row],[TR]])/14</f>
        <v>1.1553063213527053</v>
      </c>
      <c r="O189" s="14">
        <f>100*testdata[[#This Row],[ATR]]/testdata[[#This Row],[close]]</f>
        <v>0.47989794855558077</v>
      </c>
      <c r="Q189" s="3">
        <v>43007</v>
      </c>
      <c r="R189" s="11">
        <v>1.1399999999999999</v>
      </c>
      <c r="S189" s="11">
        <v>1.1553063213526999</v>
      </c>
      <c r="T189" s="14">
        <v>0.47989794855557999</v>
      </c>
    </row>
    <row r="190" spans="1:20" x14ac:dyDescent="0.25">
      <c r="A190" s="8">
        <v>189</v>
      </c>
      <c r="B190" s="4" t="s">
        <v>7</v>
      </c>
      <c r="C190" s="5" t="str">
        <f t="shared" si="2"/>
        <v>new Quote { Date = DateTime.ParseExact("2017-10-02","yyyy-MM-dd",cultureProvider), Open=240.98m, High=241.78m, Low=240.8m, Close=241.78m, Volume = (long)61596044 },</v>
      </c>
      <c r="D190" s="3">
        <v>43010</v>
      </c>
      <c r="E190" s="2">
        <v>240.98</v>
      </c>
      <c r="F190" s="2">
        <v>241.78</v>
      </c>
      <c r="G190" s="2">
        <v>240.8</v>
      </c>
      <c r="H190" s="2">
        <v>241.78</v>
      </c>
      <c r="I190" s="1">
        <v>61596044</v>
      </c>
      <c r="J190" s="2">
        <f>testdata[[#This Row],[high]]-testdata[[#This Row],[low]]</f>
        <v>0.97999999999998977</v>
      </c>
      <c r="K190" s="2">
        <f>ABS(testdata[[#This Row],[high]]-H189)</f>
        <v>1.039999999999992</v>
      </c>
      <c r="L190" s="2">
        <f>ABS(testdata[[#This Row],[low]]-H189)</f>
        <v>6.0000000000002274E-2</v>
      </c>
      <c r="M190" s="11">
        <f>MAX(testdata[[#This Row],[H-L]:[|L-pC|]])</f>
        <v>1.039999999999992</v>
      </c>
      <c r="N190" s="11">
        <f>(N189*13+testdata[[#This Row],[TR]])/14</f>
        <v>1.1470701555417973</v>
      </c>
      <c r="O190" s="14">
        <f>100*testdata[[#This Row],[ATR]]/testdata[[#This Row],[close]]</f>
        <v>0.4744272295234499</v>
      </c>
      <c r="Q190" s="3">
        <v>43010</v>
      </c>
      <c r="R190" s="11">
        <v>1.04</v>
      </c>
      <c r="S190" s="11">
        <v>1.1470701555417899</v>
      </c>
      <c r="T190" s="14">
        <v>0.47442722952344901</v>
      </c>
    </row>
    <row r="191" spans="1:20" x14ac:dyDescent="0.25">
      <c r="A191" s="8">
        <v>190</v>
      </c>
      <c r="B191" s="4" t="s">
        <v>7</v>
      </c>
      <c r="C191" s="5" t="str">
        <f t="shared" si="2"/>
        <v>new Quote { Date = DateTime.ParseExact("2017-10-03","yyyy-MM-dd",cultureProvider), Open=241.91m, High=242.33m, Low=241.69m, Close=242.3m, Volume = (long)69722704 },</v>
      </c>
      <c r="D191" s="3">
        <v>43011</v>
      </c>
      <c r="E191" s="2">
        <v>241.91</v>
      </c>
      <c r="F191" s="2">
        <v>242.33</v>
      </c>
      <c r="G191" s="2">
        <v>241.69</v>
      </c>
      <c r="H191" s="2">
        <v>242.3</v>
      </c>
      <c r="I191" s="1">
        <v>69722704</v>
      </c>
      <c r="J191" s="2">
        <f>testdata[[#This Row],[high]]-testdata[[#This Row],[low]]</f>
        <v>0.64000000000001478</v>
      </c>
      <c r="K191" s="2">
        <f>ABS(testdata[[#This Row],[high]]-H190)</f>
        <v>0.55000000000001137</v>
      </c>
      <c r="L191" s="2">
        <f>ABS(testdata[[#This Row],[low]]-H190)</f>
        <v>9.0000000000003411E-2</v>
      </c>
      <c r="M191" s="11">
        <f>MAX(testdata[[#This Row],[H-L]:[|L-pC|]])</f>
        <v>0.64000000000001478</v>
      </c>
      <c r="N191" s="11">
        <f>(N190*13+testdata[[#This Row],[TR]])/14</f>
        <v>1.1108508587173842</v>
      </c>
      <c r="O191" s="14">
        <f>100*testdata[[#This Row],[ATR]]/testdata[[#This Row],[close]]</f>
        <v>0.45846094045290303</v>
      </c>
      <c r="Q191" s="3">
        <v>43011</v>
      </c>
      <c r="R191" s="11">
        <v>0.64</v>
      </c>
      <c r="S191" s="11">
        <v>1.11085085871738</v>
      </c>
      <c r="T191" s="14">
        <v>0.45846094045290198</v>
      </c>
    </row>
    <row r="192" spans="1:20" x14ac:dyDescent="0.25">
      <c r="A192" s="8">
        <v>191</v>
      </c>
      <c r="B192" s="4" t="s">
        <v>7</v>
      </c>
      <c r="C192" s="5" t="str">
        <f t="shared" si="2"/>
        <v>new Quote { Date = DateTime.ParseExact("2017-10-04","yyyy-MM-dd",cultureProvider), Open=242.13m, High=242.85m, Low=242.01m, Close=242.58m, Volume = (long)58392872 },</v>
      </c>
      <c r="D192" s="3">
        <v>43012</v>
      </c>
      <c r="E192" s="2">
        <v>242.13</v>
      </c>
      <c r="F192" s="2">
        <v>242.85</v>
      </c>
      <c r="G192" s="2">
        <v>242.01</v>
      </c>
      <c r="H192" s="2">
        <v>242.58</v>
      </c>
      <c r="I192" s="1">
        <v>58392872</v>
      </c>
      <c r="J192" s="2">
        <f>testdata[[#This Row],[high]]-testdata[[#This Row],[low]]</f>
        <v>0.84000000000000341</v>
      </c>
      <c r="K192" s="2">
        <f>ABS(testdata[[#This Row],[high]]-H191)</f>
        <v>0.54999999999998295</v>
      </c>
      <c r="L192" s="2">
        <f>ABS(testdata[[#This Row],[low]]-H191)</f>
        <v>0.29000000000002046</v>
      </c>
      <c r="M192" s="11">
        <f>MAX(testdata[[#This Row],[H-L]:[|L-pC|]])</f>
        <v>0.84000000000000341</v>
      </c>
      <c r="N192" s="11">
        <f>(N191*13+testdata[[#This Row],[TR]])/14</f>
        <v>1.0915043688089998</v>
      </c>
      <c r="O192" s="14">
        <f>100*testdata[[#This Row],[ATR]]/testdata[[#This Row],[close]]</f>
        <v>0.44995645511130333</v>
      </c>
      <c r="Q192" s="3">
        <v>43012</v>
      </c>
      <c r="R192" s="11">
        <v>0.84</v>
      </c>
      <c r="S192" s="11">
        <v>1.09150436880899</v>
      </c>
      <c r="T192" s="14">
        <v>0.449956455111302</v>
      </c>
    </row>
    <row r="193" spans="1:20" x14ac:dyDescent="0.25">
      <c r="A193" s="8">
        <v>192</v>
      </c>
      <c r="B193" s="4" t="s">
        <v>7</v>
      </c>
      <c r="C193" s="5" t="str">
        <f t="shared" si="2"/>
        <v>new Quote { Date = DateTime.ParseExact("2017-10-05","yyyy-MM-dd",cultureProvider), Open=242.95m, High=244.04m, Low=242.62m, Close=244.02m, Volume = (long)66291980 },</v>
      </c>
      <c r="D193" s="3">
        <v>43013</v>
      </c>
      <c r="E193" s="2">
        <v>242.95</v>
      </c>
      <c r="F193" s="2">
        <v>244.04</v>
      </c>
      <c r="G193" s="2">
        <v>242.62</v>
      </c>
      <c r="H193" s="2">
        <v>244.02</v>
      </c>
      <c r="I193" s="1">
        <v>66291980</v>
      </c>
      <c r="J193" s="2">
        <f>testdata[[#This Row],[high]]-testdata[[#This Row],[low]]</f>
        <v>1.4199999999999875</v>
      </c>
      <c r="K193" s="2">
        <f>ABS(testdata[[#This Row],[high]]-H192)</f>
        <v>1.4599999999999795</v>
      </c>
      <c r="L193" s="2">
        <f>ABS(testdata[[#This Row],[low]]-H192)</f>
        <v>3.9999999999992042E-2</v>
      </c>
      <c r="M193" s="11">
        <f>MAX(testdata[[#This Row],[H-L]:[|L-pC|]])</f>
        <v>1.4599999999999795</v>
      </c>
      <c r="N193" s="11">
        <f>(N192*13+testdata[[#This Row],[TR]])/14</f>
        <v>1.1178254853226413</v>
      </c>
      <c r="O193" s="14">
        <f>100*testdata[[#This Row],[ATR]]/testdata[[#This Row],[close]]</f>
        <v>0.45808765073462882</v>
      </c>
      <c r="Q193" s="3">
        <v>43013</v>
      </c>
      <c r="R193" s="11">
        <v>1.46</v>
      </c>
      <c r="S193" s="11">
        <v>1.1178254853226399</v>
      </c>
      <c r="T193" s="14">
        <v>0.45808765073462798</v>
      </c>
    </row>
    <row r="194" spans="1:20" x14ac:dyDescent="0.25">
      <c r="A194" s="8">
        <v>193</v>
      </c>
      <c r="B194" s="4" t="s">
        <v>7</v>
      </c>
      <c r="C194" s="5" t="str">
        <f t="shared" ref="C194:C257" si="3">"new Quote { Date = DateTime.ParseExact("""&amp;TEXT(D194,"yyyy-mm-dd")&amp;""",""yyyy-MM-dd"",cultureProvider), Open="&amp;E194&amp;"m, High="&amp;F194&amp;"m, Low="&amp;G194&amp;"m, Close="&amp;H194&amp;"m, Volume = (long)"&amp;I194&amp;" },"</f>
        <v>new Quote { Date = DateTime.ParseExact("2017-10-06","yyyy-MM-dd",cultureProvider), Open=243.53m, High=244.06m, Low=243.25m, Close=243.74m, Volume = (long)84161696 },</v>
      </c>
      <c r="D194" s="3">
        <v>43014</v>
      </c>
      <c r="E194" s="2">
        <v>243.53</v>
      </c>
      <c r="F194" s="2">
        <v>244.06</v>
      </c>
      <c r="G194" s="2">
        <v>243.25</v>
      </c>
      <c r="H194" s="2">
        <v>243.74</v>
      </c>
      <c r="I194" s="1">
        <v>84161696</v>
      </c>
      <c r="J194" s="2">
        <f>testdata[[#This Row],[high]]-testdata[[#This Row],[low]]</f>
        <v>0.81000000000000227</v>
      </c>
      <c r="K194" s="2">
        <f>ABS(testdata[[#This Row],[high]]-H193)</f>
        <v>3.9999999999992042E-2</v>
      </c>
      <c r="L194" s="2">
        <f>ABS(testdata[[#This Row],[low]]-H193)</f>
        <v>0.77000000000001023</v>
      </c>
      <c r="M194" s="11">
        <f>MAX(testdata[[#This Row],[H-L]:[|L-pC|]])</f>
        <v>0.81000000000000227</v>
      </c>
      <c r="N194" s="11">
        <f>(N193*13+testdata[[#This Row],[TR]])/14</f>
        <v>1.0958379506567384</v>
      </c>
      <c r="O194" s="14">
        <f>100*testdata[[#This Row],[ATR]]/testdata[[#This Row],[close]]</f>
        <v>0.44959298869973674</v>
      </c>
      <c r="Q194" s="3">
        <v>43014</v>
      </c>
      <c r="R194" s="11">
        <v>0.81</v>
      </c>
      <c r="S194" s="11">
        <v>1.09583795065673</v>
      </c>
      <c r="T194" s="14">
        <v>0.44959298869973602</v>
      </c>
    </row>
    <row r="195" spans="1:20" x14ac:dyDescent="0.25">
      <c r="A195" s="8">
        <v>194</v>
      </c>
      <c r="B195" s="4" t="s">
        <v>7</v>
      </c>
      <c r="C195" s="5" t="str">
        <f t="shared" si="3"/>
        <v>new Quote { Date = DateTime.ParseExact("2017-10-09","yyyy-MM-dd",cultureProvider), Open=243.99m, High=244.06m, Low=243.05m, Close=243.34m, Volume = (long)37363944 },</v>
      </c>
      <c r="D195" s="3">
        <v>43017</v>
      </c>
      <c r="E195" s="2">
        <v>243.99</v>
      </c>
      <c r="F195" s="2">
        <v>244.06</v>
      </c>
      <c r="G195" s="2">
        <v>243.05</v>
      </c>
      <c r="H195" s="2">
        <v>243.34</v>
      </c>
      <c r="I195" s="1">
        <v>37363944</v>
      </c>
      <c r="J195" s="2">
        <f>testdata[[#This Row],[high]]-testdata[[#This Row],[low]]</f>
        <v>1.0099999999999909</v>
      </c>
      <c r="K195" s="2">
        <f>ABS(testdata[[#This Row],[high]]-H194)</f>
        <v>0.31999999999999318</v>
      </c>
      <c r="L195" s="2">
        <f>ABS(testdata[[#This Row],[low]]-H194)</f>
        <v>0.68999999999999773</v>
      </c>
      <c r="M195" s="11">
        <f>MAX(testdata[[#This Row],[H-L]:[|L-pC|]])</f>
        <v>1.0099999999999909</v>
      </c>
      <c r="N195" s="11">
        <f>(N194*13+testdata[[#This Row],[TR]])/14</f>
        <v>1.0897066684669707</v>
      </c>
      <c r="O195" s="14">
        <f>100*testdata[[#This Row],[ATR]]/testdata[[#This Row],[close]]</f>
        <v>0.44781238944151008</v>
      </c>
      <c r="Q195" s="3">
        <v>43017</v>
      </c>
      <c r="R195" s="11">
        <v>1.01</v>
      </c>
      <c r="S195" s="11">
        <v>1.0897066684669701</v>
      </c>
      <c r="T195" s="14">
        <v>0.44781238944150997</v>
      </c>
    </row>
    <row r="196" spans="1:20" x14ac:dyDescent="0.25">
      <c r="A196" s="8">
        <v>195</v>
      </c>
      <c r="B196" s="4" t="s">
        <v>7</v>
      </c>
      <c r="C196" s="5" t="str">
        <f t="shared" si="3"/>
        <v>new Quote { Date = DateTime.ParseExact("2017-10-10","yyyy-MM-dd",cultureProvider), Open=243.96m, High=244.4m, Low=243.37m, Close=243.98m, Volume = (long)44934412 },</v>
      </c>
      <c r="D196" s="3">
        <v>43018</v>
      </c>
      <c r="E196" s="2">
        <v>243.96</v>
      </c>
      <c r="F196" s="2">
        <v>244.4</v>
      </c>
      <c r="G196" s="2">
        <v>243.37</v>
      </c>
      <c r="H196" s="2">
        <v>243.98</v>
      </c>
      <c r="I196" s="1">
        <v>44934412</v>
      </c>
      <c r="J196" s="2">
        <f>testdata[[#This Row],[high]]-testdata[[#This Row],[low]]</f>
        <v>1.0300000000000011</v>
      </c>
      <c r="K196" s="2">
        <f>ABS(testdata[[#This Row],[high]]-H195)</f>
        <v>1.0600000000000023</v>
      </c>
      <c r="L196" s="2">
        <f>ABS(testdata[[#This Row],[low]]-H195)</f>
        <v>3.0000000000001137E-2</v>
      </c>
      <c r="M196" s="11">
        <f>MAX(testdata[[#This Row],[H-L]:[|L-pC|]])</f>
        <v>1.0600000000000023</v>
      </c>
      <c r="N196" s="11">
        <f>(N195*13+testdata[[#This Row],[TR]])/14</f>
        <v>1.087584763576473</v>
      </c>
      <c r="O196" s="14">
        <f>100*testdata[[#This Row],[ATR]]/testdata[[#This Row],[close]]</f>
        <v>0.445767998842722</v>
      </c>
      <c r="Q196" s="3">
        <v>43018</v>
      </c>
      <c r="R196" s="11">
        <v>1.06</v>
      </c>
      <c r="S196" s="11">
        <v>1.0875847635764699</v>
      </c>
      <c r="T196" s="14">
        <v>0.445767998842722</v>
      </c>
    </row>
    <row r="197" spans="1:20" x14ac:dyDescent="0.25">
      <c r="A197" s="8">
        <v>196</v>
      </c>
      <c r="B197" s="4" t="s">
        <v>7</v>
      </c>
      <c r="C197" s="5" t="str">
        <f t="shared" si="3"/>
        <v>new Quote { Date = DateTime.ParseExact("2017-10-11","yyyy-MM-dd",cultureProvider), Open=243.88m, High=244.37m, Low=243.7m, Close=244.37m, Volume = (long)49752644 },</v>
      </c>
      <c r="D197" s="3">
        <v>43019</v>
      </c>
      <c r="E197" s="2">
        <v>243.88</v>
      </c>
      <c r="F197" s="2">
        <v>244.37</v>
      </c>
      <c r="G197" s="2">
        <v>243.7</v>
      </c>
      <c r="H197" s="2">
        <v>244.37</v>
      </c>
      <c r="I197" s="1">
        <v>49752644</v>
      </c>
      <c r="J197" s="2">
        <f>testdata[[#This Row],[high]]-testdata[[#This Row],[low]]</f>
        <v>0.67000000000001592</v>
      </c>
      <c r="K197" s="2">
        <f>ABS(testdata[[#This Row],[high]]-H196)</f>
        <v>0.39000000000001478</v>
      </c>
      <c r="L197" s="2">
        <f>ABS(testdata[[#This Row],[low]]-H196)</f>
        <v>0.28000000000000114</v>
      </c>
      <c r="M197" s="11">
        <f>MAX(testdata[[#This Row],[H-L]:[|L-pC|]])</f>
        <v>0.67000000000001592</v>
      </c>
      <c r="N197" s="11">
        <f>(N196*13+testdata[[#This Row],[TR]])/14</f>
        <v>1.0577572804638691</v>
      </c>
      <c r="O197" s="14">
        <f>100*testdata[[#This Row],[ATR]]/testdata[[#This Row],[close]]</f>
        <v>0.43285071017877358</v>
      </c>
      <c r="Q197" s="3">
        <v>43019</v>
      </c>
      <c r="R197" s="11">
        <v>0.67</v>
      </c>
      <c r="S197" s="11">
        <v>1.05775728046386</v>
      </c>
      <c r="T197" s="14">
        <v>0.43285071017877302</v>
      </c>
    </row>
    <row r="198" spans="1:20" x14ac:dyDescent="0.25">
      <c r="A198" s="8">
        <v>197</v>
      </c>
      <c r="B198" s="4" t="s">
        <v>7</v>
      </c>
      <c r="C198" s="5" t="str">
        <f t="shared" si="3"/>
        <v>new Quote { Date = DateTime.ParseExact("2017-10-12","yyyy-MM-dd",cultureProvider), Open=244.02m, High=244.41m, Low=243.74m, Close=244m, Volume = (long)49116908 },</v>
      </c>
      <c r="D198" s="3">
        <v>43020</v>
      </c>
      <c r="E198" s="2">
        <v>244.02</v>
      </c>
      <c r="F198" s="2">
        <v>244.41</v>
      </c>
      <c r="G198" s="2">
        <v>243.74</v>
      </c>
      <c r="H198" s="2">
        <v>244</v>
      </c>
      <c r="I198" s="1">
        <v>49116908</v>
      </c>
      <c r="J198" s="2">
        <f>testdata[[#This Row],[high]]-testdata[[#This Row],[low]]</f>
        <v>0.66999999999998749</v>
      </c>
      <c r="K198" s="2">
        <f>ABS(testdata[[#This Row],[high]]-H197)</f>
        <v>3.9999999999992042E-2</v>
      </c>
      <c r="L198" s="2">
        <f>ABS(testdata[[#This Row],[low]]-H197)</f>
        <v>0.62999999999999545</v>
      </c>
      <c r="M198" s="11">
        <f>MAX(testdata[[#This Row],[H-L]:[|L-pC|]])</f>
        <v>0.66999999999998749</v>
      </c>
      <c r="N198" s="11">
        <f>(N197*13+testdata[[#This Row],[TR]])/14</f>
        <v>1.0300603318593062</v>
      </c>
      <c r="O198" s="14">
        <f>100*testdata[[#This Row],[ATR]]/testdata[[#This Row],[close]]</f>
        <v>0.42215587371283042</v>
      </c>
      <c r="Q198" s="3">
        <v>43020</v>
      </c>
      <c r="R198" s="11">
        <v>0.67</v>
      </c>
      <c r="S198" s="11">
        <v>1.0300603318593</v>
      </c>
      <c r="T198" s="14">
        <v>0.42215587371282998</v>
      </c>
    </row>
    <row r="199" spans="1:20" x14ac:dyDescent="0.25">
      <c r="A199" s="8">
        <v>198</v>
      </c>
      <c r="B199" s="4" t="s">
        <v>7</v>
      </c>
      <c r="C199" s="5" t="str">
        <f t="shared" si="3"/>
        <v>new Quote { Date = DateTime.ParseExact("2017-10-13","yyyy-MM-dd",cultureProvider), Open=244.48m, High=244.61m, Low=244m, Close=244.3m, Volume = (long)57189416 },</v>
      </c>
      <c r="D199" s="3">
        <v>43021</v>
      </c>
      <c r="E199" s="2">
        <v>244.48</v>
      </c>
      <c r="F199" s="2">
        <v>244.61</v>
      </c>
      <c r="G199" s="2">
        <v>244</v>
      </c>
      <c r="H199" s="2">
        <v>244.3</v>
      </c>
      <c r="I199" s="1">
        <v>57189416</v>
      </c>
      <c r="J199" s="2">
        <f>testdata[[#This Row],[high]]-testdata[[#This Row],[low]]</f>
        <v>0.61000000000001364</v>
      </c>
      <c r="K199" s="2">
        <f>ABS(testdata[[#This Row],[high]]-H198)</f>
        <v>0.61000000000001364</v>
      </c>
      <c r="L199" s="2">
        <f>ABS(testdata[[#This Row],[low]]-H198)</f>
        <v>0</v>
      </c>
      <c r="M199" s="11">
        <f>MAX(testdata[[#This Row],[H-L]:[|L-pC|]])</f>
        <v>0.61000000000001364</v>
      </c>
      <c r="N199" s="11">
        <f>(N198*13+testdata[[#This Row],[TR]])/14</f>
        <v>1.0000560224407853</v>
      </c>
      <c r="O199" s="14">
        <f>100*testdata[[#This Row],[ATR]]/testdata[[#This Row],[close]]</f>
        <v>0.40935571937813559</v>
      </c>
      <c r="Q199" s="3">
        <v>43021</v>
      </c>
      <c r="R199" s="11">
        <v>0.61</v>
      </c>
      <c r="S199" s="11">
        <v>1.00005602244078</v>
      </c>
      <c r="T199" s="14">
        <v>0.40935571937813497</v>
      </c>
    </row>
    <row r="200" spans="1:20" x14ac:dyDescent="0.25">
      <c r="A200" s="8">
        <v>199</v>
      </c>
      <c r="B200" s="4" t="s">
        <v>7</v>
      </c>
      <c r="C200" s="5" t="str">
        <f t="shared" si="3"/>
        <v>new Quote { Date = DateTime.ParseExact("2017-10-16","yyyy-MM-dd",cultureProvider), Open=244.55m, High=244.84m, Low=244.18m, Close=244.63m, Volume = (long)39887916 },</v>
      </c>
      <c r="D200" s="3">
        <v>43024</v>
      </c>
      <c r="E200" s="2">
        <v>244.55</v>
      </c>
      <c r="F200" s="2">
        <v>244.84</v>
      </c>
      <c r="G200" s="2">
        <v>244.18</v>
      </c>
      <c r="H200" s="2">
        <v>244.63</v>
      </c>
      <c r="I200" s="1">
        <v>39887916</v>
      </c>
      <c r="J200" s="2">
        <f>testdata[[#This Row],[high]]-testdata[[#This Row],[low]]</f>
        <v>0.65999999999999659</v>
      </c>
      <c r="K200" s="2">
        <f>ABS(testdata[[#This Row],[high]]-H199)</f>
        <v>0.53999999999999204</v>
      </c>
      <c r="L200" s="2">
        <f>ABS(testdata[[#This Row],[low]]-H199)</f>
        <v>0.12000000000000455</v>
      </c>
      <c r="M200" s="11">
        <f>MAX(testdata[[#This Row],[H-L]:[|L-pC|]])</f>
        <v>0.65999999999999659</v>
      </c>
      <c r="N200" s="11">
        <f>(N199*13+testdata[[#This Row],[TR]])/14</f>
        <v>0.97576630655215746</v>
      </c>
      <c r="O200" s="14">
        <f>100*testdata[[#This Row],[ATR]]/testdata[[#This Row],[close]]</f>
        <v>0.39887434351966544</v>
      </c>
      <c r="Q200" s="3">
        <v>43024</v>
      </c>
      <c r="R200" s="11">
        <v>0.66</v>
      </c>
      <c r="S200" s="11">
        <v>0.97576630655215701</v>
      </c>
      <c r="T200" s="14">
        <v>0.398874343519665</v>
      </c>
    </row>
    <row r="201" spans="1:20" x14ac:dyDescent="0.25">
      <c r="A201" s="8">
        <v>200</v>
      </c>
      <c r="B201" s="4" t="s">
        <v>7</v>
      </c>
      <c r="C201" s="5" t="str">
        <f t="shared" si="3"/>
        <v>new Quote { Date = DateTime.ParseExact("2017-10-17","yyyy-MM-dd",cultureProvider), Open=244.57m, High=244.85m, Low=244.33m, Close=244.8m, Volume = (long)32936836 },</v>
      </c>
      <c r="D201" s="3">
        <v>43025</v>
      </c>
      <c r="E201" s="2">
        <v>244.57</v>
      </c>
      <c r="F201" s="2">
        <v>244.85</v>
      </c>
      <c r="G201" s="2">
        <v>244.33</v>
      </c>
      <c r="H201" s="2">
        <v>244.8</v>
      </c>
      <c r="I201" s="1">
        <v>32936836</v>
      </c>
      <c r="J201" s="2">
        <f>testdata[[#This Row],[high]]-testdata[[#This Row],[low]]</f>
        <v>0.51999999999998181</v>
      </c>
      <c r="K201" s="2">
        <f>ABS(testdata[[#This Row],[high]]-H200)</f>
        <v>0.21999999999999886</v>
      </c>
      <c r="L201" s="2">
        <f>ABS(testdata[[#This Row],[low]]-H200)</f>
        <v>0.29999999999998295</v>
      </c>
      <c r="M201" s="11">
        <f>MAX(testdata[[#This Row],[H-L]:[|L-pC|]])</f>
        <v>0.51999999999998181</v>
      </c>
      <c r="N201" s="11">
        <f>(N200*13+testdata[[#This Row],[TR]])/14</f>
        <v>0.94321157036985925</v>
      </c>
      <c r="O201" s="14">
        <f>100*testdata[[#This Row],[ATR]]/testdata[[#This Row],[close]]</f>
        <v>0.38529884410533466</v>
      </c>
      <c r="Q201" s="3">
        <v>43025</v>
      </c>
      <c r="R201" s="11">
        <v>0.52</v>
      </c>
      <c r="S201" s="11">
        <v>0.94321157036986003</v>
      </c>
      <c r="T201" s="14">
        <v>0.38529884410533499</v>
      </c>
    </row>
    <row r="202" spans="1:20" x14ac:dyDescent="0.25">
      <c r="A202" s="8">
        <v>201</v>
      </c>
      <c r="B202" s="4" t="s">
        <v>7</v>
      </c>
      <c r="C202" s="5" t="str">
        <f t="shared" si="3"/>
        <v>new Quote { Date = DateTime.ParseExact("2017-10-18","yyyy-MM-dd",cultureProvider), Open=245.21m, High=245.26m, Low=244.83m, Close=245.04m, Volume = (long)42670820 },</v>
      </c>
      <c r="D202" s="3">
        <v>43026</v>
      </c>
      <c r="E202" s="2">
        <v>245.21</v>
      </c>
      <c r="F202" s="2">
        <v>245.26</v>
      </c>
      <c r="G202" s="2">
        <v>244.83</v>
      </c>
      <c r="H202" s="2">
        <v>245.04</v>
      </c>
      <c r="I202" s="1">
        <v>42670820</v>
      </c>
      <c r="J202" s="2">
        <f>testdata[[#This Row],[high]]-testdata[[#This Row],[low]]</f>
        <v>0.4299999999999784</v>
      </c>
      <c r="K202" s="2">
        <f>ABS(testdata[[#This Row],[high]]-H201)</f>
        <v>0.45999999999997954</v>
      </c>
      <c r="L202" s="2">
        <f>ABS(testdata[[#This Row],[low]]-H201)</f>
        <v>3.0000000000001137E-2</v>
      </c>
      <c r="M202" s="11">
        <f>MAX(testdata[[#This Row],[H-L]:[|L-pC|]])</f>
        <v>0.45999999999997954</v>
      </c>
      <c r="N202" s="11">
        <f>(N201*13+testdata[[#This Row],[TR]])/14</f>
        <v>0.9086964582005822</v>
      </c>
      <c r="O202" s="14">
        <f>100*testdata[[#This Row],[ATR]]/testdata[[#This Row],[close]]</f>
        <v>0.37083596890327386</v>
      </c>
      <c r="Q202" s="3">
        <v>43026</v>
      </c>
      <c r="R202" s="11">
        <v>0.46</v>
      </c>
      <c r="S202" s="11">
        <v>0.90869645820058398</v>
      </c>
      <c r="T202" s="14">
        <v>0.37083596890327403</v>
      </c>
    </row>
    <row r="203" spans="1:20" x14ac:dyDescent="0.25">
      <c r="A203" s="8">
        <v>202</v>
      </c>
      <c r="B203" s="4" t="s">
        <v>7</v>
      </c>
      <c r="C203" s="5" t="str">
        <f t="shared" si="3"/>
        <v>new Quote { Date = DateTime.ParseExact("2017-10-19","yyyy-MM-dd",cultureProvider), Open=244.18m, High=245.14m, Low=243.72m, Close=245.1m, Volume = (long)64602432 },</v>
      </c>
      <c r="D203" s="3">
        <v>43027</v>
      </c>
      <c r="E203" s="2">
        <v>244.18</v>
      </c>
      <c r="F203" s="2">
        <v>245.14</v>
      </c>
      <c r="G203" s="2">
        <v>243.72</v>
      </c>
      <c r="H203" s="2">
        <v>245.1</v>
      </c>
      <c r="I203" s="1">
        <v>64602432</v>
      </c>
      <c r="J203" s="2">
        <f>testdata[[#This Row],[high]]-testdata[[#This Row],[low]]</f>
        <v>1.4199999999999875</v>
      </c>
      <c r="K203" s="2">
        <f>ABS(testdata[[#This Row],[high]]-H202)</f>
        <v>9.9999999999994316E-2</v>
      </c>
      <c r="L203" s="2">
        <f>ABS(testdata[[#This Row],[low]]-H202)</f>
        <v>1.3199999999999932</v>
      </c>
      <c r="M203" s="11">
        <f>MAX(testdata[[#This Row],[H-L]:[|L-pC|]])</f>
        <v>1.4199999999999875</v>
      </c>
      <c r="N203" s="11">
        <f>(N202*13+testdata[[#This Row],[TR]])/14</f>
        <v>0.94521813975768254</v>
      </c>
      <c r="O203" s="14">
        <f>100*testdata[[#This Row],[ATR]]/testdata[[#This Row],[close]]</f>
        <v>0.38564591585380764</v>
      </c>
      <c r="Q203" s="3">
        <v>43027</v>
      </c>
      <c r="R203" s="11">
        <v>1.42</v>
      </c>
      <c r="S203" s="11">
        <v>0.94521813975768498</v>
      </c>
      <c r="T203" s="14">
        <v>0.38564591585380797</v>
      </c>
    </row>
    <row r="204" spans="1:20" x14ac:dyDescent="0.25">
      <c r="A204" s="8">
        <v>203</v>
      </c>
      <c r="B204" s="4" t="s">
        <v>7</v>
      </c>
      <c r="C204" s="5" t="str">
        <f t="shared" si="3"/>
        <v>new Quote { Date = DateTime.ParseExact("2017-10-20","yyyy-MM-dd",cultureProvider), Open=245.98m, High=246.4m, Low=245.09m, Close=246.37m, Volume = (long)93063952 },</v>
      </c>
      <c r="D204" s="3">
        <v>43028</v>
      </c>
      <c r="E204" s="2">
        <v>245.98</v>
      </c>
      <c r="F204" s="2">
        <v>246.4</v>
      </c>
      <c r="G204" s="2">
        <v>245.09</v>
      </c>
      <c r="H204" s="2">
        <v>246.37</v>
      </c>
      <c r="I204" s="1">
        <v>93063952</v>
      </c>
      <c r="J204" s="2">
        <f>testdata[[#This Row],[high]]-testdata[[#This Row],[low]]</f>
        <v>1.3100000000000023</v>
      </c>
      <c r="K204" s="2">
        <f>ABS(testdata[[#This Row],[high]]-H203)</f>
        <v>1.3000000000000114</v>
      </c>
      <c r="L204" s="2">
        <f>ABS(testdata[[#This Row],[low]]-H203)</f>
        <v>9.9999999999909051E-3</v>
      </c>
      <c r="M204" s="11">
        <f>MAX(testdata[[#This Row],[H-L]:[|L-pC|]])</f>
        <v>1.3100000000000023</v>
      </c>
      <c r="N204" s="11">
        <f>(N203*13+testdata[[#This Row],[TR]])/14</f>
        <v>0.97127398691784816</v>
      </c>
      <c r="O204" s="14">
        <f>100*testdata[[#This Row],[ATR]]/testdata[[#This Row],[close]]</f>
        <v>0.39423387056778347</v>
      </c>
      <c r="Q204" s="3">
        <v>43028</v>
      </c>
      <c r="R204" s="11">
        <v>1.31</v>
      </c>
      <c r="S204" s="11">
        <v>0.97127398691785005</v>
      </c>
      <c r="T204" s="14">
        <v>0.39423387056778397</v>
      </c>
    </row>
    <row r="205" spans="1:20" x14ac:dyDescent="0.25">
      <c r="A205" s="8">
        <v>204</v>
      </c>
      <c r="B205" s="4" t="s">
        <v>7</v>
      </c>
      <c r="C205" s="5" t="str">
        <f t="shared" si="3"/>
        <v>new Quote { Date = DateTime.ParseExact("2017-10-23","yyyy-MM-dd",cultureProvider), Open=246.72m, High=246.75m, Low=245.33m, Close=245.41m, Volume = (long)66701640 },</v>
      </c>
      <c r="D205" s="3">
        <v>43031</v>
      </c>
      <c r="E205" s="2">
        <v>246.72</v>
      </c>
      <c r="F205" s="2">
        <v>246.75</v>
      </c>
      <c r="G205" s="2">
        <v>245.33</v>
      </c>
      <c r="H205" s="2">
        <v>245.41</v>
      </c>
      <c r="I205" s="1">
        <v>66701640</v>
      </c>
      <c r="J205" s="2">
        <f>testdata[[#This Row],[high]]-testdata[[#This Row],[low]]</f>
        <v>1.4199999999999875</v>
      </c>
      <c r="K205" s="2">
        <f>ABS(testdata[[#This Row],[high]]-H204)</f>
        <v>0.37999999999999545</v>
      </c>
      <c r="L205" s="2">
        <f>ABS(testdata[[#This Row],[low]]-H204)</f>
        <v>1.039999999999992</v>
      </c>
      <c r="M205" s="11">
        <f>MAX(testdata[[#This Row],[H-L]:[|L-pC|]])</f>
        <v>1.4199999999999875</v>
      </c>
      <c r="N205" s="11">
        <f>(N204*13+testdata[[#This Row],[TR]])/14</f>
        <v>1.0033258449951439</v>
      </c>
      <c r="O205" s="14">
        <f>100*testdata[[#This Row],[ATR]]/testdata[[#This Row],[close]]</f>
        <v>0.40883657756209763</v>
      </c>
      <c r="Q205" s="3">
        <v>43031</v>
      </c>
      <c r="R205" s="11">
        <v>1.42</v>
      </c>
      <c r="S205" s="11">
        <v>1.0033258449951401</v>
      </c>
      <c r="T205" s="14">
        <v>0.40883657756209901</v>
      </c>
    </row>
    <row r="206" spans="1:20" x14ac:dyDescent="0.25">
      <c r="A206" s="8">
        <v>205</v>
      </c>
      <c r="B206" s="4" t="s">
        <v>7</v>
      </c>
      <c r="C206" s="5" t="str">
        <f t="shared" si="3"/>
        <v>new Quote { Date = DateTime.ParseExact("2017-10-24","yyyy-MM-dd",cultureProvider), Open=245.88m, High=246.1m, Low=245.45m, Close=245.84m, Volume = (long)69853928 },</v>
      </c>
      <c r="D206" s="3">
        <v>43032</v>
      </c>
      <c r="E206" s="2">
        <v>245.88</v>
      </c>
      <c r="F206" s="2">
        <v>246.1</v>
      </c>
      <c r="G206" s="2">
        <v>245.45</v>
      </c>
      <c r="H206" s="2">
        <v>245.84</v>
      </c>
      <c r="I206" s="1">
        <v>69853928</v>
      </c>
      <c r="J206" s="2">
        <f>testdata[[#This Row],[high]]-testdata[[#This Row],[low]]</f>
        <v>0.65000000000000568</v>
      </c>
      <c r="K206" s="2">
        <f>ABS(testdata[[#This Row],[high]]-H205)</f>
        <v>0.68999999999999773</v>
      </c>
      <c r="L206" s="2">
        <f>ABS(testdata[[#This Row],[low]]-H205)</f>
        <v>3.9999999999992042E-2</v>
      </c>
      <c r="M206" s="11">
        <f>MAX(testdata[[#This Row],[H-L]:[|L-pC|]])</f>
        <v>0.68999999999999773</v>
      </c>
      <c r="N206" s="11">
        <f>(N205*13+testdata[[#This Row],[TR]])/14</f>
        <v>0.98094542749549063</v>
      </c>
      <c r="O206" s="14">
        <f>100*testdata[[#This Row],[ATR]]/testdata[[#This Row],[close]]</f>
        <v>0.3990178276502972</v>
      </c>
      <c r="Q206" s="3">
        <v>43032</v>
      </c>
      <c r="R206" s="11">
        <v>0.69</v>
      </c>
      <c r="S206" s="11">
        <v>0.98094542749549296</v>
      </c>
      <c r="T206" s="14">
        <v>0.39901782765029797</v>
      </c>
    </row>
    <row r="207" spans="1:20" x14ac:dyDescent="0.25">
      <c r="A207" s="8">
        <v>206</v>
      </c>
      <c r="B207" s="4" t="s">
        <v>7</v>
      </c>
      <c r="C207" s="5" t="str">
        <f t="shared" si="3"/>
        <v>new Quote { Date = DateTime.ParseExact("2017-10-25","yyyy-MM-dd",cultureProvider), Open=245.48m, High=245.6m, Low=243.39m, Close=244.63m, Volume = (long)108236672 },</v>
      </c>
      <c r="D207" s="3">
        <v>43033</v>
      </c>
      <c r="E207" s="2">
        <v>245.48</v>
      </c>
      <c r="F207" s="2">
        <v>245.6</v>
      </c>
      <c r="G207" s="2">
        <v>243.39</v>
      </c>
      <c r="H207" s="2">
        <v>244.63</v>
      </c>
      <c r="I207" s="1">
        <v>108236672</v>
      </c>
      <c r="J207" s="2">
        <f>testdata[[#This Row],[high]]-testdata[[#This Row],[low]]</f>
        <v>2.210000000000008</v>
      </c>
      <c r="K207" s="2">
        <f>ABS(testdata[[#This Row],[high]]-H206)</f>
        <v>0.24000000000000909</v>
      </c>
      <c r="L207" s="2">
        <f>ABS(testdata[[#This Row],[low]]-H206)</f>
        <v>2.4500000000000171</v>
      </c>
      <c r="M207" s="11">
        <f>MAX(testdata[[#This Row],[H-L]:[|L-pC|]])</f>
        <v>2.4500000000000171</v>
      </c>
      <c r="N207" s="11">
        <f>(N206*13+testdata[[#This Row],[TR]])/14</f>
        <v>1.0858778969600997</v>
      </c>
      <c r="O207" s="14">
        <f>100*testdata[[#This Row],[ATR]]/testdata[[#This Row],[close]]</f>
        <v>0.44388582633368751</v>
      </c>
      <c r="Q207" s="3">
        <v>43033</v>
      </c>
      <c r="R207" s="11">
        <v>2.4500000000000002</v>
      </c>
      <c r="S207" s="11">
        <v>1.0858778969601</v>
      </c>
      <c r="T207" s="14">
        <v>0.44388582633368801</v>
      </c>
    </row>
    <row r="208" spans="1:20" x14ac:dyDescent="0.25">
      <c r="A208" s="8">
        <v>207</v>
      </c>
      <c r="B208" s="4" t="s">
        <v>7</v>
      </c>
      <c r="C208" s="5" t="str">
        <f t="shared" si="3"/>
        <v>new Quote { Date = DateTime.ParseExact("2017-10-26","yyyy-MM-dd",cultureProvider), Open=245.3m, High=245.59m, Low=244.81m, Close=244.94m, Volume = (long)72840760 },</v>
      </c>
      <c r="D208" s="3">
        <v>43034</v>
      </c>
      <c r="E208" s="2">
        <v>245.3</v>
      </c>
      <c r="F208" s="2">
        <v>245.59</v>
      </c>
      <c r="G208" s="2">
        <v>244.81</v>
      </c>
      <c r="H208" s="2">
        <v>244.94</v>
      </c>
      <c r="I208" s="1">
        <v>72840760</v>
      </c>
      <c r="J208" s="2">
        <f>testdata[[#This Row],[high]]-testdata[[#This Row],[low]]</f>
        <v>0.78000000000000114</v>
      </c>
      <c r="K208" s="2">
        <f>ABS(testdata[[#This Row],[high]]-H207)</f>
        <v>0.96000000000000796</v>
      </c>
      <c r="L208" s="2">
        <f>ABS(testdata[[#This Row],[low]]-H207)</f>
        <v>0.18000000000000682</v>
      </c>
      <c r="M208" s="11">
        <f>MAX(testdata[[#This Row],[H-L]:[|L-pC|]])</f>
        <v>0.96000000000000796</v>
      </c>
      <c r="N208" s="11">
        <f>(N207*13+testdata[[#This Row],[TR]])/14</f>
        <v>1.0768866186058075</v>
      </c>
      <c r="O208" s="14">
        <f>100*testdata[[#This Row],[ATR]]/testdata[[#This Row],[close]]</f>
        <v>0.43965322879309526</v>
      </c>
      <c r="Q208" s="3">
        <v>43034</v>
      </c>
      <c r="R208" s="11">
        <v>0.96</v>
      </c>
      <c r="S208" s="11">
        <v>1.0768866186057999</v>
      </c>
      <c r="T208" s="14">
        <v>0.43965322879309499</v>
      </c>
    </row>
    <row r="209" spans="1:20" x14ac:dyDescent="0.25">
      <c r="A209" s="8">
        <v>208</v>
      </c>
      <c r="B209" s="4" t="s">
        <v>7</v>
      </c>
      <c r="C209" s="5" t="str">
        <f t="shared" si="3"/>
        <v>new Quote { Date = DateTime.ParseExact("2017-10-27","yyyy-MM-dd",cultureProvider), Open=245.76m, High=247.12m, Low=244.95m, Close=246.94m, Volume = (long)89292576 },</v>
      </c>
      <c r="D209" s="3">
        <v>43035</v>
      </c>
      <c r="E209" s="2">
        <v>245.76</v>
      </c>
      <c r="F209" s="2">
        <v>247.12</v>
      </c>
      <c r="G209" s="2">
        <v>244.95</v>
      </c>
      <c r="H209" s="2">
        <v>246.94</v>
      </c>
      <c r="I209" s="1">
        <v>89292576</v>
      </c>
      <c r="J209" s="2">
        <f>testdata[[#This Row],[high]]-testdata[[#This Row],[low]]</f>
        <v>2.1700000000000159</v>
      </c>
      <c r="K209" s="2">
        <f>ABS(testdata[[#This Row],[high]]-H208)</f>
        <v>2.1800000000000068</v>
      </c>
      <c r="L209" s="2">
        <f>ABS(testdata[[#This Row],[low]]-H208)</f>
        <v>9.9999999999909051E-3</v>
      </c>
      <c r="M209" s="11">
        <f>MAX(testdata[[#This Row],[H-L]:[|L-pC|]])</f>
        <v>2.1800000000000068</v>
      </c>
      <c r="N209" s="11">
        <f>(N208*13+testdata[[#This Row],[TR]])/14</f>
        <v>1.155680431562536</v>
      </c>
      <c r="O209" s="14">
        <f>100*testdata[[#This Row],[ATR]]/testdata[[#This Row],[close]]</f>
        <v>0.46800049872946303</v>
      </c>
      <c r="Q209" s="3">
        <v>43035</v>
      </c>
      <c r="R209" s="11">
        <v>2.1800000000000002</v>
      </c>
      <c r="S209" s="11">
        <v>1.15568043156253</v>
      </c>
      <c r="T209" s="14">
        <v>0.46800049872946298</v>
      </c>
    </row>
    <row r="210" spans="1:20" x14ac:dyDescent="0.25">
      <c r="A210" s="8">
        <v>209</v>
      </c>
      <c r="B210" s="4" t="s">
        <v>7</v>
      </c>
      <c r="C210" s="5" t="str">
        <f t="shared" si="3"/>
        <v>new Quote { Date = DateTime.ParseExact("2017-10-30","yyyy-MM-dd",cultureProvider), Open=246.33m, High=246.84m, Low=245.7m, Close=246.02m, Volume = (long)56652224 },</v>
      </c>
      <c r="D210" s="3">
        <v>43038</v>
      </c>
      <c r="E210" s="2">
        <v>246.33</v>
      </c>
      <c r="F210" s="2">
        <v>246.84</v>
      </c>
      <c r="G210" s="2">
        <v>245.7</v>
      </c>
      <c r="H210" s="2">
        <v>246.02</v>
      </c>
      <c r="I210" s="1">
        <v>56652224</v>
      </c>
      <c r="J210" s="2">
        <f>testdata[[#This Row],[high]]-testdata[[#This Row],[low]]</f>
        <v>1.1400000000000148</v>
      </c>
      <c r="K210" s="2">
        <f>ABS(testdata[[#This Row],[high]]-H209)</f>
        <v>9.9999999999994316E-2</v>
      </c>
      <c r="L210" s="2">
        <f>ABS(testdata[[#This Row],[low]]-H209)</f>
        <v>1.2400000000000091</v>
      </c>
      <c r="M210" s="11">
        <f>MAX(testdata[[#This Row],[H-L]:[|L-pC|]])</f>
        <v>1.2400000000000091</v>
      </c>
      <c r="N210" s="11">
        <f>(N209*13+testdata[[#This Row],[TR]])/14</f>
        <v>1.1617032578794984</v>
      </c>
      <c r="O210" s="14">
        <f>100*testdata[[#This Row],[ATR]]/testdata[[#This Row],[close]]</f>
        <v>0.47219870656023832</v>
      </c>
      <c r="Q210" s="3">
        <v>43038</v>
      </c>
      <c r="R210" s="11">
        <v>1.24</v>
      </c>
      <c r="S210" s="11">
        <v>1.1617032578794899</v>
      </c>
      <c r="T210" s="14">
        <v>0.47219870656023799</v>
      </c>
    </row>
    <row r="211" spans="1:20" x14ac:dyDescent="0.25">
      <c r="A211" s="8">
        <v>210</v>
      </c>
      <c r="B211" s="4" t="s">
        <v>7</v>
      </c>
      <c r="C211" s="5" t="str">
        <f t="shared" si="3"/>
        <v>new Quote { Date = DateTime.ParseExact("2017-10-31","yyyy-MM-dd",cultureProvider), Open=246.44m, High=246.69m, Low=246.08m, Close=246.41m, Volume = (long)62933720 },</v>
      </c>
      <c r="D211" s="3">
        <v>43039</v>
      </c>
      <c r="E211" s="2">
        <v>246.44</v>
      </c>
      <c r="F211" s="2">
        <v>246.69</v>
      </c>
      <c r="G211" s="2">
        <v>246.08</v>
      </c>
      <c r="H211" s="2">
        <v>246.41</v>
      </c>
      <c r="I211" s="1">
        <v>62933720</v>
      </c>
      <c r="J211" s="2">
        <f>testdata[[#This Row],[high]]-testdata[[#This Row],[low]]</f>
        <v>0.60999999999998522</v>
      </c>
      <c r="K211" s="2">
        <f>ABS(testdata[[#This Row],[high]]-H210)</f>
        <v>0.66999999999998749</v>
      </c>
      <c r="L211" s="2">
        <f>ABS(testdata[[#This Row],[low]]-H210)</f>
        <v>6.0000000000002274E-2</v>
      </c>
      <c r="M211" s="11">
        <f>MAX(testdata[[#This Row],[H-L]:[|L-pC|]])</f>
        <v>0.66999999999998749</v>
      </c>
      <c r="N211" s="11">
        <f>(N210*13+testdata[[#This Row],[TR]])/14</f>
        <v>1.1265815966023904</v>
      </c>
      <c r="O211" s="14">
        <f>100*testdata[[#This Row],[ATR]]/testdata[[#This Row],[close]]</f>
        <v>0.45719800194894306</v>
      </c>
      <c r="Q211" s="3">
        <v>43039</v>
      </c>
      <c r="R211" s="11">
        <v>0.67</v>
      </c>
      <c r="S211" s="11">
        <v>1.12658159660239</v>
      </c>
      <c r="T211" s="14">
        <v>0.457198001948943</v>
      </c>
    </row>
    <row r="212" spans="1:20" x14ac:dyDescent="0.25">
      <c r="A212" s="8">
        <v>211</v>
      </c>
      <c r="B212" s="4" t="s">
        <v>7</v>
      </c>
      <c r="C212" s="5" t="str">
        <f t="shared" si="3"/>
        <v>new Quote { Date = DateTime.ParseExact("2017-11-01","yyyy-MM-dd",cultureProvider), Open=247.26m, High=247.63m, Low=246.33m, Close=246.73m, Volume = (long)56565660 },</v>
      </c>
      <c r="D212" s="3">
        <v>43040</v>
      </c>
      <c r="E212" s="2">
        <v>247.26</v>
      </c>
      <c r="F212" s="2">
        <v>247.63</v>
      </c>
      <c r="G212" s="2">
        <v>246.33</v>
      </c>
      <c r="H212" s="2">
        <v>246.73</v>
      </c>
      <c r="I212" s="1">
        <v>56565660</v>
      </c>
      <c r="J212" s="2">
        <f>testdata[[#This Row],[high]]-testdata[[#This Row],[low]]</f>
        <v>1.2999999999999829</v>
      </c>
      <c r="K212" s="2">
        <f>ABS(testdata[[#This Row],[high]]-H211)</f>
        <v>1.2199999999999989</v>
      </c>
      <c r="L212" s="2">
        <f>ABS(testdata[[#This Row],[low]]-H211)</f>
        <v>7.9999999999984084E-2</v>
      </c>
      <c r="M212" s="11">
        <f>MAX(testdata[[#This Row],[H-L]:[|L-pC|]])</f>
        <v>1.2999999999999829</v>
      </c>
      <c r="N212" s="11">
        <f>(N211*13+testdata[[#This Row],[TR]])/14</f>
        <v>1.1389686254165041</v>
      </c>
      <c r="O212" s="14">
        <f>100*testdata[[#This Row],[ATR]]/testdata[[#This Row],[close]]</f>
        <v>0.46162551186175338</v>
      </c>
      <c r="Q212" s="3">
        <v>43040</v>
      </c>
      <c r="R212" s="11">
        <v>1.3</v>
      </c>
      <c r="S212" s="11">
        <v>1.1389686254164999</v>
      </c>
      <c r="T212" s="14">
        <v>0.46162551186175399</v>
      </c>
    </row>
    <row r="213" spans="1:20" x14ac:dyDescent="0.25">
      <c r="A213" s="8">
        <v>212</v>
      </c>
      <c r="B213" s="4" t="s">
        <v>7</v>
      </c>
      <c r="C213" s="5" t="str">
        <f t="shared" si="3"/>
        <v>new Quote { Date = DateTime.ParseExact("2017-11-02","yyyy-MM-dd",cultureProvider), Open=246.66m, High=246.98m, Low=245.49m, Close=246.83m, Volume = (long)58910404 },</v>
      </c>
      <c r="D213" s="3">
        <v>43041</v>
      </c>
      <c r="E213" s="2">
        <v>246.66</v>
      </c>
      <c r="F213" s="2">
        <v>246.98</v>
      </c>
      <c r="G213" s="2">
        <v>245.49</v>
      </c>
      <c r="H213" s="2">
        <v>246.83</v>
      </c>
      <c r="I213" s="1">
        <v>58910404</v>
      </c>
      <c r="J213" s="2">
        <f>testdata[[#This Row],[high]]-testdata[[#This Row],[low]]</f>
        <v>1.4899999999999807</v>
      </c>
      <c r="K213" s="2">
        <f>ABS(testdata[[#This Row],[high]]-H212)</f>
        <v>0.25</v>
      </c>
      <c r="L213" s="2">
        <f>ABS(testdata[[#This Row],[low]]-H212)</f>
        <v>1.2399999999999807</v>
      </c>
      <c r="M213" s="11">
        <f>MAX(testdata[[#This Row],[H-L]:[|L-pC|]])</f>
        <v>1.4899999999999807</v>
      </c>
      <c r="N213" s="11">
        <f>(N212*13+testdata[[#This Row],[TR]])/14</f>
        <v>1.1640422950296097</v>
      </c>
      <c r="O213" s="14">
        <f>100*testdata[[#This Row],[ATR]]/testdata[[#This Row],[close]]</f>
        <v>0.47159676499194164</v>
      </c>
      <c r="Q213" s="3">
        <v>43041</v>
      </c>
      <c r="R213" s="11">
        <v>1.49</v>
      </c>
      <c r="S213" s="11">
        <v>1.1640422950296101</v>
      </c>
      <c r="T213" s="14">
        <v>0.47159676499194197</v>
      </c>
    </row>
    <row r="214" spans="1:20" x14ac:dyDescent="0.25">
      <c r="A214" s="8">
        <v>213</v>
      </c>
      <c r="B214" s="4" t="s">
        <v>7</v>
      </c>
      <c r="C214" s="5" t="str">
        <f t="shared" si="3"/>
        <v>new Quote { Date = DateTime.ParseExact("2017-11-03","yyyy-MM-dd",cultureProvider), Open=247m, High=247.7m, Low=246.55m, Close=247.65m, Volume = (long)62187496 },</v>
      </c>
      <c r="D214" s="3">
        <v>43042</v>
      </c>
      <c r="E214" s="2">
        <v>247</v>
      </c>
      <c r="F214" s="2">
        <v>247.7</v>
      </c>
      <c r="G214" s="2">
        <v>246.55</v>
      </c>
      <c r="H214" s="2">
        <v>247.65</v>
      </c>
      <c r="I214" s="1">
        <v>62187496</v>
      </c>
      <c r="J214" s="2">
        <f>testdata[[#This Row],[high]]-testdata[[#This Row],[low]]</f>
        <v>1.1499999999999773</v>
      </c>
      <c r="K214" s="2">
        <f>ABS(testdata[[#This Row],[high]]-H213)</f>
        <v>0.86999999999997613</v>
      </c>
      <c r="L214" s="2">
        <f>ABS(testdata[[#This Row],[low]]-H213)</f>
        <v>0.28000000000000114</v>
      </c>
      <c r="M214" s="11">
        <f>MAX(testdata[[#This Row],[H-L]:[|L-pC|]])</f>
        <v>1.1499999999999773</v>
      </c>
      <c r="N214" s="11">
        <f>(N213*13+testdata[[#This Row],[TR]])/14</f>
        <v>1.1630392739560644</v>
      </c>
      <c r="O214" s="14">
        <f>100*testdata[[#This Row],[ATR]]/testdata[[#This Row],[close]]</f>
        <v>0.46963023377995738</v>
      </c>
      <c r="Q214" s="3">
        <v>43042</v>
      </c>
      <c r="R214" s="11">
        <v>1.1499999999999999</v>
      </c>
      <c r="S214" s="11">
        <v>1.16303927395606</v>
      </c>
      <c r="T214" s="14">
        <v>0.46963023377995899</v>
      </c>
    </row>
    <row r="215" spans="1:20" x14ac:dyDescent="0.25">
      <c r="A215" s="8">
        <v>214</v>
      </c>
      <c r="B215" s="4" t="s">
        <v>7</v>
      </c>
      <c r="C215" s="5" t="str">
        <f t="shared" si="3"/>
        <v>new Quote { Date = DateTime.ParseExact("2017-11-06","yyyy-MM-dd",cultureProvider), Open=247.51m, High=248.18m, Low=247.43m, Close=248.04m, Volume = (long)51817160 },</v>
      </c>
      <c r="D215" s="3">
        <v>43045</v>
      </c>
      <c r="E215" s="2">
        <v>247.51</v>
      </c>
      <c r="F215" s="2">
        <v>248.18</v>
      </c>
      <c r="G215" s="2">
        <v>247.43</v>
      </c>
      <c r="H215" s="2">
        <v>248.04</v>
      </c>
      <c r="I215" s="1">
        <v>51817160</v>
      </c>
      <c r="J215" s="2">
        <f>testdata[[#This Row],[high]]-testdata[[#This Row],[low]]</f>
        <v>0.75</v>
      </c>
      <c r="K215" s="2">
        <f>ABS(testdata[[#This Row],[high]]-H214)</f>
        <v>0.53000000000000114</v>
      </c>
      <c r="L215" s="2">
        <f>ABS(testdata[[#This Row],[low]]-H214)</f>
        <v>0.21999999999999886</v>
      </c>
      <c r="M215" s="11">
        <f>MAX(testdata[[#This Row],[H-L]:[|L-pC|]])</f>
        <v>0.75</v>
      </c>
      <c r="N215" s="11">
        <f>(N214*13+testdata[[#This Row],[TR]])/14</f>
        <v>1.1335364686734883</v>
      </c>
      <c r="O215" s="14">
        <f>100*testdata[[#This Row],[ATR]]/testdata[[#This Row],[close]]</f>
        <v>0.45699744745746185</v>
      </c>
      <c r="Q215" s="3">
        <v>43045</v>
      </c>
      <c r="R215" s="11">
        <v>0.75</v>
      </c>
      <c r="S215" s="11">
        <v>1.1335364686734899</v>
      </c>
      <c r="T215" s="14">
        <v>0.45699744745746301</v>
      </c>
    </row>
    <row r="216" spans="1:20" x14ac:dyDescent="0.25">
      <c r="A216" s="8">
        <v>215</v>
      </c>
      <c r="B216" s="4" t="s">
        <v>7</v>
      </c>
      <c r="C216" s="5" t="str">
        <f t="shared" si="3"/>
        <v>new Quote { Date = DateTime.ParseExact("2017-11-07","yyyy-MM-dd",cultureProvider), Open=248.15m, High=248.52m, Low=247.31m, Close=247.86m, Volume = (long)60008920 },</v>
      </c>
      <c r="D216" s="3">
        <v>43046</v>
      </c>
      <c r="E216" s="2">
        <v>248.15</v>
      </c>
      <c r="F216" s="2">
        <v>248.52</v>
      </c>
      <c r="G216" s="2">
        <v>247.31</v>
      </c>
      <c r="H216" s="2">
        <v>247.86</v>
      </c>
      <c r="I216" s="1">
        <v>60008920</v>
      </c>
      <c r="J216" s="2">
        <f>testdata[[#This Row],[high]]-testdata[[#This Row],[low]]</f>
        <v>1.210000000000008</v>
      </c>
      <c r="K216" s="2">
        <f>ABS(testdata[[#This Row],[high]]-H215)</f>
        <v>0.48000000000001819</v>
      </c>
      <c r="L216" s="2">
        <f>ABS(testdata[[#This Row],[low]]-H215)</f>
        <v>0.72999999999998977</v>
      </c>
      <c r="M216" s="11">
        <f>MAX(testdata[[#This Row],[H-L]:[|L-pC|]])</f>
        <v>1.210000000000008</v>
      </c>
      <c r="N216" s="11">
        <f>(N215*13+testdata[[#This Row],[TR]])/14</f>
        <v>1.1389981494825254</v>
      </c>
      <c r="O216" s="14">
        <f>100*testdata[[#This Row],[ATR]]/testdata[[#This Row],[close]]</f>
        <v>0.45953286108388824</v>
      </c>
      <c r="Q216" s="3">
        <v>43046</v>
      </c>
      <c r="R216" s="11">
        <v>1.21</v>
      </c>
      <c r="S216" s="11">
        <v>1.1389981494825201</v>
      </c>
      <c r="T216" s="14">
        <v>0.45953286108388902</v>
      </c>
    </row>
    <row r="217" spans="1:20" x14ac:dyDescent="0.25">
      <c r="A217" s="8">
        <v>216</v>
      </c>
      <c r="B217" s="4" t="s">
        <v>7</v>
      </c>
      <c r="C217" s="5" t="str">
        <f t="shared" si="3"/>
        <v>new Quote { Date = DateTime.ParseExact("2017-11-08","yyyy-MM-dd",cultureProvider), Open=247.67m, High=248.39m, Low=247.37m, Close=248.29m, Volume = (long)52669760 },</v>
      </c>
      <c r="D217" s="3">
        <v>43047</v>
      </c>
      <c r="E217" s="2">
        <v>247.67</v>
      </c>
      <c r="F217" s="2">
        <v>248.39</v>
      </c>
      <c r="G217" s="2">
        <v>247.37</v>
      </c>
      <c r="H217" s="2">
        <v>248.29</v>
      </c>
      <c r="I217" s="1">
        <v>52669760</v>
      </c>
      <c r="J217" s="2">
        <f>testdata[[#This Row],[high]]-testdata[[#This Row],[low]]</f>
        <v>1.0199999999999818</v>
      </c>
      <c r="K217" s="2">
        <f>ABS(testdata[[#This Row],[high]]-H216)</f>
        <v>0.52999999999997272</v>
      </c>
      <c r="L217" s="2">
        <f>ABS(testdata[[#This Row],[low]]-H216)</f>
        <v>0.49000000000000909</v>
      </c>
      <c r="M217" s="11">
        <f>MAX(testdata[[#This Row],[H-L]:[|L-pC|]])</f>
        <v>1.0199999999999818</v>
      </c>
      <c r="N217" s="11">
        <f>(N216*13+testdata[[#This Row],[TR]])/14</f>
        <v>1.1304982816623437</v>
      </c>
      <c r="O217" s="14">
        <f>100*testdata[[#This Row],[ATR]]/testdata[[#This Row],[close]]</f>
        <v>0.45531365808624741</v>
      </c>
      <c r="Q217" s="3">
        <v>43047</v>
      </c>
      <c r="R217" s="11">
        <v>1.02</v>
      </c>
      <c r="S217" s="11">
        <v>1.1304982816623399</v>
      </c>
      <c r="T217" s="14">
        <v>0.45531365808624902</v>
      </c>
    </row>
    <row r="218" spans="1:20" x14ac:dyDescent="0.25">
      <c r="A218" s="8">
        <v>217</v>
      </c>
      <c r="B218" s="4" t="s">
        <v>7</v>
      </c>
      <c r="C218" s="5" t="str">
        <f t="shared" si="3"/>
        <v>new Quote { Date = DateTime.ParseExact("2017-11-09","yyyy-MM-dd",cultureProvider), Open=246.96m, High=247.6m, Low=245.65m, Close=247.39m, Volume = (long)99230672 },</v>
      </c>
      <c r="D218" s="3">
        <v>43048</v>
      </c>
      <c r="E218" s="2">
        <v>246.96</v>
      </c>
      <c r="F218" s="2">
        <v>247.6</v>
      </c>
      <c r="G218" s="2">
        <v>245.65</v>
      </c>
      <c r="H218" s="2">
        <v>247.39</v>
      </c>
      <c r="I218" s="1">
        <v>99230672</v>
      </c>
      <c r="J218" s="2">
        <f>testdata[[#This Row],[high]]-testdata[[#This Row],[low]]</f>
        <v>1.9499999999999886</v>
      </c>
      <c r="K218" s="2">
        <f>ABS(testdata[[#This Row],[high]]-H217)</f>
        <v>0.68999999999999773</v>
      </c>
      <c r="L218" s="2">
        <f>ABS(testdata[[#This Row],[low]]-H217)</f>
        <v>2.6399999999999864</v>
      </c>
      <c r="M218" s="11">
        <f>MAX(testdata[[#This Row],[H-L]:[|L-pC|]])</f>
        <v>2.6399999999999864</v>
      </c>
      <c r="N218" s="11">
        <f>(N217*13+testdata[[#This Row],[TR]])/14</f>
        <v>1.2383198329721752</v>
      </c>
      <c r="O218" s="14">
        <f>100*testdata[[#This Row],[ATR]]/testdata[[#This Row],[close]]</f>
        <v>0.50055371396264003</v>
      </c>
      <c r="Q218" s="3">
        <v>43048</v>
      </c>
      <c r="R218" s="11">
        <v>2.64</v>
      </c>
      <c r="S218" s="11">
        <v>1.2383198329721801</v>
      </c>
      <c r="T218" s="14">
        <v>0.50055371396264203</v>
      </c>
    </row>
    <row r="219" spans="1:20" x14ac:dyDescent="0.25">
      <c r="A219" s="8">
        <v>218</v>
      </c>
      <c r="B219" s="4" t="s">
        <v>7</v>
      </c>
      <c r="C219" s="5" t="str">
        <f t="shared" si="3"/>
        <v>new Quote { Date = DateTime.ParseExact("2017-11-10","yyyy-MM-dd",cultureProvider), Open=246.96m, High=247.5m, Low=246.62m, Close=247.31m, Volume = (long)62599644 },</v>
      </c>
      <c r="D219" s="3">
        <v>43049</v>
      </c>
      <c r="E219" s="2">
        <v>246.96</v>
      </c>
      <c r="F219" s="2">
        <v>247.5</v>
      </c>
      <c r="G219" s="2">
        <v>246.62</v>
      </c>
      <c r="H219" s="2">
        <v>247.31</v>
      </c>
      <c r="I219" s="1">
        <v>62599644</v>
      </c>
      <c r="J219" s="2">
        <f>testdata[[#This Row],[high]]-testdata[[#This Row],[low]]</f>
        <v>0.87999999999999545</v>
      </c>
      <c r="K219" s="2">
        <f>ABS(testdata[[#This Row],[high]]-H218)</f>
        <v>0.11000000000001364</v>
      </c>
      <c r="L219" s="2">
        <f>ABS(testdata[[#This Row],[low]]-H218)</f>
        <v>0.76999999999998181</v>
      </c>
      <c r="M219" s="11">
        <f>MAX(testdata[[#This Row],[H-L]:[|L-pC|]])</f>
        <v>0.87999999999999545</v>
      </c>
      <c r="N219" s="11">
        <f>(N218*13+testdata[[#This Row],[TR]])/14</f>
        <v>1.212725559188448</v>
      </c>
      <c r="O219" s="14">
        <f>100*testdata[[#This Row],[ATR]]/testdata[[#This Row],[close]]</f>
        <v>0.49036656794648337</v>
      </c>
      <c r="Q219" s="3">
        <v>43049</v>
      </c>
      <c r="R219" s="11">
        <v>0.88</v>
      </c>
      <c r="S219" s="11">
        <v>1.21272555918845</v>
      </c>
      <c r="T219" s="14">
        <v>0.49036656794648498</v>
      </c>
    </row>
    <row r="220" spans="1:20" x14ac:dyDescent="0.25">
      <c r="A220" s="8">
        <v>219</v>
      </c>
      <c r="B220" s="4" t="s">
        <v>7</v>
      </c>
      <c r="C220" s="5" t="str">
        <f t="shared" si="3"/>
        <v>new Quote { Date = DateTime.ParseExact("2017-11-13","yyyy-MM-dd",cultureProvider), Open=246.56m, High=247.79m, Low=246.52m, Close=247.54m, Volume = (long)52418324 },</v>
      </c>
      <c r="D220" s="3">
        <v>43052</v>
      </c>
      <c r="E220" s="2">
        <v>246.56</v>
      </c>
      <c r="F220" s="2">
        <v>247.79</v>
      </c>
      <c r="G220" s="2">
        <v>246.52</v>
      </c>
      <c r="H220" s="2">
        <v>247.54</v>
      </c>
      <c r="I220" s="1">
        <v>52418324</v>
      </c>
      <c r="J220" s="2">
        <f>testdata[[#This Row],[high]]-testdata[[#This Row],[low]]</f>
        <v>1.2699999999999818</v>
      </c>
      <c r="K220" s="2">
        <f>ABS(testdata[[#This Row],[high]]-H219)</f>
        <v>0.47999999999998977</v>
      </c>
      <c r="L220" s="2">
        <f>ABS(testdata[[#This Row],[low]]-H219)</f>
        <v>0.78999999999999204</v>
      </c>
      <c r="M220" s="11">
        <f>MAX(testdata[[#This Row],[H-L]:[|L-pC|]])</f>
        <v>1.2699999999999818</v>
      </c>
      <c r="N220" s="11">
        <f>(N219*13+testdata[[#This Row],[TR]])/14</f>
        <v>1.2168165906749862</v>
      </c>
      <c r="O220" s="14">
        <f>100*testdata[[#This Row],[ATR]]/testdata[[#This Row],[close]]</f>
        <v>0.49156362231355988</v>
      </c>
      <c r="Q220" s="3">
        <v>43052</v>
      </c>
      <c r="R220" s="11">
        <v>1.27</v>
      </c>
      <c r="S220" s="11">
        <v>1.2168165906749899</v>
      </c>
      <c r="T220" s="14">
        <v>0.49156362231356199</v>
      </c>
    </row>
    <row r="221" spans="1:20" x14ac:dyDescent="0.25">
      <c r="A221" s="8">
        <v>220</v>
      </c>
      <c r="B221" s="4" t="s">
        <v>7</v>
      </c>
      <c r="C221" s="5" t="str">
        <f t="shared" si="3"/>
        <v>new Quote { Date = DateTime.ParseExact("2017-11-14","yyyy-MM-dd",cultureProvider), Open=246.66m, High=247.08m, Low=245.8m, Close=246.96m, Volume = (long)63988136 },</v>
      </c>
      <c r="D221" s="3">
        <v>43053</v>
      </c>
      <c r="E221" s="2">
        <v>246.66</v>
      </c>
      <c r="F221" s="2">
        <v>247.08</v>
      </c>
      <c r="G221" s="2">
        <v>245.8</v>
      </c>
      <c r="H221" s="2">
        <v>246.96</v>
      </c>
      <c r="I221" s="1">
        <v>63988136</v>
      </c>
      <c r="J221" s="2">
        <f>testdata[[#This Row],[high]]-testdata[[#This Row],[low]]</f>
        <v>1.2800000000000011</v>
      </c>
      <c r="K221" s="2">
        <f>ABS(testdata[[#This Row],[high]]-H220)</f>
        <v>0.45999999999997954</v>
      </c>
      <c r="L221" s="2">
        <f>ABS(testdata[[#This Row],[low]]-H220)</f>
        <v>1.7399999999999807</v>
      </c>
      <c r="M221" s="11">
        <f>MAX(testdata[[#This Row],[H-L]:[|L-pC|]])</f>
        <v>1.7399999999999807</v>
      </c>
      <c r="N221" s="11">
        <f>(N220*13+testdata[[#This Row],[TR]])/14</f>
        <v>1.2541868341981999</v>
      </c>
      <c r="O221" s="14">
        <f>100*testdata[[#This Row],[ATR]]/testdata[[#This Row],[close]]</f>
        <v>0.50785019201417225</v>
      </c>
      <c r="Q221" s="3">
        <v>43053</v>
      </c>
      <c r="R221" s="11">
        <v>1.74</v>
      </c>
      <c r="S221" s="11">
        <v>1.2541868341982001</v>
      </c>
      <c r="T221" s="14">
        <v>0.50785019201417503</v>
      </c>
    </row>
    <row r="222" spans="1:20" x14ac:dyDescent="0.25">
      <c r="A222" s="8">
        <v>221</v>
      </c>
      <c r="B222" s="4" t="s">
        <v>7</v>
      </c>
      <c r="C222" s="5" t="str">
        <f t="shared" si="3"/>
        <v>new Quote { Date = DateTime.ParseExact("2017-11-15","yyyy-MM-dd",cultureProvider), Open=245.9m, High=246.48m, Low=244.95m, Close=245.73m, Volume = (long)84334432 },</v>
      </c>
      <c r="D222" s="3">
        <v>43054</v>
      </c>
      <c r="E222" s="2">
        <v>245.9</v>
      </c>
      <c r="F222" s="2">
        <v>246.48</v>
      </c>
      <c r="G222" s="2">
        <v>244.95</v>
      </c>
      <c r="H222" s="2">
        <v>245.73</v>
      </c>
      <c r="I222" s="1">
        <v>84334432</v>
      </c>
      <c r="J222" s="2">
        <f>testdata[[#This Row],[high]]-testdata[[#This Row],[low]]</f>
        <v>1.5300000000000011</v>
      </c>
      <c r="K222" s="2">
        <f>ABS(testdata[[#This Row],[high]]-H221)</f>
        <v>0.48000000000001819</v>
      </c>
      <c r="L222" s="2">
        <f>ABS(testdata[[#This Row],[low]]-H221)</f>
        <v>2.0100000000000193</v>
      </c>
      <c r="M222" s="11">
        <f>MAX(testdata[[#This Row],[H-L]:[|L-pC|]])</f>
        <v>2.0100000000000193</v>
      </c>
      <c r="N222" s="11">
        <f>(N221*13+testdata[[#This Row],[TR]])/14</f>
        <v>1.3081734888983299</v>
      </c>
      <c r="O222" s="14">
        <f>100*testdata[[#This Row],[ATR]]/testdata[[#This Row],[close]]</f>
        <v>0.53236214092635414</v>
      </c>
      <c r="Q222" s="3">
        <v>43054</v>
      </c>
      <c r="R222" s="11">
        <v>2.0099999999999998</v>
      </c>
      <c r="S222" s="11">
        <v>1.3081734888983301</v>
      </c>
      <c r="T222" s="14">
        <v>0.53236214092635603</v>
      </c>
    </row>
    <row r="223" spans="1:20" x14ac:dyDescent="0.25">
      <c r="A223" s="8">
        <v>222</v>
      </c>
      <c r="B223" s="4" t="s">
        <v>7</v>
      </c>
      <c r="C223" s="5" t="str">
        <f t="shared" si="3"/>
        <v>new Quote { Date = DateTime.ParseExact("2017-11-16","yyyy-MM-dd",cultureProvider), Open=246.76m, High=248.22m, Low=246.72m, Close=247.82m, Volume = (long)70731712 },</v>
      </c>
      <c r="D223" s="3">
        <v>43055</v>
      </c>
      <c r="E223" s="2">
        <v>246.76</v>
      </c>
      <c r="F223" s="2">
        <v>248.22</v>
      </c>
      <c r="G223" s="2">
        <v>246.72</v>
      </c>
      <c r="H223" s="2">
        <v>247.82</v>
      </c>
      <c r="I223" s="1">
        <v>70731712</v>
      </c>
      <c r="J223" s="2">
        <f>testdata[[#This Row],[high]]-testdata[[#This Row],[low]]</f>
        <v>1.5</v>
      </c>
      <c r="K223" s="2">
        <f>ABS(testdata[[#This Row],[high]]-H222)</f>
        <v>2.4900000000000091</v>
      </c>
      <c r="L223" s="2">
        <f>ABS(testdata[[#This Row],[low]]-H222)</f>
        <v>0.99000000000000909</v>
      </c>
      <c r="M223" s="11">
        <f>MAX(testdata[[#This Row],[H-L]:[|L-pC|]])</f>
        <v>2.4900000000000091</v>
      </c>
      <c r="N223" s="11">
        <f>(N222*13+testdata[[#This Row],[TR]])/14</f>
        <v>1.3925896682627354</v>
      </c>
      <c r="O223" s="14">
        <f>100*testdata[[#This Row],[ATR]]/testdata[[#This Row],[close]]</f>
        <v>0.56193594877844222</v>
      </c>
      <c r="Q223" s="3">
        <v>43055</v>
      </c>
      <c r="R223" s="11">
        <v>2.4900000000000002</v>
      </c>
      <c r="S223" s="11">
        <v>1.3925896682627299</v>
      </c>
      <c r="T223" s="14">
        <v>0.561935948778443</v>
      </c>
    </row>
    <row r="224" spans="1:20" x14ac:dyDescent="0.25">
      <c r="A224" s="8">
        <v>223</v>
      </c>
      <c r="B224" s="4" t="s">
        <v>7</v>
      </c>
      <c r="C224" s="5" t="str">
        <f t="shared" si="3"/>
        <v>new Quote { Date = DateTime.ParseExact("2017-11-17","yyyy-MM-dd",cultureProvider), Open=247.43m, High=247.79m, Low=247m, Close=247.09m, Volume = (long)79059392 },</v>
      </c>
      <c r="D224" s="3">
        <v>43056</v>
      </c>
      <c r="E224" s="2">
        <v>247.43</v>
      </c>
      <c r="F224" s="2">
        <v>247.79</v>
      </c>
      <c r="G224" s="2">
        <v>247</v>
      </c>
      <c r="H224" s="2">
        <v>247.09</v>
      </c>
      <c r="I224" s="1">
        <v>79059392</v>
      </c>
      <c r="J224" s="2">
        <f>testdata[[#This Row],[high]]-testdata[[#This Row],[low]]</f>
        <v>0.78999999999999204</v>
      </c>
      <c r="K224" s="2">
        <f>ABS(testdata[[#This Row],[high]]-H223)</f>
        <v>3.0000000000001137E-2</v>
      </c>
      <c r="L224" s="2">
        <f>ABS(testdata[[#This Row],[low]]-H223)</f>
        <v>0.81999999999999318</v>
      </c>
      <c r="M224" s="11">
        <f>MAX(testdata[[#This Row],[H-L]:[|L-pC|]])</f>
        <v>0.81999999999999318</v>
      </c>
      <c r="N224" s="11">
        <f>(N223*13+testdata[[#This Row],[TR]])/14</f>
        <v>1.3516904062439681</v>
      </c>
      <c r="O224" s="14">
        <f>100*testdata[[#This Row],[ATR]]/testdata[[#This Row],[close]]</f>
        <v>0.54704375176816877</v>
      </c>
      <c r="Q224" s="3">
        <v>43056</v>
      </c>
      <c r="R224" s="11">
        <v>0.82</v>
      </c>
      <c r="S224" s="11">
        <v>1.3516904062439701</v>
      </c>
      <c r="T224" s="14">
        <v>0.54704375176816999</v>
      </c>
    </row>
    <row r="225" spans="1:20" x14ac:dyDescent="0.25">
      <c r="A225" s="8">
        <v>224</v>
      </c>
      <c r="B225" s="4" t="s">
        <v>7</v>
      </c>
      <c r="C225" s="5" t="str">
        <f t="shared" si="3"/>
        <v>new Quote { Date = DateTime.ParseExact("2017-11-20","yyyy-MM-dd",cultureProvider), Open=247.36m, High=247.73m, Low=247.09m, Close=247.51m, Volume = (long)50171324 },</v>
      </c>
      <c r="D225" s="3">
        <v>43059</v>
      </c>
      <c r="E225" s="2">
        <v>247.36</v>
      </c>
      <c r="F225" s="2">
        <v>247.73</v>
      </c>
      <c r="G225" s="2">
        <v>247.09</v>
      </c>
      <c r="H225" s="2">
        <v>247.51</v>
      </c>
      <c r="I225" s="1">
        <v>50171324</v>
      </c>
      <c r="J225" s="2">
        <f>testdata[[#This Row],[high]]-testdata[[#This Row],[low]]</f>
        <v>0.63999999999998636</v>
      </c>
      <c r="K225" s="2">
        <f>ABS(testdata[[#This Row],[high]]-H224)</f>
        <v>0.63999999999998636</v>
      </c>
      <c r="L225" s="2">
        <f>ABS(testdata[[#This Row],[low]]-H224)</f>
        <v>0</v>
      </c>
      <c r="M225" s="11">
        <f>MAX(testdata[[#This Row],[H-L]:[|L-pC|]])</f>
        <v>0.63999999999998636</v>
      </c>
      <c r="N225" s="11">
        <f>(N224*13+testdata[[#This Row],[TR]])/14</f>
        <v>1.3008553772265408</v>
      </c>
      <c r="O225" s="14">
        <f>100*testdata[[#This Row],[ATR]]/testdata[[#This Row],[close]]</f>
        <v>0.52557689678257069</v>
      </c>
      <c r="Q225" s="3">
        <v>43059</v>
      </c>
      <c r="R225" s="11">
        <v>0.64</v>
      </c>
      <c r="S225" s="11">
        <v>1.3008553772265401</v>
      </c>
      <c r="T225" s="14">
        <v>0.52557689678257202</v>
      </c>
    </row>
    <row r="226" spans="1:20" x14ac:dyDescent="0.25">
      <c r="A226" s="8">
        <v>225</v>
      </c>
      <c r="B226" s="4" t="s">
        <v>7</v>
      </c>
      <c r="C226" s="5" t="str">
        <f t="shared" si="3"/>
        <v>new Quote { Date = DateTime.ParseExact("2017-11-21","yyyy-MM-dd",cultureProvider), Open=248.35m, High=249.33m, Low=247.47m, Close=249.13m, Volume = (long)72192504 },</v>
      </c>
      <c r="D226" s="3">
        <v>43060</v>
      </c>
      <c r="E226" s="2">
        <v>248.35</v>
      </c>
      <c r="F226" s="2">
        <v>249.33</v>
      </c>
      <c r="G226" s="2">
        <v>247.47</v>
      </c>
      <c r="H226" s="2">
        <v>249.13</v>
      </c>
      <c r="I226" s="1">
        <v>72192504</v>
      </c>
      <c r="J226" s="2">
        <f>testdata[[#This Row],[high]]-testdata[[#This Row],[low]]</f>
        <v>1.8600000000000136</v>
      </c>
      <c r="K226" s="2">
        <f>ABS(testdata[[#This Row],[high]]-H225)</f>
        <v>1.8200000000000216</v>
      </c>
      <c r="L226" s="2">
        <f>ABS(testdata[[#This Row],[low]]-H225)</f>
        <v>3.9999999999992042E-2</v>
      </c>
      <c r="M226" s="11">
        <f>MAX(testdata[[#This Row],[H-L]:[|L-pC|]])</f>
        <v>1.8600000000000136</v>
      </c>
      <c r="N226" s="11">
        <f>(N225*13+testdata[[#This Row],[TR]])/14</f>
        <v>1.3407942788532172</v>
      </c>
      <c r="O226" s="14">
        <f>100*testdata[[#This Row],[ATR]]/testdata[[#This Row],[close]]</f>
        <v>0.53819061488107311</v>
      </c>
      <c r="Q226" s="3">
        <v>43060</v>
      </c>
      <c r="R226" s="11">
        <v>1.86</v>
      </c>
      <c r="S226" s="11">
        <v>1.3407942788532199</v>
      </c>
      <c r="T226" s="14">
        <v>0.538190614881074</v>
      </c>
    </row>
    <row r="227" spans="1:20" x14ac:dyDescent="0.25">
      <c r="A227" s="8">
        <v>226</v>
      </c>
      <c r="B227" s="4" t="s">
        <v>7</v>
      </c>
      <c r="C227" s="5" t="str">
        <f t="shared" si="3"/>
        <v>new Quote { Date = DateTime.ParseExact("2017-11-22","yyyy-MM-dd",cultureProvider), Open=249.14m, High=249.28m, Low=248.73m, Close=248.91m, Volume = (long)46996584 },</v>
      </c>
      <c r="D227" s="3">
        <v>43061</v>
      </c>
      <c r="E227" s="2">
        <v>249.14</v>
      </c>
      <c r="F227" s="2">
        <v>249.28</v>
      </c>
      <c r="G227" s="2">
        <v>248.73</v>
      </c>
      <c r="H227" s="2">
        <v>248.91</v>
      </c>
      <c r="I227" s="1">
        <v>46996584</v>
      </c>
      <c r="J227" s="2">
        <f>testdata[[#This Row],[high]]-testdata[[#This Row],[low]]</f>
        <v>0.55000000000001137</v>
      </c>
      <c r="K227" s="2">
        <f>ABS(testdata[[#This Row],[high]]-H226)</f>
        <v>0.15000000000000568</v>
      </c>
      <c r="L227" s="2">
        <f>ABS(testdata[[#This Row],[low]]-H226)</f>
        <v>0.40000000000000568</v>
      </c>
      <c r="M227" s="11">
        <f>MAX(testdata[[#This Row],[H-L]:[|L-pC|]])</f>
        <v>0.55000000000001137</v>
      </c>
      <c r="N227" s="11">
        <f>(N226*13+testdata[[#This Row],[TR]])/14</f>
        <v>1.2843089732208455</v>
      </c>
      <c r="O227" s="14">
        <f>100*testdata[[#This Row],[ATR]]/testdata[[#This Row],[close]]</f>
        <v>0.51597323258239747</v>
      </c>
      <c r="Q227" s="3">
        <v>43061</v>
      </c>
      <c r="R227" s="11">
        <v>0.55000000000000004</v>
      </c>
      <c r="S227" s="11">
        <v>1.2843089732208399</v>
      </c>
      <c r="T227" s="14">
        <v>0.51597323258239802</v>
      </c>
    </row>
    <row r="228" spans="1:20" x14ac:dyDescent="0.25">
      <c r="A228" s="8">
        <v>227</v>
      </c>
      <c r="B228" s="4" t="s">
        <v>7</v>
      </c>
      <c r="C228" s="5" t="str">
        <f t="shared" si="3"/>
        <v>new Quote { Date = DateTime.ParseExact("2017-11-24","yyyy-MM-dd",cultureProvider), Open=249.45m, High=249.6m, Low=249.29m, Close=249.48m, Volume = (long)29070892 },</v>
      </c>
      <c r="D228" s="3">
        <v>43063</v>
      </c>
      <c r="E228" s="2">
        <v>249.45</v>
      </c>
      <c r="F228" s="2">
        <v>249.6</v>
      </c>
      <c r="G228" s="2">
        <v>249.29</v>
      </c>
      <c r="H228" s="2">
        <v>249.48</v>
      </c>
      <c r="I228" s="1">
        <v>29070892</v>
      </c>
      <c r="J228" s="2">
        <f>testdata[[#This Row],[high]]-testdata[[#This Row],[low]]</f>
        <v>0.31000000000000227</v>
      </c>
      <c r="K228" s="2">
        <f>ABS(testdata[[#This Row],[high]]-H227)</f>
        <v>0.68999999999999773</v>
      </c>
      <c r="L228" s="2">
        <f>ABS(testdata[[#This Row],[low]]-H227)</f>
        <v>0.37999999999999545</v>
      </c>
      <c r="M228" s="11">
        <f>MAX(testdata[[#This Row],[H-L]:[|L-pC|]])</f>
        <v>0.68999999999999773</v>
      </c>
      <c r="N228" s="11">
        <f>(N227*13+testdata[[#This Row],[TR]])/14</f>
        <v>1.2418583322764991</v>
      </c>
      <c r="O228" s="14">
        <f>100*testdata[[#This Row],[ATR]]/testdata[[#This Row],[close]]</f>
        <v>0.49777871263287604</v>
      </c>
      <c r="Q228" s="3">
        <v>43063</v>
      </c>
      <c r="R228" s="11">
        <v>0.69</v>
      </c>
      <c r="S228" s="11">
        <v>1.2418583322765</v>
      </c>
      <c r="T228" s="14">
        <v>0.49777871263287699</v>
      </c>
    </row>
    <row r="229" spans="1:20" x14ac:dyDescent="0.25">
      <c r="A229" s="8">
        <v>228</v>
      </c>
      <c r="B229" s="4" t="s">
        <v>7</v>
      </c>
      <c r="C229" s="5" t="str">
        <f t="shared" si="3"/>
        <v>new Quote { Date = DateTime.ParseExact("2017-11-27","yyyy-MM-dd",cultureProvider), Open=249.53m, High=249.86m, Low=249.14m, Close=249.36m, Volume = (long)54553804 },</v>
      </c>
      <c r="D229" s="3">
        <v>43066</v>
      </c>
      <c r="E229" s="2">
        <v>249.53</v>
      </c>
      <c r="F229" s="2">
        <v>249.86</v>
      </c>
      <c r="G229" s="2">
        <v>249.14</v>
      </c>
      <c r="H229" s="2">
        <v>249.36</v>
      </c>
      <c r="I229" s="1">
        <v>54553804</v>
      </c>
      <c r="J229" s="2">
        <f>testdata[[#This Row],[high]]-testdata[[#This Row],[low]]</f>
        <v>0.72000000000002728</v>
      </c>
      <c r="K229" s="2">
        <f>ABS(testdata[[#This Row],[high]]-H228)</f>
        <v>0.38000000000002387</v>
      </c>
      <c r="L229" s="2">
        <f>ABS(testdata[[#This Row],[low]]-H228)</f>
        <v>0.34000000000000341</v>
      </c>
      <c r="M229" s="11">
        <f>MAX(testdata[[#This Row],[H-L]:[|L-pC|]])</f>
        <v>0.72000000000002728</v>
      </c>
      <c r="N229" s="11">
        <f>(N228*13+testdata[[#This Row],[TR]])/14</f>
        <v>1.204582737113894</v>
      </c>
      <c r="O229" s="14">
        <f>100*testdata[[#This Row],[ATR]]/testdata[[#This Row],[close]]</f>
        <v>0.48306975341429814</v>
      </c>
      <c r="Q229" s="3">
        <v>43066</v>
      </c>
      <c r="R229" s="11">
        <v>0.72</v>
      </c>
      <c r="S229" s="11">
        <v>1.20458273711389</v>
      </c>
      <c r="T229" s="14">
        <v>0.48306975341429798</v>
      </c>
    </row>
    <row r="230" spans="1:20" x14ac:dyDescent="0.25">
      <c r="A230" s="8">
        <v>229</v>
      </c>
      <c r="B230" s="4" t="s">
        <v>7</v>
      </c>
      <c r="C230" s="5" t="str">
        <f t="shared" si="3"/>
        <v>new Quote { Date = DateTime.ParseExact("2017-11-28","yyyy-MM-dd",cultureProvider), Open=249.87m, High=251.92m, Low=249.77m, Close=251.89m, Volume = (long)103286312 },</v>
      </c>
      <c r="D230" s="3">
        <v>43067</v>
      </c>
      <c r="E230" s="2">
        <v>249.87</v>
      </c>
      <c r="F230" s="2">
        <v>251.92</v>
      </c>
      <c r="G230" s="2">
        <v>249.77</v>
      </c>
      <c r="H230" s="2">
        <v>251.89</v>
      </c>
      <c r="I230" s="1">
        <v>103286312</v>
      </c>
      <c r="J230" s="2">
        <f>testdata[[#This Row],[high]]-testdata[[#This Row],[low]]</f>
        <v>2.1499999999999773</v>
      </c>
      <c r="K230" s="2">
        <f>ABS(testdata[[#This Row],[high]]-H229)</f>
        <v>2.5599999999999739</v>
      </c>
      <c r="L230" s="2">
        <f>ABS(testdata[[#This Row],[low]]-H229)</f>
        <v>0.40999999999999659</v>
      </c>
      <c r="M230" s="11">
        <f>MAX(testdata[[#This Row],[H-L]:[|L-pC|]])</f>
        <v>2.5599999999999739</v>
      </c>
      <c r="N230" s="11">
        <f>(N229*13+testdata[[#This Row],[TR]])/14</f>
        <v>1.301398255891471</v>
      </c>
      <c r="O230" s="14">
        <f>100*testdata[[#This Row],[ATR]]/testdata[[#This Row],[close]]</f>
        <v>0.51665340263268533</v>
      </c>
      <c r="Q230" s="3">
        <v>43067</v>
      </c>
      <c r="R230" s="11">
        <v>2.56</v>
      </c>
      <c r="S230" s="11">
        <v>1.3013982558914701</v>
      </c>
      <c r="T230" s="14">
        <v>0.516653402632686</v>
      </c>
    </row>
    <row r="231" spans="1:20" x14ac:dyDescent="0.25">
      <c r="A231" s="8">
        <v>230</v>
      </c>
      <c r="B231" s="4" t="s">
        <v>7</v>
      </c>
      <c r="C231" s="5" t="str">
        <f t="shared" si="3"/>
        <v>new Quote { Date = DateTime.ParseExact("2017-11-29","yyyy-MM-dd",cultureProvider), Open=252.03m, High=252.62m, Low=251.25m, Close=251.74m, Volume = (long)80891176 },</v>
      </c>
      <c r="D231" s="3">
        <v>43068</v>
      </c>
      <c r="E231" s="2">
        <v>252.03</v>
      </c>
      <c r="F231" s="2">
        <v>252.62</v>
      </c>
      <c r="G231" s="2">
        <v>251.25</v>
      </c>
      <c r="H231" s="2">
        <v>251.74</v>
      </c>
      <c r="I231" s="1">
        <v>80891176</v>
      </c>
      <c r="J231" s="2">
        <f>testdata[[#This Row],[high]]-testdata[[#This Row],[low]]</f>
        <v>1.3700000000000045</v>
      </c>
      <c r="K231" s="2">
        <f>ABS(testdata[[#This Row],[high]]-H230)</f>
        <v>0.73000000000001819</v>
      </c>
      <c r="L231" s="2">
        <f>ABS(testdata[[#This Row],[low]]-H230)</f>
        <v>0.63999999999998636</v>
      </c>
      <c r="M231" s="11">
        <f>MAX(testdata[[#This Row],[H-L]:[|L-pC|]])</f>
        <v>1.3700000000000045</v>
      </c>
      <c r="N231" s="11">
        <f>(N230*13+testdata[[#This Row],[TR]])/14</f>
        <v>1.3062983804706521</v>
      </c>
      <c r="O231" s="14">
        <f>100*testdata[[#This Row],[ATR]]/testdata[[#This Row],[close]]</f>
        <v>0.51890775421889723</v>
      </c>
      <c r="Q231" s="3">
        <v>43068</v>
      </c>
      <c r="R231" s="11">
        <v>1.37</v>
      </c>
      <c r="S231" s="11">
        <v>1.3062983804706501</v>
      </c>
      <c r="T231" s="14">
        <v>0.51890775421889801</v>
      </c>
    </row>
    <row r="232" spans="1:20" x14ac:dyDescent="0.25">
      <c r="A232" s="8">
        <v>231</v>
      </c>
      <c r="B232" s="4" t="s">
        <v>7</v>
      </c>
      <c r="C232" s="5" t="str">
        <f t="shared" si="3"/>
        <v>new Quote { Date = DateTime.ParseExact("2017-11-30","yyyy-MM-dd",cultureProvider), Open=252.74m, High=254.94m, Low=252.66m, Close=253.94m, Volume = (long)133469840 },</v>
      </c>
      <c r="D232" s="3">
        <v>43069</v>
      </c>
      <c r="E232" s="2">
        <v>252.74</v>
      </c>
      <c r="F232" s="2">
        <v>254.94</v>
      </c>
      <c r="G232" s="2">
        <v>252.66</v>
      </c>
      <c r="H232" s="2">
        <v>253.94</v>
      </c>
      <c r="I232" s="1">
        <v>133469840</v>
      </c>
      <c r="J232" s="2">
        <f>testdata[[#This Row],[high]]-testdata[[#This Row],[low]]</f>
        <v>2.2800000000000011</v>
      </c>
      <c r="K232" s="2">
        <f>ABS(testdata[[#This Row],[high]]-H231)</f>
        <v>3.1999999999999886</v>
      </c>
      <c r="L232" s="2">
        <f>ABS(testdata[[#This Row],[low]]-H231)</f>
        <v>0.91999999999998749</v>
      </c>
      <c r="M232" s="11">
        <f>MAX(testdata[[#This Row],[H-L]:[|L-pC|]])</f>
        <v>3.1999999999999886</v>
      </c>
      <c r="N232" s="11">
        <f>(N231*13+testdata[[#This Row],[TR]])/14</f>
        <v>1.4415627818656047</v>
      </c>
      <c r="O232" s="14">
        <f>100*testdata[[#This Row],[ATR]]/testdata[[#This Row],[close]]</f>
        <v>0.56767849959266159</v>
      </c>
      <c r="Q232" s="3">
        <v>43069</v>
      </c>
      <c r="R232" s="11">
        <v>3.2</v>
      </c>
      <c r="S232" s="11">
        <v>1.4415627818656001</v>
      </c>
      <c r="T232" s="14">
        <v>0.56767849959266203</v>
      </c>
    </row>
    <row r="233" spans="1:20" x14ac:dyDescent="0.25">
      <c r="A233" s="8">
        <v>232</v>
      </c>
      <c r="B233" s="4" t="s">
        <v>7</v>
      </c>
      <c r="C233" s="5" t="str">
        <f t="shared" si="3"/>
        <v>new Quote { Date = DateTime.ParseExact("2017-12-01","yyyy-MM-dd",cultureProvider), Open=253.7m, High=254.23m, Low=249.87m, Close=253.41m, Volume = (long)171557392 },</v>
      </c>
      <c r="D233" s="3">
        <v>43070</v>
      </c>
      <c r="E233" s="2">
        <v>253.7</v>
      </c>
      <c r="F233" s="2">
        <v>254.23</v>
      </c>
      <c r="G233" s="2">
        <v>249.87</v>
      </c>
      <c r="H233" s="2">
        <v>253.41</v>
      </c>
      <c r="I233" s="1">
        <v>171557392</v>
      </c>
      <c r="J233" s="2">
        <f>testdata[[#This Row],[high]]-testdata[[#This Row],[low]]</f>
        <v>4.3599999999999852</v>
      </c>
      <c r="K233" s="2">
        <f>ABS(testdata[[#This Row],[high]]-H232)</f>
        <v>0.28999999999999204</v>
      </c>
      <c r="L233" s="2">
        <f>ABS(testdata[[#This Row],[low]]-H232)</f>
        <v>4.0699999999999932</v>
      </c>
      <c r="M233" s="11">
        <f>MAX(testdata[[#This Row],[H-L]:[|L-pC|]])</f>
        <v>4.3599999999999852</v>
      </c>
      <c r="N233" s="11">
        <f>(N232*13+testdata[[#This Row],[TR]])/14</f>
        <v>1.6500225831609174</v>
      </c>
      <c r="O233" s="14">
        <f>100*testdata[[#This Row],[ATR]]/testdata[[#This Row],[close]]</f>
        <v>0.65112765208986123</v>
      </c>
      <c r="Q233" s="3">
        <v>43070</v>
      </c>
      <c r="R233" s="11">
        <v>4.3600000000000003</v>
      </c>
      <c r="S233" s="11">
        <v>1.6500225831609201</v>
      </c>
      <c r="T233" s="14">
        <v>0.65112765208986201</v>
      </c>
    </row>
    <row r="234" spans="1:20" x14ac:dyDescent="0.25">
      <c r="A234" s="8">
        <v>233</v>
      </c>
      <c r="B234" s="4" t="s">
        <v>7</v>
      </c>
      <c r="C234" s="5" t="str">
        <f t="shared" si="3"/>
        <v>new Quote { Date = DateTime.ParseExact("2017-12-04","yyyy-MM-dd",cultureProvider), Open=255.19m, High=255.65m, Low=253.05m, Close=253.11m, Volume = (long)98140184 },</v>
      </c>
      <c r="D234" s="3">
        <v>43073</v>
      </c>
      <c r="E234" s="2">
        <v>255.19</v>
      </c>
      <c r="F234" s="2">
        <v>255.65</v>
      </c>
      <c r="G234" s="2">
        <v>253.05</v>
      </c>
      <c r="H234" s="2">
        <v>253.11</v>
      </c>
      <c r="I234" s="1">
        <v>98140184</v>
      </c>
      <c r="J234" s="2">
        <f>testdata[[#This Row],[high]]-testdata[[#This Row],[low]]</f>
        <v>2.5999999999999943</v>
      </c>
      <c r="K234" s="2">
        <f>ABS(testdata[[#This Row],[high]]-H233)</f>
        <v>2.2400000000000091</v>
      </c>
      <c r="L234" s="2">
        <f>ABS(testdata[[#This Row],[low]]-H233)</f>
        <v>0.35999999999998522</v>
      </c>
      <c r="M234" s="11">
        <f>MAX(testdata[[#This Row],[H-L]:[|L-pC|]])</f>
        <v>2.5999999999999943</v>
      </c>
      <c r="N234" s="11">
        <f>(N233*13+testdata[[#This Row],[TR]])/14</f>
        <v>1.7178781129351373</v>
      </c>
      <c r="O234" s="14">
        <f>100*testdata[[#This Row],[ATR]]/testdata[[#This Row],[close]]</f>
        <v>0.67870811620842209</v>
      </c>
      <c r="Q234" s="3">
        <v>43073</v>
      </c>
      <c r="R234" s="11">
        <v>2.6</v>
      </c>
      <c r="S234" s="11">
        <v>1.7178781129351399</v>
      </c>
      <c r="T234" s="14">
        <v>0.67870811620842297</v>
      </c>
    </row>
    <row r="235" spans="1:20" x14ac:dyDescent="0.25">
      <c r="A235" s="8">
        <v>234</v>
      </c>
      <c r="B235" s="4" t="s">
        <v>7</v>
      </c>
      <c r="C235" s="5" t="str">
        <f t="shared" si="3"/>
        <v>new Quote { Date = DateTime.ParseExact("2017-12-05","yyyy-MM-dd",cultureProvider), Open=253.38m, High=254.07m, Low=252.05m, Close=252.2m, Volume = (long)81394656 },</v>
      </c>
      <c r="D235" s="3">
        <v>43074</v>
      </c>
      <c r="E235" s="2">
        <v>253.38</v>
      </c>
      <c r="F235" s="2">
        <v>254.07</v>
      </c>
      <c r="G235" s="2">
        <v>252.05</v>
      </c>
      <c r="H235" s="2">
        <v>252.2</v>
      </c>
      <c r="I235" s="1">
        <v>81394656</v>
      </c>
      <c r="J235" s="2">
        <f>testdata[[#This Row],[high]]-testdata[[#This Row],[low]]</f>
        <v>2.0199999999999818</v>
      </c>
      <c r="K235" s="2">
        <f>ABS(testdata[[#This Row],[high]]-H234)</f>
        <v>0.95999999999997954</v>
      </c>
      <c r="L235" s="2">
        <f>ABS(testdata[[#This Row],[low]]-H234)</f>
        <v>1.0600000000000023</v>
      </c>
      <c r="M235" s="11">
        <f>MAX(testdata[[#This Row],[H-L]:[|L-pC|]])</f>
        <v>2.0199999999999818</v>
      </c>
      <c r="N235" s="11">
        <f>(N234*13+testdata[[#This Row],[TR]])/14</f>
        <v>1.7394582477254834</v>
      </c>
      <c r="O235" s="14">
        <f>100*testdata[[#This Row],[ATR]]/testdata[[#This Row],[close]]</f>
        <v>0.68971381749622662</v>
      </c>
      <c r="Q235" s="3">
        <v>43074</v>
      </c>
      <c r="R235" s="11">
        <v>2.02</v>
      </c>
      <c r="S235" s="11">
        <v>1.7394582477254801</v>
      </c>
      <c r="T235" s="14">
        <v>0.68971381749622795</v>
      </c>
    </row>
    <row r="236" spans="1:20" x14ac:dyDescent="0.25">
      <c r="A236" s="8">
        <v>235</v>
      </c>
      <c r="B236" s="4" t="s">
        <v>7</v>
      </c>
      <c r="C236" s="5" t="str">
        <f t="shared" si="3"/>
        <v>new Quote { Date = DateTime.ParseExact("2017-12-06","yyyy-MM-dd",cultureProvider), Open=251.89m, High=252.71m, Low=251.74m, Close=252.24m, Volume = (long)79207304 },</v>
      </c>
      <c r="D236" s="3">
        <v>43075</v>
      </c>
      <c r="E236" s="2">
        <v>251.89</v>
      </c>
      <c r="F236" s="2">
        <v>252.71</v>
      </c>
      <c r="G236" s="2">
        <v>251.74</v>
      </c>
      <c r="H236" s="2">
        <v>252.24</v>
      </c>
      <c r="I236" s="1">
        <v>79207304</v>
      </c>
      <c r="J236" s="2">
        <f>testdata[[#This Row],[high]]-testdata[[#This Row],[low]]</f>
        <v>0.96999999999999886</v>
      </c>
      <c r="K236" s="2">
        <f>ABS(testdata[[#This Row],[high]]-H235)</f>
        <v>0.51000000000001933</v>
      </c>
      <c r="L236" s="2">
        <f>ABS(testdata[[#This Row],[low]]-H235)</f>
        <v>0.45999999999997954</v>
      </c>
      <c r="M236" s="11">
        <f>MAX(testdata[[#This Row],[H-L]:[|L-pC|]])</f>
        <v>0.96999999999999886</v>
      </c>
      <c r="N236" s="11">
        <f>(N235*13+testdata[[#This Row],[TR]])/14</f>
        <v>1.6844969443165201</v>
      </c>
      <c r="O236" s="14">
        <f>100*testdata[[#This Row],[ATR]]/testdata[[#This Row],[close]]</f>
        <v>0.66781515394724067</v>
      </c>
      <c r="Q236" s="3">
        <v>43075</v>
      </c>
      <c r="R236" s="11">
        <v>0.97</v>
      </c>
      <c r="S236" s="11">
        <v>1.6844969443165201</v>
      </c>
      <c r="T236" s="14">
        <v>0.667815153947242</v>
      </c>
    </row>
    <row r="237" spans="1:20" x14ac:dyDescent="0.25">
      <c r="A237" s="8">
        <v>236</v>
      </c>
      <c r="B237" s="4" t="s">
        <v>7</v>
      </c>
      <c r="C237" s="5" t="str">
        <f t="shared" si="3"/>
        <v>new Quote { Date = DateTime.ParseExact("2017-12-07","yyyy-MM-dd",cultureProvider), Open=252.1m, High=253.38m, Low=251.96m, Close=253.04m, Volume = (long)80584848 },</v>
      </c>
      <c r="D237" s="3">
        <v>43076</v>
      </c>
      <c r="E237" s="2">
        <v>252.1</v>
      </c>
      <c r="F237" s="2">
        <v>253.38</v>
      </c>
      <c r="G237" s="2">
        <v>251.96</v>
      </c>
      <c r="H237" s="2">
        <v>253.04</v>
      </c>
      <c r="I237" s="1">
        <v>80584848</v>
      </c>
      <c r="J237" s="2">
        <f>testdata[[#This Row],[high]]-testdata[[#This Row],[low]]</f>
        <v>1.4199999999999875</v>
      </c>
      <c r="K237" s="2">
        <f>ABS(testdata[[#This Row],[high]]-H236)</f>
        <v>1.1399999999999864</v>
      </c>
      <c r="L237" s="2">
        <f>ABS(testdata[[#This Row],[low]]-H236)</f>
        <v>0.28000000000000114</v>
      </c>
      <c r="M237" s="11">
        <f>MAX(testdata[[#This Row],[H-L]:[|L-pC|]])</f>
        <v>1.4199999999999875</v>
      </c>
      <c r="N237" s="11">
        <f>(N236*13+testdata[[#This Row],[TR]])/14</f>
        <v>1.6656043054367677</v>
      </c>
      <c r="O237" s="14">
        <f>100*testdata[[#This Row],[ATR]]/testdata[[#This Row],[close]]</f>
        <v>0.65823755352385704</v>
      </c>
      <c r="Q237" s="3">
        <v>43076</v>
      </c>
      <c r="R237" s="11">
        <v>1.42</v>
      </c>
      <c r="S237" s="11">
        <v>1.66560430543677</v>
      </c>
      <c r="T237" s="14">
        <v>0.65823755352385904</v>
      </c>
    </row>
    <row r="238" spans="1:20" x14ac:dyDescent="0.25">
      <c r="A238" s="8">
        <v>237</v>
      </c>
      <c r="B238" s="4" t="s">
        <v>7</v>
      </c>
      <c r="C238" s="5" t="str">
        <f t="shared" si="3"/>
        <v>new Quote { Date = DateTime.ParseExact("2017-12-08","yyyy-MM-dd",cultureProvider), Open=253.92m, High=254.43m, Low=253m, Close=254.42m, Volume = (long)79901608 },</v>
      </c>
      <c r="D238" s="3">
        <v>43077</v>
      </c>
      <c r="E238" s="2">
        <v>253.92</v>
      </c>
      <c r="F238" s="2">
        <v>254.43</v>
      </c>
      <c r="G238" s="2">
        <v>253</v>
      </c>
      <c r="H238" s="2">
        <v>254.42</v>
      </c>
      <c r="I238" s="1">
        <v>79901608</v>
      </c>
      <c r="J238" s="2">
        <f>testdata[[#This Row],[high]]-testdata[[#This Row],[low]]</f>
        <v>1.4300000000000068</v>
      </c>
      <c r="K238" s="2">
        <f>ABS(testdata[[#This Row],[high]]-H237)</f>
        <v>1.3900000000000148</v>
      </c>
      <c r="L238" s="2">
        <f>ABS(testdata[[#This Row],[low]]-H237)</f>
        <v>3.9999999999992042E-2</v>
      </c>
      <c r="M238" s="11">
        <f>MAX(testdata[[#This Row],[H-L]:[|L-pC|]])</f>
        <v>1.4300000000000068</v>
      </c>
      <c r="N238" s="11">
        <f>(N237*13+testdata[[#This Row],[TR]])/14</f>
        <v>1.6487754264769989</v>
      </c>
      <c r="O238" s="14">
        <f>100*testdata[[#This Row],[ATR]]/testdata[[#This Row],[close]]</f>
        <v>0.64805260061197978</v>
      </c>
      <c r="Q238" s="3">
        <v>43077</v>
      </c>
      <c r="R238" s="11">
        <v>1.43</v>
      </c>
      <c r="S238" s="11">
        <v>1.648775426477</v>
      </c>
      <c r="T238" s="14">
        <v>0.648052600611981</v>
      </c>
    </row>
    <row r="239" spans="1:20" x14ac:dyDescent="0.25">
      <c r="A239" s="8">
        <v>238</v>
      </c>
      <c r="B239" s="4" t="s">
        <v>7</v>
      </c>
      <c r="C239" s="5" t="str">
        <f t="shared" si="3"/>
        <v>new Quote { Date = DateTime.ParseExact("2017-12-11","yyyy-MM-dd",cultureProvider), Open=254.49m, High=255.25m, Low=254.39m, Close=255.19m, Volume = (long)86699232 },</v>
      </c>
      <c r="D239" s="3">
        <v>43080</v>
      </c>
      <c r="E239" s="2">
        <v>254.49</v>
      </c>
      <c r="F239" s="2">
        <v>255.25</v>
      </c>
      <c r="G239" s="2">
        <v>254.39</v>
      </c>
      <c r="H239" s="2">
        <v>255.19</v>
      </c>
      <c r="I239" s="1">
        <v>86699232</v>
      </c>
      <c r="J239" s="2">
        <f>testdata[[#This Row],[high]]-testdata[[#This Row],[low]]</f>
        <v>0.86000000000001364</v>
      </c>
      <c r="K239" s="2">
        <f>ABS(testdata[[#This Row],[high]]-H238)</f>
        <v>0.83000000000001251</v>
      </c>
      <c r="L239" s="2">
        <f>ABS(testdata[[#This Row],[low]]-H238)</f>
        <v>3.0000000000001137E-2</v>
      </c>
      <c r="M239" s="11">
        <f>MAX(testdata[[#This Row],[H-L]:[|L-pC|]])</f>
        <v>0.86000000000001364</v>
      </c>
      <c r="N239" s="11">
        <f>(N238*13+testdata[[#This Row],[TR]])/14</f>
        <v>1.5924343245857855</v>
      </c>
      <c r="O239" s="14">
        <f>100*testdata[[#This Row],[ATR]]/testdata[[#This Row],[close]]</f>
        <v>0.62401909345420492</v>
      </c>
      <c r="Q239" s="3">
        <v>43080</v>
      </c>
      <c r="R239" s="11">
        <v>0.86</v>
      </c>
      <c r="S239" s="11">
        <v>1.5924343245857799</v>
      </c>
      <c r="T239" s="14">
        <v>0.62401909345420603</v>
      </c>
    </row>
    <row r="240" spans="1:20" x14ac:dyDescent="0.25">
      <c r="A240" s="8">
        <v>239</v>
      </c>
      <c r="B240" s="4" t="s">
        <v>7</v>
      </c>
      <c r="C240" s="5" t="str">
        <f t="shared" si="3"/>
        <v>new Quote { Date = DateTime.ParseExact("2017-12-12","yyyy-MM-dd",cultureProvider), Open=255.43m, High=256.15m, Low=255.22m, Close=255.64m, Volume = (long)88909792 },</v>
      </c>
      <c r="D240" s="3">
        <v>43081</v>
      </c>
      <c r="E240" s="2">
        <v>255.43</v>
      </c>
      <c r="F240" s="2">
        <v>256.14999999999998</v>
      </c>
      <c r="G240" s="2">
        <v>255.22</v>
      </c>
      <c r="H240" s="2">
        <v>255.64</v>
      </c>
      <c r="I240" s="1">
        <v>88909792</v>
      </c>
      <c r="J240" s="2">
        <f>testdata[[#This Row],[high]]-testdata[[#This Row],[low]]</f>
        <v>0.9299999999999784</v>
      </c>
      <c r="K240" s="2">
        <f>ABS(testdata[[#This Row],[high]]-H239)</f>
        <v>0.95999999999997954</v>
      </c>
      <c r="L240" s="2">
        <f>ABS(testdata[[#This Row],[low]]-H239)</f>
        <v>3.0000000000001137E-2</v>
      </c>
      <c r="M240" s="11">
        <f>MAX(testdata[[#This Row],[H-L]:[|L-pC|]])</f>
        <v>0.95999999999997954</v>
      </c>
      <c r="N240" s="11">
        <f>(N239*13+testdata[[#This Row],[TR]])/14</f>
        <v>1.5472604442582278</v>
      </c>
      <c r="O240" s="14">
        <f>100*testdata[[#This Row],[ATR]]/testdata[[#This Row],[close]]</f>
        <v>0.60524974349015326</v>
      </c>
      <c r="Q240" s="3">
        <v>43081</v>
      </c>
      <c r="R240" s="11">
        <v>0.96</v>
      </c>
      <c r="S240" s="11">
        <v>1.5472604442582301</v>
      </c>
      <c r="T240" s="14">
        <v>0.60524974349015503</v>
      </c>
    </row>
    <row r="241" spans="1:20" x14ac:dyDescent="0.25">
      <c r="A241" s="8">
        <v>240</v>
      </c>
      <c r="B241" s="4" t="s">
        <v>7</v>
      </c>
      <c r="C241" s="5" t="str">
        <f t="shared" si="3"/>
        <v>new Quote { Date = DateTime.ParseExact("2017-12-13","yyyy-MM-dd",cultureProvider), Open=255.9m, High=256.38m, Low=255.51m, Close=255.61m, Volume = (long)107391488 },</v>
      </c>
      <c r="D241" s="3">
        <v>43082</v>
      </c>
      <c r="E241" s="2">
        <v>255.9</v>
      </c>
      <c r="F241" s="2">
        <v>256.38</v>
      </c>
      <c r="G241" s="2">
        <v>255.51</v>
      </c>
      <c r="H241" s="2">
        <v>255.61</v>
      </c>
      <c r="I241" s="1">
        <v>107391488</v>
      </c>
      <c r="J241" s="2">
        <f>testdata[[#This Row],[high]]-testdata[[#This Row],[low]]</f>
        <v>0.87000000000000455</v>
      </c>
      <c r="K241" s="2">
        <f>ABS(testdata[[#This Row],[high]]-H240)</f>
        <v>0.74000000000000909</v>
      </c>
      <c r="L241" s="2">
        <f>ABS(testdata[[#This Row],[low]]-H240)</f>
        <v>0.12999999999999545</v>
      </c>
      <c r="M241" s="11">
        <f>MAX(testdata[[#This Row],[H-L]:[|L-pC|]])</f>
        <v>0.87000000000000455</v>
      </c>
      <c r="N241" s="11">
        <f>(N240*13+testdata[[#This Row],[TR]])/14</f>
        <v>1.4988846982397832</v>
      </c>
      <c r="O241" s="14">
        <f>100*testdata[[#This Row],[ATR]]/testdata[[#This Row],[close]]</f>
        <v>0.58639517164421695</v>
      </c>
      <c r="Q241" s="3">
        <v>43082</v>
      </c>
      <c r="R241" s="11">
        <v>0.87</v>
      </c>
      <c r="S241" s="11">
        <v>1.4988846982397801</v>
      </c>
      <c r="T241" s="14">
        <v>0.58639517164421795</v>
      </c>
    </row>
    <row r="242" spans="1:20" x14ac:dyDescent="0.25">
      <c r="A242" s="8">
        <v>241</v>
      </c>
      <c r="B242" s="4" t="s">
        <v>7</v>
      </c>
      <c r="C242" s="5" t="str">
        <f t="shared" si="3"/>
        <v>new Quote { Date = DateTime.ParseExact("2017-12-14","yyyy-MM-dd",cultureProvider), Open=255.93m, High=256.06m, Low=254.51m, Close=254.56m, Volume = (long)105055176 },</v>
      </c>
      <c r="D242" s="3">
        <v>43083</v>
      </c>
      <c r="E242" s="2">
        <v>255.93</v>
      </c>
      <c r="F242" s="2">
        <v>256.06</v>
      </c>
      <c r="G242" s="2">
        <v>254.51</v>
      </c>
      <c r="H242" s="2">
        <v>254.56</v>
      </c>
      <c r="I242" s="1">
        <v>105055176</v>
      </c>
      <c r="J242" s="2">
        <f>testdata[[#This Row],[high]]-testdata[[#This Row],[low]]</f>
        <v>1.5500000000000114</v>
      </c>
      <c r="K242" s="2">
        <f>ABS(testdata[[#This Row],[high]]-H241)</f>
        <v>0.44999999999998863</v>
      </c>
      <c r="L242" s="2">
        <f>ABS(testdata[[#This Row],[low]]-H241)</f>
        <v>1.1000000000000227</v>
      </c>
      <c r="M242" s="11">
        <f>MAX(testdata[[#This Row],[H-L]:[|L-pC|]])</f>
        <v>1.5500000000000114</v>
      </c>
      <c r="N242" s="11">
        <f>(N241*13+testdata[[#This Row],[TR]])/14</f>
        <v>1.5025357912226567</v>
      </c>
      <c r="O242" s="14">
        <f>100*testdata[[#This Row],[ATR]]/testdata[[#This Row],[close]]</f>
        <v>0.59024818951235736</v>
      </c>
      <c r="Q242" s="3">
        <v>43083</v>
      </c>
      <c r="R242" s="11">
        <v>1.55</v>
      </c>
      <c r="S242" s="11">
        <v>1.50253579122265</v>
      </c>
      <c r="T242" s="14">
        <v>0.59024818951235802</v>
      </c>
    </row>
    <row r="243" spans="1:20" x14ac:dyDescent="0.25">
      <c r="A243" s="8">
        <v>242</v>
      </c>
      <c r="B243" s="4" t="s">
        <v>7</v>
      </c>
      <c r="C243" s="5" t="str">
        <f t="shared" si="3"/>
        <v>new Quote { Date = DateTime.ParseExact("2017-12-15","yyyy-MM-dd",cultureProvider), Open=255.66m, High=257.19m, Low=255.6m, Close=256.68m, Volume = (long)150146832 },</v>
      </c>
      <c r="D243" s="3">
        <v>43084</v>
      </c>
      <c r="E243" s="2">
        <v>255.66</v>
      </c>
      <c r="F243" s="2">
        <v>257.19</v>
      </c>
      <c r="G243" s="2">
        <v>255.6</v>
      </c>
      <c r="H243" s="2">
        <v>256.68</v>
      </c>
      <c r="I243" s="1">
        <v>150146832</v>
      </c>
      <c r="J243" s="2">
        <f>testdata[[#This Row],[high]]-testdata[[#This Row],[low]]</f>
        <v>1.5900000000000034</v>
      </c>
      <c r="K243" s="2">
        <f>ABS(testdata[[#This Row],[high]]-H242)</f>
        <v>2.6299999999999955</v>
      </c>
      <c r="L243" s="2">
        <f>ABS(testdata[[#This Row],[low]]-H242)</f>
        <v>1.039999999999992</v>
      </c>
      <c r="M243" s="11">
        <f>MAX(testdata[[#This Row],[H-L]:[|L-pC|]])</f>
        <v>2.6299999999999955</v>
      </c>
      <c r="N243" s="11">
        <f>(N242*13+testdata[[#This Row],[TR]])/14</f>
        <v>1.5830689489924665</v>
      </c>
      <c r="O243" s="14">
        <f>100*testdata[[#This Row],[ATR]]/testdata[[#This Row],[close]]</f>
        <v>0.61674807113622665</v>
      </c>
      <c r="Q243" s="3">
        <v>43084</v>
      </c>
      <c r="R243" s="11">
        <v>2.63</v>
      </c>
      <c r="S243" s="11">
        <v>1.5830689489924601</v>
      </c>
      <c r="T243" s="14">
        <v>0.61674807113622698</v>
      </c>
    </row>
    <row r="244" spans="1:20" x14ac:dyDescent="0.25">
      <c r="A244" s="8">
        <v>243</v>
      </c>
      <c r="B244" s="4" t="s">
        <v>7</v>
      </c>
      <c r="C244" s="5" t="str">
        <f t="shared" si="3"/>
        <v>new Quote { Date = DateTime.ParseExact("2017-12-18","yyyy-MM-dd",cultureProvider), Open=258.21m, High=258.7m, Low=258.1m, Close=258.31m, Volume = (long)86856320 },</v>
      </c>
      <c r="D244" s="3">
        <v>43087</v>
      </c>
      <c r="E244" s="2">
        <v>258.20999999999998</v>
      </c>
      <c r="F244" s="2">
        <v>258.7</v>
      </c>
      <c r="G244" s="2">
        <v>258.10000000000002</v>
      </c>
      <c r="H244" s="2">
        <v>258.31</v>
      </c>
      <c r="I244" s="1">
        <v>86856320</v>
      </c>
      <c r="J244" s="2">
        <f>testdata[[#This Row],[high]]-testdata[[#This Row],[low]]</f>
        <v>0.59999999999996589</v>
      </c>
      <c r="K244" s="2">
        <f>ABS(testdata[[#This Row],[high]]-H243)</f>
        <v>2.0199999999999818</v>
      </c>
      <c r="L244" s="2">
        <f>ABS(testdata[[#This Row],[low]]-H243)</f>
        <v>1.4200000000000159</v>
      </c>
      <c r="M244" s="11">
        <f>MAX(testdata[[#This Row],[H-L]:[|L-pC|]])</f>
        <v>2.0199999999999818</v>
      </c>
      <c r="N244" s="11">
        <f>(N243*13+testdata[[#This Row],[TR]])/14</f>
        <v>1.6142783097787174</v>
      </c>
      <c r="O244" s="14">
        <f>100*testdata[[#This Row],[ATR]]/testdata[[#This Row],[close]]</f>
        <v>0.62493837241249561</v>
      </c>
      <c r="Q244" s="3">
        <v>43087</v>
      </c>
      <c r="R244" s="11">
        <v>2.02</v>
      </c>
      <c r="S244" s="11">
        <v>1.6142783097787201</v>
      </c>
      <c r="T244" s="14">
        <v>0.62493837241249695</v>
      </c>
    </row>
    <row r="245" spans="1:20" x14ac:dyDescent="0.25">
      <c r="A245" s="8">
        <v>244</v>
      </c>
      <c r="B245" s="4" t="s">
        <v>7</v>
      </c>
      <c r="C245" s="5" t="str">
        <f t="shared" si="3"/>
        <v>new Quote { Date = DateTime.ParseExact("2017-12-19","yyyy-MM-dd",cultureProvider), Open=258.58m, High=258.63m, Low=257.24m, Close=257.32m, Volume = (long)85536976 },</v>
      </c>
      <c r="D245" s="3">
        <v>43088</v>
      </c>
      <c r="E245" s="2">
        <v>258.58</v>
      </c>
      <c r="F245" s="2">
        <v>258.63</v>
      </c>
      <c r="G245" s="2">
        <v>257.24</v>
      </c>
      <c r="H245" s="2">
        <v>257.32</v>
      </c>
      <c r="I245" s="1">
        <v>85536976</v>
      </c>
      <c r="J245" s="2">
        <f>testdata[[#This Row],[high]]-testdata[[#This Row],[low]]</f>
        <v>1.3899999999999864</v>
      </c>
      <c r="K245" s="2">
        <f>ABS(testdata[[#This Row],[high]]-H244)</f>
        <v>0.31999999999999318</v>
      </c>
      <c r="L245" s="2">
        <f>ABS(testdata[[#This Row],[low]]-H244)</f>
        <v>1.0699999999999932</v>
      </c>
      <c r="M245" s="11">
        <f>MAX(testdata[[#This Row],[H-L]:[|L-pC|]])</f>
        <v>1.3899999999999864</v>
      </c>
      <c r="N245" s="11">
        <f>(N244*13+testdata[[#This Row],[TR]])/14</f>
        <v>1.5982584305088081</v>
      </c>
      <c r="O245" s="14">
        <f>100*testdata[[#This Row],[ATR]]/testdata[[#This Row],[close]]</f>
        <v>0.62111706455339977</v>
      </c>
      <c r="Q245" s="3">
        <v>43088</v>
      </c>
      <c r="R245" s="11">
        <v>1.39</v>
      </c>
      <c r="S245" s="11">
        <v>1.5982584305088099</v>
      </c>
      <c r="T245" s="14">
        <v>0.62111706455340099</v>
      </c>
    </row>
    <row r="246" spans="1:20" x14ac:dyDescent="0.25">
      <c r="A246" s="8">
        <v>245</v>
      </c>
      <c r="B246" s="4" t="s">
        <v>7</v>
      </c>
      <c r="C246" s="5" t="str">
        <f t="shared" si="3"/>
        <v>new Quote { Date = DateTime.ParseExact("2017-12-20","yyyy-MM-dd",cultureProvider), Open=258.38m, High=258.44m, Low=256.86m, Close=257.18m, Volume = (long)79690000 },</v>
      </c>
      <c r="D246" s="3">
        <v>43089</v>
      </c>
      <c r="E246" s="2">
        <v>258.38</v>
      </c>
      <c r="F246" s="2">
        <v>258.44</v>
      </c>
      <c r="G246" s="2">
        <v>256.86</v>
      </c>
      <c r="H246" s="2">
        <v>257.18</v>
      </c>
      <c r="I246" s="1">
        <v>79690000</v>
      </c>
      <c r="J246" s="2">
        <f>testdata[[#This Row],[high]]-testdata[[#This Row],[low]]</f>
        <v>1.5799999999999841</v>
      </c>
      <c r="K246" s="2">
        <f>ABS(testdata[[#This Row],[high]]-H245)</f>
        <v>1.1200000000000045</v>
      </c>
      <c r="L246" s="2">
        <f>ABS(testdata[[#This Row],[low]]-H245)</f>
        <v>0.45999999999997954</v>
      </c>
      <c r="M246" s="11">
        <f>MAX(testdata[[#This Row],[H-L]:[|L-pC|]])</f>
        <v>1.5799999999999841</v>
      </c>
      <c r="N246" s="11">
        <f>(N245*13+testdata[[#This Row],[TR]])/14</f>
        <v>1.5969542569010351</v>
      </c>
      <c r="O246" s="14">
        <f>100*testdata[[#This Row],[ATR]]/testdata[[#This Row],[close]]</f>
        <v>0.62094807407303643</v>
      </c>
      <c r="Q246" s="3">
        <v>43089</v>
      </c>
      <c r="R246" s="11">
        <v>1.58</v>
      </c>
      <c r="S246" s="11">
        <v>1.59695425690104</v>
      </c>
      <c r="T246" s="14">
        <v>0.62094807407303798</v>
      </c>
    </row>
    <row r="247" spans="1:20" x14ac:dyDescent="0.25">
      <c r="A247" s="8">
        <v>246</v>
      </c>
      <c r="B247" s="4" t="s">
        <v>7</v>
      </c>
      <c r="C247" s="5" t="str">
        <f t="shared" si="3"/>
        <v>new Quote { Date = DateTime.ParseExact("2017-12-21","yyyy-MM-dd",cultureProvider), Open=257.87m, High=258.49m, Low=257.44m, Close=257.71m, Volume = (long)69598728 },</v>
      </c>
      <c r="D247" s="3">
        <v>43090</v>
      </c>
      <c r="E247" s="2">
        <v>257.87</v>
      </c>
      <c r="F247" s="2">
        <v>258.49</v>
      </c>
      <c r="G247" s="2">
        <v>257.44</v>
      </c>
      <c r="H247" s="2">
        <v>257.70999999999998</v>
      </c>
      <c r="I247" s="1">
        <v>69598728</v>
      </c>
      <c r="J247" s="2">
        <f>testdata[[#This Row],[high]]-testdata[[#This Row],[low]]</f>
        <v>1.0500000000000114</v>
      </c>
      <c r="K247" s="2">
        <f>ABS(testdata[[#This Row],[high]]-H246)</f>
        <v>1.3100000000000023</v>
      </c>
      <c r="L247" s="2">
        <f>ABS(testdata[[#This Row],[low]]-H246)</f>
        <v>0.25999999999999091</v>
      </c>
      <c r="M247" s="11">
        <f>MAX(testdata[[#This Row],[H-L]:[|L-pC|]])</f>
        <v>1.3100000000000023</v>
      </c>
      <c r="N247" s="11">
        <f>(N246*13+testdata[[#This Row],[TR]])/14</f>
        <v>1.5764575242652472</v>
      </c>
      <c r="O247" s="14">
        <f>100*testdata[[#This Row],[ATR]]/testdata[[#This Row],[close]]</f>
        <v>0.61171763775765298</v>
      </c>
      <c r="Q247" s="3">
        <v>43090</v>
      </c>
      <c r="R247" s="11">
        <v>1.31</v>
      </c>
      <c r="S247" s="11">
        <v>1.5764575242652501</v>
      </c>
      <c r="T247" s="14">
        <v>0.61171763775765398</v>
      </c>
    </row>
    <row r="248" spans="1:20" x14ac:dyDescent="0.25">
      <c r="A248" s="8">
        <v>247</v>
      </c>
      <c r="B248" s="4" t="s">
        <v>7</v>
      </c>
      <c r="C248" s="5" t="str">
        <f t="shared" si="3"/>
        <v>new Quote { Date = DateTime.ParseExact("2017-12-22","yyyy-MM-dd",cultureProvider), Open=257.73m, High=257.77m, Low=257.06m, Close=257.65m, Volume = (long)81734768 },</v>
      </c>
      <c r="D248" s="3">
        <v>43091</v>
      </c>
      <c r="E248" s="2">
        <v>257.73</v>
      </c>
      <c r="F248" s="2">
        <v>257.77</v>
      </c>
      <c r="G248" s="2">
        <v>257.06</v>
      </c>
      <c r="H248" s="2">
        <v>257.64999999999998</v>
      </c>
      <c r="I248" s="1">
        <v>81734768</v>
      </c>
      <c r="J248" s="2">
        <f>testdata[[#This Row],[high]]-testdata[[#This Row],[low]]</f>
        <v>0.70999999999997954</v>
      </c>
      <c r="K248" s="2">
        <f>ABS(testdata[[#This Row],[high]]-H247)</f>
        <v>6.0000000000002274E-2</v>
      </c>
      <c r="L248" s="2">
        <f>ABS(testdata[[#This Row],[low]]-H247)</f>
        <v>0.64999999999997726</v>
      </c>
      <c r="M248" s="11">
        <f>MAX(testdata[[#This Row],[H-L]:[|L-pC|]])</f>
        <v>0.70999999999997954</v>
      </c>
      <c r="N248" s="11">
        <f>(N247*13+testdata[[#This Row],[TR]])/14</f>
        <v>1.5145677011034422</v>
      </c>
      <c r="O248" s="14">
        <f>100*testdata[[#This Row],[ATR]]/testdata[[#This Row],[close]]</f>
        <v>0.58783920089401998</v>
      </c>
      <c r="Q248" s="3">
        <v>43091</v>
      </c>
      <c r="R248" s="11">
        <v>0.71</v>
      </c>
      <c r="S248" s="11">
        <v>1.51456770110344</v>
      </c>
      <c r="T248" s="14">
        <v>0.58783920089402197</v>
      </c>
    </row>
    <row r="249" spans="1:20" x14ac:dyDescent="0.25">
      <c r="A249" s="8">
        <v>248</v>
      </c>
      <c r="B249" s="4" t="s">
        <v>7</v>
      </c>
      <c r="C249" s="5" t="str">
        <f t="shared" si="3"/>
        <v>new Quote { Date = DateTime.ParseExact("2017-12-26","yyyy-MM-dd",cultureProvider), Open=257.2m, High=257.58m, Low=257.04m, Close=257.34m, Volume = (long)46976656 },</v>
      </c>
      <c r="D249" s="3">
        <v>43095</v>
      </c>
      <c r="E249" s="2">
        <v>257.2</v>
      </c>
      <c r="F249" s="2">
        <v>257.58</v>
      </c>
      <c r="G249" s="2">
        <v>257.04000000000002</v>
      </c>
      <c r="H249" s="2">
        <v>257.33999999999997</v>
      </c>
      <c r="I249" s="1">
        <v>46976656</v>
      </c>
      <c r="J249" s="2">
        <f>testdata[[#This Row],[high]]-testdata[[#This Row],[low]]</f>
        <v>0.53999999999996362</v>
      </c>
      <c r="K249" s="2">
        <f>ABS(testdata[[#This Row],[high]]-H248)</f>
        <v>6.9999999999993179E-2</v>
      </c>
      <c r="L249" s="2">
        <f>ABS(testdata[[#This Row],[low]]-H248)</f>
        <v>0.6099999999999568</v>
      </c>
      <c r="M249" s="11">
        <f>MAX(testdata[[#This Row],[H-L]:[|L-pC|]])</f>
        <v>0.6099999999999568</v>
      </c>
      <c r="N249" s="11">
        <f>(N248*13+testdata[[#This Row],[TR]])/14</f>
        <v>1.4499557224531932</v>
      </c>
      <c r="O249" s="14">
        <f>100*testdata[[#This Row],[ATR]]/testdata[[#This Row],[close]]</f>
        <v>0.56343969940669669</v>
      </c>
      <c r="Q249" s="3">
        <v>43095</v>
      </c>
      <c r="R249" s="11">
        <v>0.61</v>
      </c>
      <c r="S249" s="11">
        <v>1.4499557224532</v>
      </c>
      <c r="T249" s="14">
        <v>0.56343969940670002</v>
      </c>
    </row>
    <row r="250" spans="1:20" x14ac:dyDescent="0.25">
      <c r="A250" s="8">
        <v>249</v>
      </c>
      <c r="B250" s="4" t="s">
        <v>7</v>
      </c>
      <c r="C250" s="5" t="str">
        <f t="shared" si="3"/>
        <v>new Quote { Date = DateTime.ParseExact("2017-12-27","yyyy-MM-dd",cultureProvider), Open=257.52m, High=257.86m, Low=257.16m, Close=257.46m, Volume = (long)59962032 },</v>
      </c>
      <c r="D250" s="3">
        <v>43096</v>
      </c>
      <c r="E250" s="2">
        <v>257.52</v>
      </c>
      <c r="F250" s="2">
        <v>257.86</v>
      </c>
      <c r="G250" s="2">
        <v>257.16000000000003</v>
      </c>
      <c r="H250" s="2">
        <v>257.45999999999998</v>
      </c>
      <c r="I250" s="1">
        <v>59962032</v>
      </c>
      <c r="J250" s="2">
        <f>testdata[[#This Row],[high]]-testdata[[#This Row],[low]]</f>
        <v>0.69999999999998863</v>
      </c>
      <c r="K250" s="2">
        <f>ABS(testdata[[#This Row],[high]]-H249)</f>
        <v>0.52000000000003865</v>
      </c>
      <c r="L250" s="2">
        <f>ABS(testdata[[#This Row],[low]]-H249)</f>
        <v>0.17999999999994998</v>
      </c>
      <c r="M250" s="11">
        <f>MAX(testdata[[#This Row],[H-L]:[|L-pC|]])</f>
        <v>0.69999999999998863</v>
      </c>
      <c r="N250" s="11">
        <f>(N249*13+testdata[[#This Row],[TR]])/14</f>
        <v>1.3963874565636785</v>
      </c>
      <c r="O250" s="14">
        <f>100*testdata[[#This Row],[ATR]]/testdata[[#This Row],[close]]</f>
        <v>0.54237064264883039</v>
      </c>
      <c r="Q250" s="3">
        <v>43096</v>
      </c>
      <c r="R250" s="11">
        <v>0.7</v>
      </c>
      <c r="S250" s="11">
        <v>1.39638745656368</v>
      </c>
      <c r="T250" s="14">
        <v>0.54237064264883295</v>
      </c>
    </row>
    <row r="251" spans="1:20" x14ac:dyDescent="0.25">
      <c r="A251" s="8">
        <v>250</v>
      </c>
      <c r="B251" s="4" t="s">
        <v>7</v>
      </c>
      <c r="C251" s="5" t="str">
        <f t="shared" si="3"/>
        <v>new Quote { Date = DateTime.ParseExact("2017-12-28","yyyy-MM-dd",cultureProvider), Open=258.01m, High=258.04m, Low=257.59m, Close=257.99m, Volume = (long)46843448 },</v>
      </c>
      <c r="D251" s="3">
        <v>43097</v>
      </c>
      <c r="E251" s="2">
        <v>258.01</v>
      </c>
      <c r="F251" s="2">
        <v>258.04000000000002</v>
      </c>
      <c r="G251" s="2">
        <v>257.58999999999997</v>
      </c>
      <c r="H251" s="2">
        <v>257.99</v>
      </c>
      <c r="I251" s="1">
        <v>46843448</v>
      </c>
      <c r="J251" s="2">
        <f>testdata[[#This Row],[high]]-testdata[[#This Row],[low]]</f>
        <v>0.45000000000004547</v>
      </c>
      <c r="K251" s="2">
        <f>ABS(testdata[[#This Row],[high]]-H250)</f>
        <v>0.58000000000004093</v>
      </c>
      <c r="L251" s="2">
        <f>ABS(testdata[[#This Row],[low]]-H250)</f>
        <v>0.12999999999999545</v>
      </c>
      <c r="M251" s="13">
        <f>MAX(testdata[[#This Row],[H-L]:[|L-pC|]])</f>
        <v>0.58000000000004093</v>
      </c>
      <c r="N251" s="13">
        <f>(N250*13+testdata[[#This Row],[TR]])/14</f>
        <v>1.3380740668091329</v>
      </c>
      <c r="O251" s="15">
        <f>100*testdata[[#This Row],[ATR]]/testdata[[#This Row],[close]]</f>
        <v>0.51865346207571339</v>
      </c>
      <c r="Q251" s="3">
        <v>43097</v>
      </c>
      <c r="R251" s="13">
        <v>0.57999999999999996</v>
      </c>
      <c r="S251" s="13">
        <v>1.33807406680913</v>
      </c>
      <c r="T251" s="15">
        <v>0.51865346207571505</v>
      </c>
    </row>
    <row r="252" spans="1:20" x14ac:dyDescent="0.25">
      <c r="A252" s="8">
        <v>251</v>
      </c>
      <c r="B252" s="4" t="s">
        <v>7</v>
      </c>
      <c r="C252" s="5" t="str">
        <f t="shared" si="3"/>
        <v>new Quote { Date = DateTime.ParseExact("2017-12-29","yyyy-MM-dd",cultureProvider), Open=258.63m, High=258.65m, Low=256.81m, Close=257.02m, Volume = (long)99683152 },</v>
      </c>
      <c r="D252" s="3">
        <v>43098</v>
      </c>
      <c r="E252" s="2">
        <v>258.63</v>
      </c>
      <c r="F252" s="2">
        <v>258.64999999999998</v>
      </c>
      <c r="G252" s="2">
        <v>256.81</v>
      </c>
      <c r="H252" s="2">
        <v>257.02</v>
      </c>
      <c r="I252" s="1">
        <v>99683152</v>
      </c>
      <c r="J252" s="2">
        <f>testdata[[#This Row],[high]]-testdata[[#This Row],[low]]</f>
        <v>1.839999999999975</v>
      </c>
      <c r="K252" s="2">
        <f>ABS(testdata[[#This Row],[high]]-H251)</f>
        <v>0.65999999999996817</v>
      </c>
      <c r="L252" s="2">
        <f>ABS(testdata[[#This Row],[low]]-H251)</f>
        <v>1.1800000000000068</v>
      </c>
      <c r="M252" s="11">
        <f>MAX(testdata[[#This Row],[H-L]:[|L-pC|]])</f>
        <v>1.839999999999975</v>
      </c>
      <c r="N252" s="11">
        <f>(N251*13+testdata[[#This Row],[TR]])/14</f>
        <v>1.3739259191799074</v>
      </c>
      <c r="O252" s="14">
        <f>100*testdata[[#This Row],[ATR]]/testdata[[#This Row],[close]]</f>
        <v>0.53455992497856486</v>
      </c>
      <c r="Q252" s="3">
        <v>43098</v>
      </c>
      <c r="R252" s="11">
        <v>1.84</v>
      </c>
      <c r="S252" s="11">
        <v>1.37392591917991</v>
      </c>
      <c r="T252" s="14">
        <v>0.53455992497856697</v>
      </c>
    </row>
    <row r="253" spans="1:20" x14ac:dyDescent="0.25">
      <c r="A253" s="8">
        <v>252</v>
      </c>
      <c r="B253" s="4" t="s">
        <v>7</v>
      </c>
      <c r="C253" s="5" t="str">
        <f t="shared" si="3"/>
        <v>new Quote { Date = DateTime.ParseExact("2018-01-02","yyyy-MM-dd",cultureProvider), Open=257.96m, High=258.9m, Low=257.54m, Close=258.86m, Volume = (long)89973440 },</v>
      </c>
      <c r="D253" s="3">
        <v>43102</v>
      </c>
      <c r="E253" s="2">
        <v>257.95999999999998</v>
      </c>
      <c r="F253" s="2">
        <v>258.89999999999998</v>
      </c>
      <c r="G253" s="2">
        <v>257.54000000000002</v>
      </c>
      <c r="H253" s="2">
        <v>258.86</v>
      </c>
      <c r="I253" s="1">
        <v>89973440</v>
      </c>
      <c r="J253" s="2">
        <f>testdata[[#This Row],[high]]-testdata[[#This Row],[low]]</f>
        <v>1.3599999999999568</v>
      </c>
      <c r="K253" s="2">
        <f>ABS(testdata[[#This Row],[high]]-H252)</f>
        <v>1.8799999999999955</v>
      </c>
      <c r="L253" s="2">
        <f>ABS(testdata[[#This Row],[low]]-H252)</f>
        <v>0.52000000000003865</v>
      </c>
      <c r="M253" s="11">
        <f>MAX(testdata[[#This Row],[H-L]:[|L-pC|]])</f>
        <v>1.8799999999999955</v>
      </c>
      <c r="N253" s="11">
        <f>(N252*13+testdata[[#This Row],[TR]])/14</f>
        <v>1.4100740678099137</v>
      </c>
      <c r="O253" s="14">
        <f>100*testdata[[#This Row],[ATR]]/testdata[[#This Row],[close]]</f>
        <v>0.54472458773464949</v>
      </c>
      <c r="Q253" s="3">
        <v>43102</v>
      </c>
      <c r="R253" s="11">
        <v>1.88</v>
      </c>
      <c r="S253" s="11">
        <v>1.41007406780992</v>
      </c>
      <c r="T253" s="14">
        <v>0.54472458773465204</v>
      </c>
    </row>
    <row r="254" spans="1:20" x14ac:dyDescent="0.25">
      <c r="A254" s="8">
        <v>253</v>
      </c>
      <c r="B254" s="4" t="s">
        <v>7</v>
      </c>
      <c r="C254" s="5" t="str">
        <f t="shared" si="3"/>
        <v>new Quote { Date = DateTime.ParseExact("2018-01-03","yyyy-MM-dd",cultureProvider), Open=259.04m, High=260.66m, Low=259.04m, Close=260.5m, Volume = (long)93518840 },</v>
      </c>
      <c r="D254" s="3">
        <v>43103</v>
      </c>
      <c r="E254" s="2">
        <v>259.04000000000002</v>
      </c>
      <c r="F254" s="2">
        <v>260.66000000000003</v>
      </c>
      <c r="G254" s="2">
        <v>259.04000000000002</v>
      </c>
      <c r="H254" s="2">
        <v>260.5</v>
      </c>
      <c r="I254" s="1">
        <v>93518840</v>
      </c>
      <c r="J254" s="2">
        <f>testdata[[#This Row],[high]]-testdata[[#This Row],[low]]</f>
        <v>1.6200000000000045</v>
      </c>
      <c r="K254" s="2">
        <f>ABS(testdata[[#This Row],[high]]-H253)</f>
        <v>1.8000000000000114</v>
      </c>
      <c r="L254" s="2">
        <f>ABS(testdata[[#This Row],[low]]-H253)</f>
        <v>0.18000000000000682</v>
      </c>
      <c r="M254" s="11">
        <f>MAX(testdata[[#This Row],[H-L]:[|L-pC|]])</f>
        <v>1.8000000000000114</v>
      </c>
      <c r="N254" s="11">
        <f>(N253*13+testdata[[#This Row],[TR]])/14</f>
        <v>1.4379259201092065</v>
      </c>
      <c r="O254" s="14">
        <f>100*testdata[[#This Row],[ATR]]/testdata[[#This Row],[close]]</f>
        <v>0.55198691750833262</v>
      </c>
      <c r="Q254" s="3">
        <v>43103</v>
      </c>
      <c r="R254" s="11">
        <v>1.8</v>
      </c>
      <c r="S254" s="11">
        <v>1.4379259201092101</v>
      </c>
      <c r="T254" s="14">
        <v>0.55198691750833395</v>
      </c>
    </row>
    <row r="255" spans="1:20" x14ac:dyDescent="0.25">
      <c r="A255" s="8">
        <v>254</v>
      </c>
      <c r="B255" s="4" t="s">
        <v>7</v>
      </c>
      <c r="C255" s="5" t="str">
        <f t="shared" si="3"/>
        <v>new Quote { Date = DateTime.ParseExact("2018-01-04","yyyy-MM-dd",cultureProvider), Open=261.2m, High=262.12m, Low=260.57m, Close=261.59m, Volume = (long)83723648 },</v>
      </c>
      <c r="D255" s="3">
        <v>43104</v>
      </c>
      <c r="E255" s="2">
        <v>261.2</v>
      </c>
      <c r="F255" s="2">
        <v>262.12</v>
      </c>
      <c r="G255" s="2">
        <v>260.57</v>
      </c>
      <c r="H255" s="2">
        <v>261.58999999999997</v>
      </c>
      <c r="I255" s="1">
        <v>83723648</v>
      </c>
      <c r="J255" s="2">
        <f>testdata[[#This Row],[high]]-testdata[[#This Row],[low]]</f>
        <v>1.5500000000000114</v>
      </c>
      <c r="K255" s="2">
        <f>ABS(testdata[[#This Row],[high]]-H254)</f>
        <v>1.6200000000000045</v>
      </c>
      <c r="L255" s="2">
        <f>ABS(testdata[[#This Row],[low]]-H254)</f>
        <v>6.9999999999993179E-2</v>
      </c>
      <c r="M255" s="11">
        <f>MAX(testdata[[#This Row],[H-L]:[|L-pC|]])</f>
        <v>1.6200000000000045</v>
      </c>
      <c r="N255" s="11">
        <f>(N254*13+testdata[[#This Row],[TR]])/14</f>
        <v>1.4509312115299779</v>
      </c>
      <c r="O255" s="14">
        <f>100*testdata[[#This Row],[ATR]]/testdata[[#This Row],[close]]</f>
        <v>0.55465851581863912</v>
      </c>
      <c r="Q255" s="3">
        <v>43104</v>
      </c>
      <c r="R255" s="11">
        <v>1.62</v>
      </c>
      <c r="S255" s="11">
        <v>1.4509312115299799</v>
      </c>
      <c r="T255" s="14">
        <v>0.55465851581864001</v>
      </c>
    </row>
    <row r="256" spans="1:20" x14ac:dyDescent="0.25">
      <c r="A256" s="8">
        <v>255</v>
      </c>
      <c r="B256" s="4" t="s">
        <v>7</v>
      </c>
      <c r="C256" s="5" t="str">
        <f t="shared" si="3"/>
        <v>new Quote { Date = DateTime.ParseExact("2018-01-05","yyyy-MM-dd",cultureProvider), Open=262.46m, High=263.47m, Low=261.92m, Close=263.34m, Volume = (long)86721784 },</v>
      </c>
      <c r="D256" s="3">
        <v>43105</v>
      </c>
      <c r="E256" s="2">
        <v>262.45999999999998</v>
      </c>
      <c r="F256" s="2">
        <v>263.47000000000003</v>
      </c>
      <c r="G256" s="2">
        <v>261.92</v>
      </c>
      <c r="H256" s="2">
        <v>263.33999999999997</v>
      </c>
      <c r="I256" s="1">
        <v>86721784</v>
      </c>
      <c r="J256" s="2">
        <f>testdata[[#This Row],[high]]-testdata[[#This Row],[low]]</f>
        <v>1.5500000000000114</v>
      </c>
      <c r="K256" s="2">
        <f>ABS(testdata[[#This Row],[high]]-H255)</f>
        <v>1.8800000000000523</v>
      </c>
      <c r="L256" s="2">
        <f>ABS(testdata[[#This Row],[low]]-H255)</f>
        <v>0.33000000000004093</v>
      </c>
      <c r="M256" s="11">
        <f>MAX(testdata[[#This Row],[H-L]:[|L-pC|]])</f>
        <v>1.8800000000000523</v>
      </c>
      <c r="N256" s="11">
        <f>(N255*13+testdata[[#This Row],[TR]])/14</f>
        <v>1.4815789821349834</v>
      </c>
      <c r="O256" s="14">
        <f>100*testdata[[#This Row],[ATR]]/testdata[[#This Row],[close]]</f>
        <v>0.56261068661615532</v>
      </c>
      <c r="Q256" s="3">
        <v>43105</v>
      </c>
      <c r="R256" s="11">
        <v>1.88</v>
      </c>
      <c r="S256" s="11">
        <v>1.4815789821349801</v>
      </c>
      <c r="T256" s="14">
        <v>0.56261068661615499</v>
      </c>
    </row>
    <row r="257" spans="1:20" x14ac:dyDescent="0.25">
      <c r="A257" s="8">
        <v>256</v>
      </c>
      <c r="B257" s="4" t="s">
        <v>7</v>
      </c>
      <c r="C257" s="5" t="str">
        <f t="shared" si="3"/>
        <v>new Quote { Date = DateTime.ParseExact("2018-01-08","yyyy-MM-dd",cultureProvider), Open=263.23m, High=263.99m, Low=262.91m, Close=263.82m, Volume = (long)59513708 },</v>
      </c>
      <c r="D257" s="3">
        <v>43108</v>
      </c>
      <c r="E257" s="2">
        <v>263.23</v>
      </c>
      <c r="F257" s="2">
        <v>263.99</v>
      </c>
      <c r="G257" s="2">
        <v>262.91000000000003</v>
      </c>
      <c r="H257" s="2">
        <v>263.82</v>
      </c>
      <c r="I257" s="1">
        <v>59513708</v>
      </c>
      <c r="J257" s="2">
        <f>testdata[[#This Row],[high]]-testdata[[#This Row],[low]]</f>
        <v>1.0799999999999841</v>
      </c>
      <c r="K257" s="2">
        <f>ABS(testdata[[#This Row],[high]]-H256)</f>
        <v>0.65000000000003411</v>
      </c>
      <c r="L257" s="2">
        <f>ABS(testdata[[#This Row],[low]]-H256)</f>
        <v>0.42999999999994998</v>
      </c>
      <c r="M257" s="11">
        <f>MAX(testdata[[#This Row],[H-L]:[|L-pC|]])</f>
        <v>1.0799999999999841</v>
      </c>
      <c r="N257" s="11">
        <f>(N256*13+testdata[[#This Row],[TR]])/14</f>
        <v>1.4528947691253404</v>
      </c>
      <c r="O257" s="14">
        <f>100*testdata[[#This Row],[ATR]]/testdata[[#This Row],[close]]</f>
        <v>0.55071441479999261</v>
      </c>
      <c r="Q257" s="3">
        <v>43108</v>
      </c>
      <c r="R257" s="11">
        <v>1.08</v>
      </c>
      <c r="S257" s="11">
        <v>1.45289476912534</v>
      </c>
      <c r="T257" s="14">
        <v>0.55071441479999295</v>
      </c>
    </row>
    <row r="258" spans="1:20" x14ac:dyDescent="0.25">
      <c r="A258" s="8">
        <v>257</v>
      </c>
      <c r="B258" s="4" t="s">
        <v>7</v>
      </c>
      <c r="C258" s="5" t="str">
        <f t="shared" ref="C258:C321" si="4">"new Quote { Date = DateTime.ParseExact("""&amp;TEXT(D258,"yyyy-mm-dd")&amp;""",""yyyy-MM-dd"",cultureProvider), Open="&amp;E258&amp;"m, High="&amp;F258&amp;"m, Low="&amp;G258&amp;"m, Close="&amp;H258&amp;"m, Volume = (long)"&amp;I258&amp;" },"</f>
        <v>new Quote { Date = DateTime.ParseExact("2018-01-09","yyyy-MM-dd",cultureProvider), Open=264.28m, High=265.1m, Low=263.97m, Close=264.42m, Volume = (long)59445976 },</v>
      </c>
      <c r="D258" s="3">
        <v>43109</v>
      </c>
      <c r="E258" s="2">
        <v>264.27999999999997</v>
      </c>
      <c r="F258" s="2">
        <v>265.10000000000002</v>
      </c>
      <c r="G258" s="2">
        <v>263.97000000000003</v>
      </c>
      <c r="H258" s="2">
        <v>264.42</v>
      </c>
      <c r="I258" s="1">
        <v>59445976</v>
      </c>
      <c r="J258" s="2">
        <f>testdata[[#This Row],[high]]-testdata[[#This Row],[low]]</f>
        <v>1.1299999999999955</v>
      </c>
      <c r="K258" s="2">
        <f>ABS(testdata[[#This Row],[high]]-H257)</f>
        <v>1.2800000000000296</v>
      </c>
      <c r="L258" s="2">
        <f>ABS(testdata[[#This Row],[low]]-H257)</f>
        <v>0.15000000000003411</v>
      </c>
      <c r="M258" s="11">
        <f>MAX(testdata[[#This Row],[H-L]:[|L-pC|]])</f>
        <v>1.2800000000000296</v>
      </c>
      <c r="N258" s="11">
        <f>(N257*13+testdata[[#This Row],[TR]])/14</f>
        <v>1.4405451427592468</v>
      </c>
      <c r="O258" s="14">
        <f>100*testdata[[#This Row],[ATR]]/testdata[[#This Row],[close]]</f>
        <v>0.54479432068650124</v>
      </c>
      <c r="Q258" s="3">
        <v>43109</v>
      </c>
      <c r="R258" s="11">
        <v>1.28</v>
      </c>
      <c r="S258" s="11">
        <v>1.4405451427592399</v>
      </c>
      <c r="T258" s="14">
        <v>0.54479432068650102</v>
      </c>
    </row>
    <row r="259" spans="1:20" x14ac:dyDescent="0.25">
      <c r="A259" s="8">
        <v>258</v>
      </c>
      <c r="B259" s="4" t="s">
        <v>7</v>
      </c>
      <c r="C259" s="5" t="str">
        <f t="shared" si="4"/>
        <v>new Quote { Date = DateTime.ParseExact("2018-01-10","yyyy-MM-dd",cultureProvider), Open=263.59m, High=264.3m, Low=262.86m, Close=264.01m, Volume = (long)72238032 },</v>
      </c>
      <c r="D259" s="3">
        <v>43110</v>
      </c>
      <c r="E259" s="2">
        <v>263.58999999999997</v>
      </c>
      <c r="F259" s="2">
        <v>264.3</v>
      </c>
      <c r="G259" s="2">
        <v>262.86</v>
      </c>
      <c r="H259" s="2">
        <v>264.01</v>
      </c>
      <c r="I259" s="1">
        <v>72238032</v>
      </c>
      <c r="J259" s="2">
        <f>testdata[[#This Row],[high]]-testdata[[#This Row],[low]]</f>
        <v>1.4399999999999977</v>
      </c>
      <c r="K259" s="2">
        <f>ABS(testdata[[#This Row],[high]]-H258)</f>
        <v>0.12000000000000455</v>
      </c>
      <c r="L259" s="2">
        <f>ABS(testdata[[#This Row],[low]]-H258)</f>
        <v>1.5600000000000023</v>
      </c>
      <c r="M259" s="11">
        <f>MAX(testdata[[#This Row],[H-L]:[|L-pC|]])</f>
        <v>1.5600000000000023</v>
      </c>
      <c r="N259" s="11">
        <f>(N258*13+testdata[[#This Row],[TR]])/14</f>
        <v>1.4490776325621579</v>
      </c>
      <c r="O259" s="14">
        <f>100*testdata[[#This Row],[ATR]]/testdata[[#This Row],[close]]</f>
        <v>0.54887225202157419</v>
      </c>
      <c r="Q259" s="3">
        <v>43110</v>
      </c>
      <c r="R259" s="11">
        <v>1.56</v>
      </c>
      <c r="S259" s="11">
        <v>1.4490776325621499</v>
      </c>
      <c r="T259" s="14">
        <v>0.54887225202157297</v>
      </c>
    </row>
    <row r="260" spans="1:20" x14ac:dyDescent="0.25">
      <c r="A260" s="8">
        <v>259</v>
      </c>
      <c r="B260" s="4" t="s">
        <v>7</v>
      </c>
      <c r="C260" s="5" t="str">
        <f t="shared" si="4"/>
        <v>new Quote { Date = DateTime.ParseExact("2018-01-11","yyyy-MM-dd",cultureProvider), Open=264.62m, High=265.94m, Low=264.44m, Close=265.94m, Volume = (long)64749016 },</v>
      </c>
      <c r="D260" s="3">
        <v>43111</v>
      </c>
      <c r="E260" s="2">
        <v>264.62</v>
      </c>
      <c r="F260" s="2">
        <v>265.94</v>
      </c>
      <c r="G260" s="2">
        <v>264.44</v>
      </c>
      <c r="H260" s="2">
        <v>265.94</v>
      </c>
      <c r="I260" s="1">
        <v>64749016</v>
      </c>
      <c r="J260" s="2">
        <f>testdata[[#This Row],[high]]-testdata[[#This Row],[low]]</f>
        <v>1.5</v>
      </c>
      <c r="K260" s="2">
        <f>ABS(testdata[[#This Row],[high]]-H259)</f>
        <v>1.9300000000000068</v>
      </c>
      <c r="L260" s="2">
        <f>ABS(testdata[[#This Row],[low]]-H259)</f>
        <v>0.43000000000000682</v>
      </c>
      <c r="M260" s="11">
        <f>MAX(testdata[[#This Row],[H-L]:[|L-pC|]])</f>
        <v>1.9300000000000068</v>
      </c>
      <c r="N260" s="11">
        <f>(N259*13+testdata[[#This Row],[TR]])/14</f>
        <v>1.4834292302362899</v>
      </c>
      <c r="O260" s="14">
        <f>100*testdata[[#This Row],[ATR]]/testdata[[#This Row],[close]]</f>
        <v>0.55780598264130632</v>
      </c>
      <c r="Q260" s="3">
        <v>43111</v>
      </c>
      <c r="R260" s="11">
        <v>1.93</v>
      </c>
      <c r="S260" s="11">
        <v>1.4834292302362799</v>
      </c>
      <c r="T260" s="14">
        <v>0.55780598264130499</v>
      </c>
    </row>
    <row r="261" spans="1:20" x14ac:dyDescent="0.25">
      <c r="A261" s="8">
        <v>260</v>
      </c>
      <c r="B261" s="4" t="s">
        <v>7</v>
      </c>
      <c r="C261" s="5" t="str">
        <f t="shared" si="4"/>
        <v>new Quote { Date = DateTime.ParseExact("2018-01-12","yyyy-MM-dd",cultureProvider), Open=266.23m, High=267.86m, Low=265.9m, Close=267.67m, Volume = (long)94293048 },</v>
      </c>
      <c r="D261" s="3">
        <v>43112</v>
      </c>
      <c r="E261" s="2">
        <v>266.23</v>
      </c>
      <c r="F261" s="2">
        <v>267.86</v>
      </c>
      <c r="G261" s="2">
        <v>265.89999999999998</v>
      </c>
      <c r="H261" s="2">
        <v>267.67</v>
      </c>
      <c r="I261" s="1">
        <v>94293048</v>
      </c>
      <c r="J261" s="2">
        <f>testdata[[#This Row],[high]]-testdata[[#This Row],[low]]</f>
        <v>1.9600000000000364</v>
      </c>
      <c r="K261" s="2">
        <f>ABS(testdata[[#This Row],[high]]-H260)</f>
        <v>1.9200000000000159</v>
      </c>
      <c r="L261" s="2">
        <f>ABS(testdata[[#This Row],[low]]-H260)</f>
        <v>4.0000000000020464E-2</v>
      </c>
      <c r="M261" s="11">
        <f>MAX(testdata[[#This Row],[H-L]:[|L-pC|]])</f>
        <v>1.9600000000000364</v>
      </c>
      <c r="N261" s="11">
        <f>(N260*13+testdata[[#This Row],[TR]])/14</f>
        <v>1.5174699995051291</v>
      </c>
      <c r="O261" s="14">
        <f>100*testdata[[#This Row],[ATR]]/testdata[[#This Row],[close]]</f>
        <v>0.56691822001162961</v>
      </c>
      <c r="Q261" s="3">
        <v>43112</v>
      </c>
      <c r="R261" s="11">
        <v>1.96</v>
      </c>
      <c r="S261" s="11">
        <v>1.51746999950512</v>
      </c>
      <c r="T261" s="14">
        <v>0.56691822001162795</v>
      </c>
    </row>
    <row r="262" spans="1:20" x14ac:dyDescent="0.25">
      <c r="A262" s="8">
        <v>261</v>
      </c>
      <c r="B262" s="4" t="s">
        <v>7</v>
      </c>
      <c r="C262" s="5" t="str">
        <f t="shared" si="4"/>
        <v>new Quote { Date = DateTime.ParseExact("2018-01-16","yyyy-MM-dd",cultureProvider), Open=269.05m, High=269.76m, Low=266m, Close=266.76m, Volume = (long)110634704 },</v>
      </c>
      <c r="D262" s="3">
        <v>43116</v>
      </c>
      <c r="E262" s="2">
        <v>269.05</v>
      </c>
      <c r="F262" s="2">
        <v>269.76</v>
      </c>
      <c r="G262" s="2">
        <v>266</v>
      </c>
      <c r="H262" s="2">
        <v>266.76</v>
      </c>
      <c r="I262" s="1">
        <v>110634704</v>
      </c>
      <c r="J262" s="2">
        <f>testdata[[#This Row],[high]]-testdata[[#This Row],[low]]</f>
        <v>3.7599999999999909</v>
      </c>
      <c r="K262" s="2">
        <f>ABS(testdata[[#This Row],[high]]-H261)</f>
        <v>2.089999999999975</v>
      </c>
      <c r="L262" s="2">
        <f>ABS(testdata[[#This Row],[low]]-H261)</f>
        <v>1.6700000000000159</v>
      </c>
      <c r="M262" s="11">
        <f>MAX(testdata[[#This Row],[H-L]:[|L-pC|]])</f>
        <v>3.7599999999999909</v>
      </c>
      <c r="N262" s="11">
        <f>(N261*13+testdata[[#This Row],[TR]])/14</f>
        <v>1.6776507138261907</v>
      </c>
      <c r="O262" s="14">
        <f>100*testdata[[#This Row],[ATR]]/testdata[[#This Row],[close]]</f>
        <v>0.62889890306874741</v>
      </c>
      <c r="Q262" s="3">
        <v>43116</v>
      </c>
      <c r="R262" s="11">
        <v>3.76</v>
      </c>
      <c r="S262" s="11">
        <v>1.67765071382618</v>
      </c>
      <c r="T262" s="14">
        <v>0.62889890306874596</v>
      </c>
    </row>
    <row r="263" spans="1:20" x14ac:dyDescent="0.25">
      <c r="A263" s="8">
        <v>262</v>
      </c>
      <c r="B263" s="4" t="s">
        <v>7</v>
      </c>
      <c r="C263" s="5" t="str">
        <f t="shared" si="4"/>
        <v>new Quote { Date = DateTime.ParseExact("2018-01-17","yyyy-MM-dd",cultureProvider), Open=267.78m, High=269.72m, Low=266.76m, Close=269.3m, Volume = (long)117595008 },</v>
      </c>
      <c r="D263" s="3">
        <v>43117</v>
      </c>
      <c r="E263" s="2">
        <v>267.77999999999997</v>
      </c>
      <c r="F263" s="2">
        <v>269.72000000000003</v>
      </c>
      <c r="G263" s="2">
        <v>266.76</v>
      </c>
      <c r="H263" s="2">
        <v>269.3</v>
      </c>
      <c r="I263" s="1">
        <v>117595008</v>
      </c>
      <c r="J263" s="2">
        <f>testdata[[#This Row],[high]]-testdata[[#This Row],[low]]</f>
        <v>2.9600000000000364</v>
      </c>
      <c r="K263" s="2">
        <f>ABS(testdata[[#This Row],[high]]-H262)</f>
        <v>2.9600000000000364</v>
      </c>
      <c r="L263" s="2">
        <f>ABS(testdata[[#This Row],[low]]-H262)</f>
        <v>0</v>
      </c>
      <c r="M263" s="11">
        <f>MAX(testdata[[#This Row],[H-L]:[|L-pC|]])</f>
        <v>2.9600000000000364</v>
      </c>
      <c r="N263" s="11">
        <f>(N262*13+testdata[[#This Row],[TR]])/14</f>
        <v>1.7692470914100369</v>
      </c>
      <c r="O263" s="14">
        <f>100*testdata[[#This Row],[ATR]]/testdata[[#This Row],[close]]</f>
        <v>0.65697998195693907</v>
      </c>
      <c r="Q263" s="3">
        <v>43117</v>
      </c>
      <c r="R263" s="11">
        <v>2.96</v>
      </c>
      <c r="S263" s="11">
        <v>1.76924709141003</v>
      </c>
      <c r="T263" s="14">
        <v>0.65697998195693696</v>
      </c>
    </row>
    <row r="264" spans="1:20" x14ac:dyDescent="0.25">
      <c r="A264" s="8">
        <v>263</v>
      </c>
      <c r="B264" s="4" t="s">
        <v>7</v>
      </c>
      <c r="C264" s="5" t="str">
        <f t="shared" si="4"/>
        <v>new Quote { Date = DateTime.ParseExact("2018-01-18","yyyy-MM-dd",cultureProvider), Open=269.17m, High=269.64m, Low=268.31m, Close=268.85m, Volume = (long)104584464 },</v>
      </c>
      <c r="D264" s="3">
        <v>43118</v>
      </c>
      <c r="E264" s="2">
        <v>269.17</v>
      </c>
      <c r="F264" s="2">
        <v>269.64</v>
      </c>
      <c r="G264" s="2">
        <v>268.31</v>
      </c>
      <c r="H264" s="2">
        <v>268.85000000000002</v>
      </c>
      <c r="I264" s="1">
        <v>104584464</v>
      </c>
      <c r="J264" s="2">
        <f>testdata[[#This Row],[high]]-testdata[[#This Row],[low]]</f>
        <v>1.3299999999999841</v>
      </c>
      <c r="K264" s="2">
        <f>ABS(testdata[[#This Row],[high]]-H263)</f>
        <v>0.33999999999997499</v>
      </c>
      <c r="L264" s="2">
        <f>ABS(testdata[[#This Row],[low]]-H263)</f>
        <v>0.99000000000000909</v>
      </c>
      <c r="M264" s="11">
        <f>MAX(testdata[[#This Row],[H-L]:[|L-pC|]])</f>
        <v>1.3299999999999841</v>
      </c>
      <c r="N264" s="11">
        <f>(N263*13+testdata[[#This Row],[TR]])/14</f>
        <v>1.7378722991664617</v>
      </c>
      <c r="O264" s="14">
        <f>100*testdata[[#This Row],[ATR]]/testdata[[#This Row],[close]]</f>
        <v>0.64640963331465928</v>
      </c>
      <c r="Q264" s="3">
        <v>43118</v>
      </c>
      <c r="R264" s="11">
        <v>1.33</v>
      </c>
      <c r="S264" s="11">
        <v>1.7378722991664499</v>
      </c>
      <c r="T264" s="14">
        <v>0.64640963331465695</v>
      </c>
    </row>
    <row r="265" spans="1:20" x14ac:dyDescent="0.25">
      <c r="A265" s="8">
        <v>264</v>
      </c>
      <c r="B265" s="4" t="s">
        <v>7</v>
      </c>
      <c r="C265" s="5" t="str">
        <f t="shared" si="4"/>
        <v>new Quote { Date = DateTime.ParseExact("2018-01-19","yyyy-MM-dd",cultureProvider), Open=269.48m, High=270.07m, Low=268.85m, Close=270.07m, Volume = (long)146315344 },</v>
      </c>
      <c r="D265" s="3">
        <v>43119</v>
      </c>
      <c r="E265" s="2">
        <v>269.48</v>
      </c>
      <c r="F265" s="2">
        <v>270.07</v>
      </c>
      <c r="G265" s="2">
        <v>268.85000000000002</v>
      </c>
      <c r="H265" s="2">
        <v>270.07</v>
      </c>
      <c r="I265" s="1">
        <v>146315344</v>
      </c>
      <c r="J265" s="2">
        <f>testdata[[#This Row],[high]]-testdata[[#This Row],[low]]</f>
        <v>1.2199999999999704</v>
      </c>
      <c r="K265" s="2">
        <f>ABS(testdata[[#This Row],[high]]-H264)</f>
        <v>1.2199999999999704</v>
      </c>
      <c r="L265" s="2">
        <f>ABS(testdata[[#This Row],[low]]-H264)</f>
        <v>0</v>
      </c>
      <c r="M265" s="11">
        <f>MAX(testdata[[#This Row],[H-L]:[|L-pC|]])</f>
        <v>1.2199999999999704</v>
      </c>
      <c r="N265" s="11">
        <f>(N264*13+testdata[[#This Row],[TR]])/14</f>
        <v>1.7008814206545695</v>
      </c>
      <c r="O265" s="14">
        <f>100*testdata[[#This Row],[ATR]]/testdata[[#This Row],[close]]</f>
        <v>0.62979280210855315</v>
      </c>
      <c r="Q265" s="3">
        <v>43119</v>
      </c>
      <c r="R265" s="11">
        <v>1.22</v>
      </c>
      <c r="S265" s="11">
        <v>1.7008814206545599</v>
      </c>
      <c r="T265" s="14">
        <v>0.62979280210855204</v>
      </c>
    </row>
    <row r="266" spans="1:20" x14ac:dyDescent="0.25">
      <c r="A266" s="8">
        <v>265</v>
      </c>
      <c r="B266" s="4" t="s">
        <v>7</v>
      </c>
      <c r="C266" s="5" t="str">
        <f t="shared" si="4"/>
        <v>new Quote { Date = DateTime.ParseExact("2018-01-22","yyyy-MM-dd",cultureProvider), Open=269.84m, High=272.27m, Low=269.78m, Close=272.27m, Volume = (long)94818768 },</v>
      </c>
      <c r="D266" s="3">
        <v>43122</v>
      </c>
      <c r="E266" s="2">
        <v>269.83999999999997</v>
      </c>
      <c r="F266" s="2">
        <v>272.27</v>
      </c>
      <c r="G266" s="2">
        <v>269.77999999999997</v>
      </c>
      <c r="H266" s="2">
        <v>272.27</v>
      </c>
      <c r="I266" s="1">
        <v>94818768</v>
      </c>
      <c r="J266" s="2">
        <f>testdata[[#This Row],[high]]-testdata[[#This Row],[low]]</f>
        <v>2.4900000000000091</v>
      </c>
      <c r="K266" s="2">
        <f>ABS(testdata[[#This Row],[high]]-H265)</f>
        <v>2.1999999999999886</v>
      </c>
      <c r="L266" s="2">
        <f>ABS(testdata[[#This Row],[low]]-H265)</f>
        <v>0.29000000000002046</v>
      </c>
      <c r="M266" s="11">
        <f>MAX(testdata[[#This Row],[H-L]:[|L-pC|]])</f>
        <v>2.4900000000000091</v>
      </c>
      <c r="N266" s="11">
        <f>(N265*13+testdata[[#This Row],[TR]])/14</f>
        <v>1.7572470334649581</v>
      </c>
      <c r="O266" s="14">
        <f>100*testdata[[#This Row],[ATR]]/testdata[[#This Row],[close]]</f>
        <v>0.64540604306936433</v>
      </c>
      <c r="Q266" s="3">
        <v>43122</v>
      </c>
      <c r="R266" s="11">
        <v>2.4900000000000002</v>
      </c>
      <c r="S266" s="11">
        <v>1.7572470334649499</v>
      </c>
      <c r="T266" s="14">
        <v>0.645406043069363</v>
      </c>
    </row>
    <row r="267" spans="1:20" x14ac:dyDescent="0.25">
      <c r="A267" s="8">
        <v>266</v>
      </c>
      <c r="B267" s="4" t="s">
        <v>7</v>
      </c>
      <c r="C267" s="5" t="str">
        <f t="shared" si="4"/>
        <v>new Quote { Date = DateTime.ParseExact("2018-01-23","yyyy-MM-dd",cultureProvider), Open=272.31m, High=273.16m, Low=271.96m, Close=272.84m, Volume = (long)100801672 },</v>
      </c>
      <c r="D267" s="3">
        <v>43123</v>
      </c>
      <c r="E267" s="2">
        <v>272.31</v>
      </c>
      <c r="F267" s="2">
        <v>273.16000000000003</v>
      </c>
      <c r="G267" s="2">
        <v>271.95999999999998</v>
      </c>
      <c r="H267" s="2">
        <v>272.83999999999997</v>
      </c>
      <c r="I267" s="1">
        <v>100801672</v>
      </c>
      <c r="J267" s="2">
        <f>testdata[[#This Row],[high]]-testdata[[#This Row],[low]]</f>
        <v>1.2000000000000455</v>
      </c>
      <c r="K267" s="2">
        <f>ABS(testdata[[#This Row],[high]]-H266)</f>
        <v>0.8900000000000432</v>
      </c>
      <c r="L267" s="2">
        <f>ABS(testdata[[#This Row],[low]]-H266)</f>
        <v>0.31000000000000227</v>
      </c>
      <c r="M267" s="11">
        <f>MAX(testdata[[#This Row],[H-L]:[|L-pC|]])</f>
        <v>1.2000000000000455</v>
      </c>
      <c r="N267" s="11">
        <f>(N266*13+testdata[[#This Row],[TR]])/14</f>
        <v>1.7174436739317502</v>
      </c>
      <c r="O267" s="14">
        <f>100*testdata[[#This Row],[ATR]]/testdata[[#This Row],[close]]</f>
        <v>0.62946916651948048</v>
      </c>
      <c r="Q267" s="3">
        <v>43123</v>
      </c>
      <c r="R267" s="11">
        <v>1.2</v>
      </c>
      <c r="S267" s="11">
        <v>1.71744367393174</v>
      </c>
      <c r="T267" s="14">
        <v>0.62946916651947804</v>
      </c>
    </row>
    <row r="268" spans="1:20" x14ac:dyDescent="0.25">
      <c r="A268" s="8">
        <v>267</v>
      </c>
      <c r="B268" s="4" t="s">
        <v>7</v>
      </c>
      <c r="C268" s="5" t="str">
        <f t="shared" si="4"/>
        <v>new Quote { Date = DateTime.ParseExact("2018-01-24","yyyy-MM-dd",cultureProvider), Open=273.55m, High=274.2m, Low=271.45m, Close=272.74m, Volume = (long)139977680 },</v>
      </c>
      <c r="D268" s="3">
        <v>43124</v>
      </c>
      <c r="E268" s="2">
        <v>273.55</v>
      </c>
      <c r="F268" s="2">
        <v>274.2</v>
      </c>
      <c r="G268" s="2">
        <v>271.45</v>
      </c>
      <c r="H268" s="2">
        <v>272.74</v>
      </c>
      <c r="I268" s="1">
        <v>139977680</v>
      </c>
      <c r="J268" s="2">
        <f>testdata[[#This Row],[high]]-testdata[[#This Row],[low]]</f>
        <v>2.75</v>
      </c>
      <c r="K268" s="2">
        <f>ABS(testdata[[#This Row],[high]]-H267)</f>
        <v>1.3600000000000136</v>
      </c>
      <c r="L268" s="2">
        <f>ABS(testdata[[#This Row],[low]]-H267)</f>
        <v>1.3899999999999864</v>
      </c>
      <c r="M268" s="11">
        <f>MAX(testdata[[#This Row],[H-L]:[|L-pC|]])</f>
        <v>2.75</v>
      </c>
      <c r="N268" s="11">
        <f>(N267*13+testdata[[#This Row],[TR]])/14</f>
        <v>1.7911976972223393</v>
      </c>
      <c r="O268" s="14">
        <f>100*testdata[[#This Row],[ATR]]/testdata[[#This Row],[close]]</f>
        <v>0.65674184102894306</v>
      </c>
      <c r="Q268" s="3">
        <v>43124</v>
      </c>
      <c r="R268" s="11">
        <v>2.75</v>
      </c>
      <c r="S268" s="11">
        <v>1.79119769722233</v>
      </c>
      <c r="T268" s="14">
        <v>0.65674184102894095</v>
      </c>
    </row>
    <row r="269" spans="1:20" x14ac:dyDescent="0.25">
      <c r="A269" s="8">
        <v>268</v>
      </c>
      <c r="B269" s="4" t="s">
        <v>7</v>
      </c>
      <c r="C269" s="5" t="str">
        <f t="shared" si="4"/>
        <v>new Quote { Date = DateTime.ParseExact("2018-01-25","yyyy-MM-dd",cultureProvider), Open=273.68m, High=273.79m, Low=271.99m, Close=272.85m, Volume = (long)87825816 },</v>
      </c>
      <c r="D269" s="3">
        <v>43125</v>
      </c>
      <c r="E269" s="2">
        <v>273.68</v>
      </c>
      <c r="F269" s="2">
        <v>273.79000000000002</v>
      </c>
      <c r="G269" s="2">
        <v>271.99</v>
      </c>
      <c r="H269" s="2">
        <v>272.85000000000002</v>
      </c>
      <c r="I269" s="1">
        <v>87825816</v>
      </c>
      <c r="J269" s="2">
        <f>testdata[[#This Row],[high]]-testdata[[#This Row],[low]]</f>
        <v>1.8000000000000114</v>
      </c>
      <c r="K269" s="2">
        <f>ABS(testdata[[#This Row],[high]]-H268)</f>
        <v>1.0500000000000114</v>
      </c>
      <c r="L269" s="2">
        <f>ABS(testdata[[#This Row],[low]]-H268)</f>
        <v>0.75</v>
      </c>
      <c r="M269" s="11">
        <f>MAX(testdata[[#This Row],[H-L]:[|L-pC|]])</f>
        <v>1.8000000000000114</v>
      </c>
      <c r="N269" s="11">
        <f>(N268*13+testdata[[#This Row],[TR]])/14</f>
        <v>1.7918264331350302</v>
      </c>
      <c r="O269" s="14">
        <f>100*testdata[[#This Row],[ATR]]/testdata[[#This Row],[close]]</f>
        <v>0.6567075071046472</v>
      </c>
      <c r="Q269" s="3">
        <v>43125</v>
      </c>
      <c r="R269" s="11">
        <v>1.8</v>
      </c>
      <c r="S269" s="11">
        <v>1.79182643313502</v>
      </c>
      <c r="T269" s="14">
        <v>0.65670750710464498</v>
      </c>
    </row>
    <row r="270" spans="1:20" x14ac:dyDescent="0.25">
      <c r="A270" s="8">
        <v>269</v>
      </c>
      <c r="B270" s="4" t="s">
        <v>7</v>
      </c>
      <c r="C270" s="5" t="str">
        <f t="shared" si="4"/>
        <v>new Quote { Date = DateTime.ParseExact("2018-01-26","yyyy-MM-dd",cultureProvider), Open=273.77m, High=276.06m, Low=273.49m, Close=276.01m, Volume = (long)111868160 },</v>
      </c>
      <c r="D270" s="3">
        <v>43126</v>
      </c>
      <c r="E270" s="2">
        <v>273.77</v>
      </c>
      <c r="F270" s="2">
        <v>276.06</v>
      </c>
      <c r="G270" s="2">
        <v>273.49</v>
      </c>
      <c r="H270" s="2">
        <v>276.01</v>
      </c>
      <c r="I270" s="1">
        <v>111868160</v>
      </c>
      <c r="J270" s="2">
        <f>testdata[[#This Row],[high]]-testdata[[#This Row],[low]]</f>
        <v>2.5699999999999932</v>
      </c>
      <c r="K270" s="2">
        <f>ABS(testdata[[#This Row],[high]]-H269)</f>
        <v>3.2099999999999795</v>
      </c>
      <c r="L270" s="2">
        <f>ABS(testdata[[#This Row],[low]]-H269)</f>
        <v>0.63999999999998636</v>
      </c>
      <c r="M270" s="11">
        <f>MAX(testdata[[#This Row],[H-L]:[|L-pC|]])</f>
        <v>3.2099999999999795</v>
      </c>
      <c r="N270" s="11">
        <f>(N269*13+testdata[[#This Row],[TR]])/14</f>
        <v>1.8931245450539553</v>
      </c>
      <c r="O270" s="14">
        <f>100*testdata[[#This Row],[ATR]]/testdata[[#This Row],[close]]</f>
        <v>0.68588983915581148</v>
      </c>
      <c r="Q270" s="3">
        <v>43126</v>
      </c>
      <c r="R270" s="11">
        <v>3.21</v>
      </c>
      <c r="S270" s="11">
        <v>1.89312454505395</v>
      </c>
      <c r="T270" s="14">
        <v>0.68588983915581003</v>
      </c>
    </row>
    <row r="271" spans="1:20" x14ac:dyDescent="0.25">
      <c r="A271" s="8">
        <v>270</v>
      </c>
      <c r="B271" s="4" t="s">
        <v>7</v>
      </c>
      <c r="C271" s="5" t="str">
        <f t="shared" si="4"/>
        <v>new Quote { Date = DateTime.ParseExact("2018-01-29","yyyy-MM-dd",cultureProvider), Open=275.39m, High=275.87m, Low=274.01m, Close=274.18m, Volume = (long)93568600 },</v>
      </c>
      <c r="D271" s="3">
        <v>43129</v>
      </c>
      <c r="E271" s="2">
        <v>275.39</v>
      </c>
      <c r="F271" s="2">
        <v>275.87</v>
      </c>
      <c r="G271" s="2">
        <v>274.01</v>
      </c>
      <c r="H271" s="2">
        <v>274.18</v>
      </c>
      <c r="I271" s="1">
        <v>93568600</v>
      </c>
      <c r="J271" s="2">
        <f>testdata[[#This Row],[high]]-testdata[[#This Row],[low]]</f>
        <v>1.8600000000000136</v>
      </c>
      <c r="K271" s="2">
        <f>ABS(testdata[[#This Row],[high]]-H270)</f>
        <v>0.13999999999998636</v>
      </c>
      <c r="L271" s="2">
        <f>ABS(testdata[[#This Row],[low]]-H270)</f>
        <v>2</v>
      </c>
      <c r="M271" s="11">
        <f>MAX(testdata[[#This Row],[H-L]:[|L-pC|]])</f>
        <v>2</v>
      </c>
      <c r="N271" s="11">
        <f>(N270*13+testdata[[#This Row],[TR]])/14</f>
        <v>1.90075850612153</v>
      </c>
      <c r="O271" s="14">
        <f>100*testdata[[#This Row],[ATR]]/testdata[[#This Row],[close]]</f>
        <v>0.6932520629227259</v>
      </c>
      <c r="Q271" s="3">
        <v>43129</v>
      </c>
      <c r="R271" s="11">
        <v>2</v>
      </c>
      <c r="S271" s="11">
        <v>1.90075850612152</v>
      </c>
      <c r="T271" s="14">
        <v>0.69325206292272401</v>
      </c>
    </row>
    <row r="272" spans="1:20" x14ac:dyDescent="0.25">
      <c r="A272" s="8">
        <v>271</v>
      </c>
      <c r="B272" s="4" t="s">
        <v>7</v>
      </c>
      <c r="C272" s="5" t="str">
        <f t="shared" si="4"/>
        <v>new Quote { Date = DateTime.ParseExact("2018-01-30","yyyy-MM-dd",cultureProvider), Open=272.18m, High=274.24m, Low=270.85m, Close=271.37m, Volume = (long)136842368 },</v>
      </c>
      <c r="D272" s="3">
        <v>43130</v>
      </c>
      <c r="E272" s="2">
        <v>272.18</v>
      </c>
      <c r="F272" s="2">
        <v>274.24</v>
      </c>
      <c r="G272" s="2">
        <v>270.85000000000002</v>
      </c>
      <c r="H272" s="2">
        <v>271.37</v>
      </c>
      <c r="I272" s="1">
        <v>136842368</v>
      </c>
      <c r="J272" s="2">
        <f>testdata[[#This Row],[high]]-testdata[[#This Row],[low]]</f>
        <v>3.3899999999999864</v>
      </c>
      <c r="K272" s="2">
        <f>ABS(testdata[[#This Row],[high]]-H271)</f>
        <v>6.0000000000002274E-2</v>
      </c>
      <c r="L272" s="2">
        <f>ABS(testdata[[#This Row],[low]]-H271)</f>
        <v>3.3299999999999841</v>
      </c>
      <c r="M272" s="11">
        <f>MAX(testdata[[#This Row],[H-L]:[|L-pC|]])</f>
        <v>3.3899999999999864</v>
      </c>
      <c r="N272" s="11">
        <f>(N271*13+testdata[[#This Row],[TR]])/14</f>
        <v>2.0071328985414199</v>
      </c>
      <c r="O272" s="14">
        <f>100*testdata[[#This Row],[ATR]]/testdata[[#This Row],[close]]</f>
        <v>0.73962961953842343</v>
      </c>
      <c r="Q272" s="3">
        <v>43130</v>
      </c>
      <c r="R272" s="11">
        <v>3.39</v>
      </c>
      <c r="S272" s="11">
        <v>2.0071328985414101</v>
      </c>
      <c r="T272" s="14">
        <v>0.73962961953842199</v>
      </c>
    </row>
    <row r="273" spans="1:20" x14ac:dyDescent="0.25">
      <c r="A273" s="8">
        <v>272</v>
      </c>
      <c r="B273" s="4" t="s">
        <v>7</v>
      </c>
      <c r="C273" s="5" t="str">
        <f t="shared" si="4"/>
        <v>new Quote { Date = DateTime.ParseExact("2018-01-31","yyyy-MM-dd",cultureProvider), Open=272.3m, High=272.85m, Low=270.33m, Close=271.51m, Volume = (long)123502168 },</v>
      </c>
      <c r="D273" s="3">
        <v>43131</v>
      </c>
      <c r="E273" s="2">
        <v>272.3</v>
      </c>
      <c r="F273" s="2">
        <v>272.85000000000002</v>
      </c>
      <c r="G273" s="2">
        <v>270.33</v>
      </c>
      <c r="H273" s="2">
        <v>271.51</v>
      </c>
      <c r="I273" s="1">
        <v>123502168</v>
      </c>
      <c r="J273" s="2">
        <f>testdata[[#This Row],[high]]-testdata[[#This Row],[low]]</f>
        <v>2.5200000000000387</v>
      </c>
      <c r="K273" s="2">
        <f>ABS(testdata[[#This Row],[high]]-H272)</f>
        <v>1.4800000000000182</v>
      </c>
      <c r="L273" s="2">
        <f>ABS(testdata[[#This Row],[low]]-H272)</f>
        <v>1.0400000000000205</v>
      </c>
      <c r="M273" s="11">
        <f>MAX(testdata[[#This Row],[H-L]:[|L-pC|]])</f>
        <v>2.5200000000000387</v>
      </c>
      <c r="N273" s="11">
        <f>(N272*13+testdata[[#This Row],[TR]])/14</f>
        <v>2.0437662629313214</v>
      </c>
      <c r="O273" s="14">
        <f>100*testdata[[#This Row],[ATR]]/testdata[[#This Row],[close]]</f>
        <v>0.75274069571335178</v>
      </c>
      <c r="Q273" s="3">
        <v>43131</v>
      </c>
      <c r="R273" s="11">
        <v>2.52</v>
      </c>
      <c r="S273" s="11">
        <v>2.0437662629313098</v>
      </c>
      <c r="T273" s="14">
        <v>0.75274069571334901</v>
      </c>
    </row>
    <row r="274" spans="1:20" x14ac:dyDescent="0.25">
      <c r="A274" s="8">
        <v>273</v>
      </c>
      <c r="B274" s="4" t="s">
        <v>7</v>
      </c>
      <c r="C274" s="5" t="str">
        <f t="shared" si="4"/>
        <v>new Quote { Date = DateTime.ParseExact("2018-02-01","yyyy-MM-dd",cultureProvider), Open=270.71m, High=272.62m, Low=270.33m, Close=271.2m, Volume = (long)93552120 },</v>
      </c>
      <c r="D274" s="3">
        <v>43132</v>
      </c>
      <c r="E274" s="2">
        <v>270.70999999999998</v>
      </c>
      <c r="F274" s="2">
        <v>272.62</v>
      </c>
      <c r="G274" s="2">
        <v>270.33</v>
      </c>
      <c r="H274" s="2">
        <v>271.2</v>
      </c>
      <c r="I274" s="1">
        <v>93552120</v>
      </c>
      <c r="J274" s="2">
        <f>testdata[[#This Row],[high]]-testdata[[#This Row],[low]]</f>
        <v>2.2900000000000205</v>
      </c>
      <c r="K274" s="2">
        <f>ABS(testdata[[#This Row],[high]]-H273)</f>
        <v>1.1100000000000136</v>
      </c>
      <c r="L274" s="2">
        <f>ABS(testdata[[#This Row],[low]]-H273)</f>
        <v>1.1800000000000068</v>
      </c>
      <c r="M274" s="11">
        <f>MAX(testdata[[#This Row],[H-L]:[|L-pC|]])</f>
        <v>2.2900000000000205</v>
      </c>
      <c r="N274" s="11">
        <f>(N273*13+testdata[[#This Row],[TR]])/14</f>
        <v>2.0613543870076572</v>
      </c>
      <c r="O274" s="14">
        <f>100*testdata[[#This Row],[ATR]]/testdata[[#This Row],[close]]</f>
        <v>0.76008642588777919</v>
      </c>
      <c r="Q274" s="3">
        <v>43132</v>
      </c>
      <c r="R274" s="11">
        <v>2.29</v>
      </c>
      <c r="S274" s="11">
        <v>2.0613543870076501</v>
      </c>
      <c r="T274" s="14">
        <v>0.76008642588777597</v>
      </c>
    </row>
    <row r="275" spans="1:20" x14ac:dyDescent="0.25">
      <c r="A275" s="8">
        <v>274</v>
      </c>
      <c r="B275" s="4" t="s">
        <v>7</v>
      </c>
      <c r="C275" s="5" t="str">
        <f t="shared" si="4"/>
        <v>new Quote { Date = DateTime.ParseExact("2018-02-02","yyyy-MM-dd",cultureProvider), Open=269.75m, High=269.9m, Low=265.25m, Close=265.29m, Volume = (long)179804944 },</v>
      </c>
      <c r="D275" s="3">
        <v>43133</v>
      </c>
      <c r="E275" s="2">
        <v>269.75</v>
      </c>
      <c r="F275" s="2">
        <v>269.89999999999998</v>
      </c>
      <c r="G275" s="2">
        <v>265.25</v>
      </c>
      <c r="H275" s="2">
        <v>265.29000000000002</v>
      </c>
      <c r="I275" s="1">
        <v>179804944</v>
      </c>
      <c r="J275" s="2">
        <f>testdata[[#This Row],[high]]-testdata[[#This Row],[low]]</f>
        <v>4.6499999999999773</v>
      </c>
      <c r="K275" s="2">
        <f>ABS(testdata[[#This Row],[high]]-H274)</f>
        <v>1.3000000000000114</v>
      </c>
      <c r="L275" s="2">
        <f>ABS(testdata[[#This Row],[low]]-H274)</f>
        <v>5.9499999999999886</v>
      </c>
      <c r="M275" s="11">
        <f>MAX(testdata[[#This Row],[H-L]:[|L-pC|]])</f>
        <v>5.9499999999999886</v>
      </c>
      <c r="N275" s="11">
        <f>(N274*13+testdata[[#This Row],[TR]])/14</f>
        <v>2.3391147879356811</v>
      </c>
      <c r="O275" s="14">
        <f>100*testdata[[#This Row],[ATR]]/testdata[[#This Row],[close]]</f>
        <v>0.88171992458655846</v>
      </c>
      <c r="Q275" s="3">
        <v>43133</v>
      </c>
      <c r="R275" s="11">
        <v>5.95</v>
      </c>
      <c r="S275" s="11">
        <v>2.33911478793567</v>
      </c>
      <c r="T275" s="14">
        <v>0.88171992458655601</v>
      </c>
    </row>
    <row r="276" spans="1:20" x14ac:dyDescent="0.25">
      <c r="A276" s="8">
        <v>275</v>
      </c>
      <c r="B276" s="4" t="s">
        <v>7</v>
      </c>
      <c r="C276" s="5" t="str">
        <f t="shared" si="4"/>
        <v>new Quote { Date = DateTime.ParseExact("2018-02-05","yyyy-MM-dd",cultureProvider), Open=263.37m, High=265.68m, Low=253.6m, Close=254.2m, Volume = (long)305963968 },</v>
      </c>
      <c r="D276" s="3">
        <v>43136</v>
      </c>
      <c r="E276" s="2">
        <v>263.37</v>
      </c>
      <c r="F276" s="2">
        <v>265.68</v>
      </c>
      <c r="G276" s="2">
        <v>253.6</v>
      </c>
      <c r="H276" s="2">
        <v>254.2</v>
      </c>
      <c r="I276" s="1">
        <v>305963968</v>
      </c>
      <c r="J276" s="2">
        <f>testdata[[#This Row],[high]]-testdata[[#This Row],[low]]</f>
        <v>12.080000000000013</v>
      </c>
      <c r="K276" s="2">
        <f>ABS(testdata[[#This Row],[high]]-H275)</f>
        <v>0.38999999999998636</v>
      </c>
      <c r="L276" s="2">
        <f>ABS(testdata[[#This Row],[low]]-H275)</f>
        <v>11.690000000000026</v>
      </c>
      <c r="M276" s="11">
        <f>MAX(testdata[[#This Row],[H-L]:[|L-pC|]])</f>
        <v>12.080000000000013</v>
      </c>
      <c r="N276" s="11">
        <f>(N275*13+testdata[[#This Row],[TR]])/14</f>
        <v>3.034892303083133</v>
      </c>
      <c r="O276" s="14">
        <f>100*testdata[[#This Row],[ATR]]/testdata[[#This Row],[close]]</f>
        <v>1.1938994111263308</v>
      </c>
      <c r="Q276" s="3">
        <v>43136</v>
      </c>
      <c r="R276" s="11">
        <v>12.08</v>
      </c>
      <c r="S276" s="11">
        <v>3.0348923030831201</v>
      </c>
      <c r="T276" s="14">
        <v>1.1938994111263199</v>
      </c>
    </row>
    <row r="277" spans="1:20" x14ac:dyDescent="0.25">
      <c r="A277" s="8">
        <v>276</v>
      </c>
      <c r="B277" s="4" t="s">
        <v>7</v>
      </c>
      <c r="C277" s="5" t="str">
        <f t="shared" si="4"/>
        <v>new Quote { Date = DateTime.ParseExact("2018-02-06","yyyy-MM-dd",cultureProvider), Open=250.35m, High=259.76m, Low=249.16m, Close=259.21m, Volume = (long)368619296 },</v>
      </c>
      <c r="D277" s="3">
        <v>43137</v>
      </c>
      <c r="E277" s="2">
        <v>250.35</v>
      </c>
      <c r="F277" s="2">
        <v>259.76</v>
      </c>
      <c r="G277" s="2">
        <v>249.16</v>
      </c>
      <c r="H277" s="2">
        <v>259.20999999999998</v>
      </c>
      <c r="I277" s="1">
        <v>368619296</v>
      </c>
      <c r="J277" s="2">
        <f>testdata[[#This Row],[high]]-testdata[[#This Row],[low]]</f>
        <v>10.599999999999994</v>
      </c>
      <c r="K277" s="2">
        <f>ABS(testdata[[#This Row],[high]]-H276)</f>
        <v>5.5600000000000023</v>
      </c>
      <c r="L277" s="2">
        <f>ABS(testdata[[#This Row],[low]]-H276)</f>
        <v>5.039999999999992</v>
      </c>
      <c r="M277" s="11">
        <f>MAX(testdata[[#This Row],[H-L]:[|L-pC|]])</f>
        <v>10.599999999999994</v>
      </c>
      <c r="N277" s="11">
        <f>(N276*13+testdata[[#This Row],[TR]])/14</f>
        <v>3.5752571385771943</v>
      </c>
      <c r="O277" s="14">
        <f>100*testdata[[#This Row],[ATR]]/testdata[[#This Row],[close]]</f>
        <v>1.3792898185167219</v>
      </c>
      <c r="Q277" s="3">
        <v>43137</v>
      </c>
      <c r="R277" s="11">
        <v>10.6</v>
      </c>
      <c r="S277" s="11">
        <v>3.5752571385771801</v>
      </c>
      <c r="T277" s="14">
        <v>1.37928981851671</v>
      </c>
    </row>
    <row r="278" spans="1:20" x14ac:dyDescent="0.25">
      <c r="A278" s="8">
        <v>277</v>
      </c>
      <c r="B278" s="4" t="s">
        <v>7</v>
      </c>
      <c r="C278" s="5" t="str">
        <f t="shared" si="4"/>
        <v>new Quote { Date = DateTime.ParseExact("2018-02-07","yyyy-MM-dd",cultureProvider), Open=258.6m, High=262.32m, Low=257.71m, Close=257.8m, Volume = (long)173784240 },</v>
      </c>
      <c r="D278" s="3">
        <v>43138</v>
      </c>
      <c r="E278" s="2">
        <v>258.60000000000002</v>
      </c>
      <c r="F278" s="2">
        <v>262.32</v>
      </c>
      <c r="G278" s="2">
        <v>257.70999999999998</v>
      </c>
      <c r="H278" s="2">
        <v>257.8</v>
      </c>
      <c r="I278" s="1">
        <v>173784240</v>
      </c>
      <c r="J278" s="2">
        <f>testdata[[#This Row],[high]]-testdata[[#This Row],[low]]</f>
        <v>4.6100000000000136</v>
      </c>
      <c r="K278" s="2">
        <f>ABS(testdata[[#This Row],[high]]-H277)</f>
        <v>3.1100000000000136</v>
      </c>
      <c r="L278" s="2">
        <f>ABS(testdata[[#This Row],[low]]-H277)</f>
        <v>1.5</v>
      </c>
      <c r="M278" s="11">
        <f>MAX(testdata[[#This Row],[H-L]:[|L-pC|]])</f>
        <v>4.6100000000000136</v>
      </c>
      <c r="N278" s="11">
        <f>(N277*13+testdata[[#This Row],[TR]])/14</f>
        <v>3.6491673429645384</v>
      </c>
      <c r="O278" s="14">
        <f>100*testdata[[#This Row],[ATR]]/testdata[[#This Row],[close]]</f>
        <v>1.4155032362158799</v>
      </c>
      <c r="Q278" s="3">
        <v>43138</v>
      </c>
      <c r="R278" s="11">
        <v>4.6100000000000003</v>
      </c>
      <c r="S278" s="11">
        <v>3.6491673429645299</v>
      </c>
      <c r="T278" s="14">
        <v>1.4155032362158699</v>
      </c>
    </row>
    <row r="279" spans="1:20" x14ac:dyDescent="0.25">
      <c r="A279" s="8">
        <v>278</v>
      </c>
      <c r="B279" s="4" t="s">
        <v>7</v>
      </c>
      <c r="C279" s="5" t="str">
        <f t="shared" si="4"/>
        <v>new Quote { Date = DateTime.ParseExact("2018-02-08","yyyy-MM-dd",cultureProvider), Open=258.13m, High=258.28m, Low=248.09m, Close=248.13m, Volume = (long)255885040 },</v>
      </c>
      <c r="D279" s="3">
        <v>43139</v>
      </c>
      <c r="E279" s="2">
        <v>258.13</v>
      </c>
      <c r="F279" s="2">
        <v>258.27999999999997</v>
      </c>
      <c r="G279" s="2">
        <v>248.09</v>
      </c>
      <c r="H279" s="2">
        <v>248.13</v>
      </c>
      <c r="I279" s="1">
        <v>255885040</v>
      </c>
      <c r="J279" s="2">
        <f>testdata[[#This Row],[high]]-testdata[[#This Row],[low]]</f>
        <v>10.189999999999969</v>
      </c>
      <c r="K279" s="2">
        <f>ABS(testdata[[#This Row],[high]]-H278)</f>
        <v>0.47999999999996135</v>
      </c>
      <c r="L279" s="2">
        <f>ABS(testdata[[#This Row],[low]]-H278)</f>
        <v>9.710000000000008</v>
      </c>
      <c r="M279" s="11">
        <f>MAX(testdata[[#This Row],[H-L]:[|L-pC|]])</f>
        <v>10.189999999999969</v>
      </c>
      <c r="N279" s="11">
        <f>(N278*13+testdata[[#This Row],[TR]])/14</f>
        <v>4.1163696756099259</v>
      </c>
      <c r="O279" s="14">
        <f>100*testdata[[#This Row],[ATR]]/testdata[[#This Row],[close]]</f>
        <v>1.6589568676137212</v>
      </c>
      <c r="Q279" s="3">
        <v>43139</v>
      </c>
      <c r="R279" s="11">
        <v>10.19</v>
      </c>
      <c r="S279" s="11">
        <v>4.1163696756099197</v>
      </c>
      <c r="T279" s="14">
        <v>1.6589568676137201</v>
      </c>
    </row>
    <row r="280" spans="1:20" x14ac:dyDescent="0.25">
      <c r="A280" s="8">
        <v>279</v>
      </c>
      <c r="B280" s="4" t="s">
        <v>7</v>
      </c>
      <c r="C280" s="5" t="str">
        <f t="shared" si="4"/>
        <v>new Quote { Date = DateTime.ParseExact("2018-02-09","yyyy-MM-dd",cultureProvider), Open=251.18m, High=253.89m, Low=243.59m, Close=251.86m, Volume = (long)294421856 },</v>
      </c>
      <c r="D280" s="3">
        <v>43140</v>
      </c>
      <c r="E280" s="2">
        <v>251.18</v>
      </c>
      <c r="F280" s="2">
        <v>253.89</v>
      </c>
      <c r="G280" s="2">
        <v>243.59</v>
      </c>
      <c r="H280" s="2">
        <v>251.86</v>
      </c>
      <c r="I280" s="1">
        <v>294421856</v>
      </c>
      <c r="J280" s="2">
        <f>testdata[[#This Row],[high]]-testdata[[#This Row],[low]]</f>
        <v>10.299999999999983</v>
      </c>
      <c r="K280" s="2">
        <f>ABS(testdata[[#This Row],[high]]-H279)</f>
        <v>5.7599999999999909</v>
      </c>
      <c r="L280" s="2">
        <f>ABS(testdata[[#This Row],[low]]-H279)</f>
        <v>4.539999999999992</v>
      </c>
      <c r="M280" s="11">
        <f>MAX(testdata[[#This Row],[H-L]:[|L-pC|]])</f>
        <v>10.299999999999983</v>
      </c>
      <c r="N280" s="11">
        <f>(N279*13+testdata[[#This Row],[TR]])/14</f>
        <v>4.5580575559235017</v>
      </c>
      <c r="O280" s="14">
        <f>100*testdata[[#This Row],[ATR]]/testdata[[#This Row],[close]]</f>
        <v>1.8097584197266345</v>
      </c>
      <c r="Q280" s="3">
        <v>43140</v>
      </c>
      <c r="R280" s="11">
        <v>10.3</v>
      </c>
      <c r="S280" s="11">
        <v>4.5580575559234999</v>
      </c>
      <c r="T280" s="14">
        <v>1.8097584197266301</v>
      </c>
    </row>
    <row r="281" spans="1:20" x14ac:dyDescent="0.25">
      <c r="A281" s="8">
        <v>280</v>
      </c>
      <c r="B281" s="4" t="s">
        <v>7</v>
      </c>
      <c r="C281" s="5" t="str">
        <f t="shared" si="4"/>
        <v>new Quote { Date = DateTime.ParseExact("2018-02-12","yyyy-MM-dd",cultureProvider), Open=254.1m, High=257.16m, Low=252.02m, Close=255.56m, Volume = (long)149239040 },</v>
      </c>
      <c r="D281" s="3">
        <v>43143</v>
      </c>
      <c r="E281" s="2">
        <v>254.1</v>
      </c>
      <c r="F281" s="2">
        <v>257.16000000000003</v>
      </c>
      <c r="G281" s="2">
        <v>252.02</v>
      </c>
      <c r="H281" s="2">
        <v>255.56</v>
      </c>
      <c r="I281" s="1">
        <v>149239040</v>
      </c>
      <c r="J281" s="2">
        <f>testdata[[#This Row],[high]]-testdata[[#This Row],[low]]</f>
        <v>5.1400000000000148</v>
      </c>
      <c r="K281" s="2">
        <f>ABS(testdata[[#This Row],[high]]-H280)</f>
        <v>5.3000000000000114</v>
      </c>
      <c r="L281" s="2">
        <f>ABS(testdata[[#This Row],[low]]-H280)</f>
        <v>0.15999999999999659</v>
      </c>
      <c r="M281" s="11">
        <f>MAX(testdata[[#This Row],[H-L]:[|L-pC|]])</f>
        <v>5.3000000000000114</v>
      </c>
      <c r="N281" s="11">
        <f>(N280*13+testdata[[#This Row],[TR]])/14</f>
        <v>4.6110534447861093</v>
      </c>
      <c r="O281" s="14">
        <f>100*testdata[[#This Row],[ATR]]/testdata[[#This Row],[close]]</f>
        <v>1.8042938819792258</v>
      </c>
      <c r="Q281" s="3">
        <v>43143</v>
      </c>
      <c r="R281" s="11">
        <v>5.3</v>
      </c>
      <c r="S281" s="11">
        <v>4.6110534447860996</v>
      </c>
      <c r="T281" s="14">
        <v>1.80429388197922</v>
      </c>
    </row>
    <row r="282" spans="1:20" x14ac:dyDescent="0.25">
      <c r="A282" s="8">
        <v>281</v>
      </c>
      <c r="B282" s="4" t="s">
        <v>7</v>
      </c>
      <c r="C282" s="5" t="str">
        <f t="shared" si="4"/>
        <v>new Quote { Date = DateTime.ParseExact("2018-02-13","yyyy-MM-dd",cultureProvider), Open=254.24m, High=256.79m, Low=253.6m, Close=256.19m, Volume = (long)84333360 },</v>
      </c>
      <c r="D282" s="3">
        <v>43144</v>
      </c>
      <c r="E282" s="2">
        <v>254.24</v>
      </c>
      <c r="F282" s="2">
        <v>256.79000000000002</v>
      </c>
      <c r="G282" s="2">
        <v>253.6</v>
      </c>
      <c r="H282" s="2">
        <v>256.19</v>
      </c>
      <c r="I282" s="1">
        <v>84333360</v>
      </c>
      <c r="J282" s="2">
        <f>testdata[[#This Row],[high]]-testdata[[#This Row],[low]]</f>
        <v>3.1900000000000261</v>
      </c>
      <c r="K282" s="2">
        <f>ABS(testdata[[#This Row],[high]]-H281)</f>
        <v>1.2300000000000182</v>
      </c>
      <c r="L282" s="2">
        <f>ABS(testdata[[#This Row],[low]]-H281)</f>
        <v>1.960000000000008</v>
      </c>
      <c r="M282" s="11">
        <f>MAX(testdata[[#This Row],[H-L]:[|L-pC|]])</f>
        <v>3.1900000000000261</v>
      </c>
      <c r="N282" s="11">
        <f>(N281*13+testdata[[#This Row],[TR]])/14</f>
        <v>4.5095496273013893</v>
      </c>
      <c r="O282" s="14">
        <f>100*testdata[[#This Row],[ATR]]/testdata[[#This Row],[close]]</f>
        <v>1.7602363977131776</v>
      </c>
      <c r="Q282" s="3">
        <v>43144</v>
      </c>
      <c r="R282" s="11">
        <v>3.19</v>
      </c>
      <c r="S282" s="11">
        <v>4.5095496273013804</v>
      </c>
      <c r="T282" s="14">
        <v>1.7602363977131701</v>
      </c>
    </row>
    <row r="283" spans="1:20" x14ac:dyDescent="0.25">
      <c r="A283" s="8">
        <v>282</v>
      </c>
      <c r="B283" s="4" t="s">
        <v>7</v>
      </c>
      <c r="C283" s="5" t="str">
        <f t="shared" si="4"/>
        <v>new Quote { Date = DateTime.ParseExact("2018-02-14","yyyy-MM-dd",cultureProvider), Open=254.56m, High=260.04m, Low=254.55m, Close=259.65m, Volume = (long)125358160 },</v>
      </c>
      <c r="D283" s="3">
        <v>43145</v>
      </c>
      <c r="E283" s="2">
        <v>254.56</v>
      </c>
      <c r="F283" s="2">
        <v>260.04000000000002</v>
      </c>
      <c r="G283" s="2">
        <v>254.55</v>
      </c>
      <c r="H283" s="2">
        <v>259.64999999999998</v>
      </c>
      <c r="I283" s="1">
        <v>125358160</v>
      </c>
      <c r="J283" s="2">
        <f>testdata[[#This Row],[high]]-testdata[[#This Row],[low]]</f>
        <v>5.4900000000000091</v>
      </c>
      <c r="K283" s="2">
        <f>ABS(testdata[[#This Row],[high]]-H282)</f>
        <v>3.8500000000000227</v>
      </c>
      <c r="L283" s="2">
        <f>ABS(testdata[[#This Row],[low]]-H282)</f>
        <v>1.6399999999999864</v>
      </c>
      <c r="M283" s="11">
        <f>MAX(testdata[[#This Row],[H-L]:[|L-pC|]])</f>
        <v>5.4900000000000091</v>
      </c>
      <c r="N283" s="11">
        <f>(N282*13+testdata[[#This Row],[TR]])/14</f>
        <v>4.5795817967798627</v>
      </c>
      <c r="O283" s="14">
        <f>100*testdata[[#This Row],[ATR]]/testdata[[#This Row],[close]]</f>
        <v>1.7637518955439488</v>
      </c>
      <c r="Q283" s="3">
        <v>43145</v>
      </c>
      <c r="R283" s="11">
        <v>5.49</v>
      </c>
      <c r="S283" s="11">
        <v>4.5795817967798502</v>
      </c>
      <c r="T283" s="14">
        <v>1.76375189554394</v>
      </c>
    </row>
    <row r="284" spans="1:20" x14ac:dyDescent="0.25">
      <c r="A284" s="8">
        <v>283</v>
      </c>
      <c r="B284" s="4" t="s">
        <v>7</v>
      </c>
      <c r="C284" s="5" t="str">
        <f t="shared" si="4"/>
        <v>new Quote { Date = DateTime.ParseExact("2018-02-15","yyyy-MM-dd",cultureProvider), Open=261.56m, High=262.97m, Low=258.86m, Close=262.96m, Volume = (long)115457688 },</v>
      </c>
      <c r="D284" s="3">
        <v>43146</v>
      </c>
      <c r="E284" s="2">
        <v>261.56</v>
      </c>
      <c r="F284" s="2">
        <v>262.97000000000003</v>
      </c>
      <c r="G284" s="2">
        <v>258.86</v>
      </c>
      <c r="H284" s="2">
        <v>262.95999999999998</v>
      </c>
      <c r="I284" s="1">
        <v>115457688</v>
      </c>
      <c r="J284" s="2">
        <f>testdata[[#This Row],[high]]-testdata[[#This Row],[low]]</f>
        <v>4.1100000000000136</v>
      </c>
      <c r="K284" s="2">
        <f>ABS(testdata[[#This Row],[high]]-H283)</f>
        <v>3.32000000000005</v>
      </c>
      <c r="L284" s="2">
        <f>ABS(testdata[[#This Row],[low]]-H283)</f>
        <v>0.78999999999996362</v>
      </c>
      <c r="M284" s="11">
        <f>MAX(testdata[[#This Row],[H-L]:[|L-pC|]])</f>
        <v>4.1100000000000136</v>
      </c>
      <c r="N284" s="11">
        <f>(N283*13+testdata[[#This Row],[TR]])/14</f>
        <v>4.5460402398670166</v>
      </c>
      <c r="O284" s="14">
        <f>100*testdata[[#This Row],[ATR]]/testdata[[#This Row],[close]]</f>
        <v>1.7287953452490936</v>
      </c>
      <c r="Q284" s="3">
        <v>43146</v>
      </c>
      <c r="R284" s="11">
        <v>4.1100000000000003</v>
      </c>
      <c r="S284" s="11">
        <v>4.5460402398670103</v>
      </c>
      <c r="T284" s="14">
        <v>1.7287953452490901</v>
      </c>
    </row>
    <row r="285" spans="1:20" x14ac:dyDescent="0.25">
      <c r="A285" s="8">
        <v>284</v>
      </c>
      <c r="B285" s="4" t="s">
        <v>7</v>
      </c>
      <c r="C285" s="5" t="str">
        <f t="shared" si="4"/>
        <v>new Quote { Date = DateTime.ParseExact("2018-02-16","yyyy-MM-dd",cultureProvider), Open=262.28m, High=265.17m, Low=262.23m, Close=263.04m, Volume = (long)166561968 },</v>
      </c>
      <c r="D285" s="3">
        <v>43147</v>
      </c>
      <c r="E285" s="2">
        <v>262.27999999999997</v>
      </c>
      <c r="F285" s="2">
        <v>265.17</v>
      </c>
      <c r="G285" s="2">
        <v>262.23</v>
      </c>
      <c r="H285" s="2">
        <v>263.04000000000002</v>
      </c>
      <c r="I285" s="1">
        <v>166561968</v>
      </c>
      <c r="J285" s="2">
        <f>testdata[[#This Row],[high]]-testdata[[#This Row],[low]]</f>
        <v>2.9399999999999977</v>
      </c>
      <c r="K285" s="2">
        <f>ABS(testdata[[#This Row],[high]]-H284)</f>
        <v>2.2100000000000364</v>
      </c>
      <c r="L285" s="2">
        <f>ABS(testdata[[#This Row],[low]]-H284)</f>
        <v>0.72999999999996135</v>
      </c>
      <c r="M285" s="11">
        <f>MAX(testdata[[#This Row],[H-L]:[|L-pC|]])</f>
        <v>2.9399999999999977</v>
      </c>
      <c r="N285" s="11">
        <f>(N284*13+testdata[[#This Row],[TR]])/14</f>
        <v>4.4313230798765151</v>
      </c>
      <c r="O285" s="14">
        <f>100*testdata[[#This Row],[ATR]]/testdata[[#This Row],[close]]</f>
        <v>1.6846574969116921</v>
      </c>
      <c r="Q285" s="3">
        <v>43147</v>
      </c>
      <c r="R285" s="11">
        <v>2.94</v>
      </c>
      <c r="S285" s="11">
        <v>4.4313230798765098</v>
      </c>
      <c r="T285" s="14">
        <v>1.6846574969116901</v>
      </c>
    </row>
    <row r="286" spans="1:20" x14ac:dyDescent="0.25">
      <c r="A286" s="8">
        <v>285</v>
      </c>
      <c r="B286" s="4" t="s">
        <v>7</v>
      </c>
      <c r="C286" s="5" t="str">
        <f t="shared" si="4"/>
        <v>new Quote { Date = DateTime.ParseExact("2018-02-20","yyyy-MM-dd",cultureProvider), Open=262m, High=263.58m, Low=260.53m, Close=261.39m, Volume = (long)89676400 },</v>
      </c>
      <c r="D286" s="3">
        <v>43151</v>
      </c>
      <c r="E286" s="2">
        <v>262</v>
      </c>
      <c r="F286" s="2">
        <v>263.58</v>
      </c>
      <c r="G286" s="2">
        <v>260.52999999999997</v>
      </c>
      <c r="H286" s="2">
        <v>261.39</v>
      </c>
      <c r="I286" s="1">
        <v>89676400</v>
      </c>
      <c r="J286" s="2">
        <f>testdata[[#This Row],[high]]-testdata[[#This Row],[low]]</f>
        <v>3.0500000000000114</v>
      </c>
      <c r="K286" s="2">
        <f>ABS(testdata[[#This Row],[high]]-H285)</f>
        <v>0.53999999999996362</v>
      </c>
      <c r="L286" s="2">
        <f>ABS(testdata[[#This Row],[low]]-H285)</f>
        <v>2.5100000000000477</v>
      </c>
      <c r="M286" s="11">
        <f>MAX(testdata[[#This Row],[H-L]:[|L-pC|]])</f>
        <v>3.0500000000000114</v>
      </c>
      <c r="N286" s="11">
        <f>(N285*13+testdata[[#This Row],[TR]])/14</f>
        <v>4.3326571455996215</v>
      </c>
      <c r="O286" s="14">
        <f>100*testdata[[#This Row],[ATR]]/testdata[[#This Row],[close]]</f>
        <v>1.6575451033320407</v>
      </c>
      <c r="Q286" s="3">
        <v>43151</v>
      </c>
      <c r="R286" s="11">
        <v>3.05</v>
      </c>
      <c r="S286" s="11">
        <v>4.3326571455996099</v>
      </c>
      <c r="T286" s="14">
        <v>1.6575451033320301</v>
      </c>
    </row>
    <row r="287" spans="1:20" x14ac:dyDescent="0.25">
      <c r="A287" s="8">
        <v>286</v>
      </c>
      <c r="B287" s="4" t="s">
        <v>7</v>
      </c>
      <c r="C287" s="5" t="str">
        <f t="shared" si="4"/>
        <v>new Quote { Date = DateTime.ParseExact("2018-02-21","yyyy-MM-dd",cultureProvider), Open=261.87m, High=264.59m, Low=259.99m, Close=260.09m, Volume = (long)102669592 },</v>
      </c>
      <c r="D287" s="3">
        <v>43152</v>
      </c>
      <c r="E287" s="2">
        <v>261.87</v>
      </c>
      <c r="F287" s="2">
        <v>264.58999999999997</v>
      </c>
      <c r="G287" s="2">
        <v>259.99</v>
      </c>
      <c r="H287" s="2">
        <v>260.08999999999997</v>
      </c>
      <c r="I287" s="1">
        <v>102669592</v>
      </c>
      <c r="J287" s="2">
        <f>testdata[[#This Row],[high]]-testdata[[#This Row],[low]]</f>
        <v>4.5999999999999659</v>
      </c>
      <c r="K287" s="2">
        <f>ABS(testdata[[#This Row],[high]]-H286)</f>
        <v>3.1999999999999886</v>
      </c>
      <c r="L287" s="2">
        <f>ABS(testdata[[#This Row],[low]]-H286)</f>
        <v>1.3999999999999773</v>
      </c>
      <c r="M287" s="11">
        <f>MAX(testdata[[#This Row],[H-L]:[|L-pC|]])</f>
        <v>4.5999999999999659</v>
      </c>
      <c r="N287" s="11">
        <f>(N286*13+testdata[[#This Row],[TR]])/14</f>
        <v>4.3517530637710751</v>
      </c>
      <c r="O287" s="14">
        <f>100*testdata[[#This Row],[ATR]]/testdata[[#This Row],[close]]</f>
        <v>1.6731720034492197</v>
      </c>
      <c r="Q287" s="3">
        <v>43152</v>
      </c>
      <c r="R287" s="11">
        <v>4.5999999999999996</v>
      </c>
      <c r="S287" s="11">
        <v>4.3517530637710697</v>
      </c>
      <c r="T287" s="14">
        <v>1.6731720034492099</v>
      </c>
    </row>
    <row r="288" spans="1:20" x14ac:dyDescent="0.25">
      <c r="A288" s="8">
        <v>287</v>
      </c>
      <c r="B288" s="4" t="s">
        <v>7</v>
      </c>
      <c r="C288" s="5" t="str">
        <f t="shared" si="4"/>
        <v>new Quote { Date = DateTime.ParseExact("2018-02-22","yyyy-MM-dd",cultureProvider), Open=261.1m, High=262.98m, Low=259.7m, Close=260.43m, Volume = (long)114742312 },</v>
      </c>
      <c r="D288" s="3">
        <v>43153</v>
      </c>
      <c r="E288" s="2">
        <v>261.10000000000002</v>
      </c>
      <c r="F288" s="2">
        <v>262.98</v>
      </c>
      <c r="G288" s="2">
        <v>259.7</v>
      </c>
      <c r="H288" s="2">
        <v>260.43</v>
      </c>
      <c r="I288" s="1">
        <v>114742312</v>
      </c>
      <c r="J288" s="2">
        <f>testdata[[#This Row],[high]]-testdata[[#This Row],[low]]</f>
        <v>3.2800000000000296</v>
      </c>
      <c r="K288" s="2">
        <f>ABS(testdata[[#This Row],[high]]-H287)</f>
        <v>2.8900000000000432</v>
      </c>
      <c r="L288" s="2">
        <f>ABS(testdata[[#This Row],[low]]-H287)</f>
        <v>0.38999999999998636</v>
      </c>
      <c r="M288" s="11">
        <f>MAX(testdata[[#This Row],[H-L]:[|L-pC|]])</f>
        <v>3.2800000000000296</v>
      </c>
      <c r="N288" s="11">
        <f>(N287*13+testdata[[#This Row],[TR]])/14</f>
        <v>4.2751992735017144</v>
      </c>
      <c r="O288" s="14">
        <f>100*testdata[[#This Row],[ATR]]/testdata[[#This Row],[close]]</f>
        <v>1.641592471490118</v>
      </c>
      <c r="Q288" s="3">
        <v>43153</v>
      </c>
      <c r="R288" s="11">
        <v>3.28</v>
      </c>
      <c r="S288" s="11">
        <v>4.2751992735017099</v>
      </c>
      <c r="T288" s="14">
        <v>1.64159247149011</v>
      </c>
    </row>
    <row r="289" spans="1:20" x14ac:dyDescent="0.25">
      <c r="A289" s="8">
        <v>288</v>
      </c>
      <c r="B289" s="4" t="s">
        <v>7</v>
      </c>
      <c r="C289" s="5" t="str">
        <f t="shared" si="4"/>
        <v>new Quote { Date = DateTime.ParseExact("2018-02-23","yyyy-MM-dd",cultureProvider), Open=261.77m, High=264.58m, Low=261.25m, Close=264.58m, Volume = (long)96318072 },</v>
      </c>
      <c r="D289" s="3">
        <v>43154</v>
      </c>
      <c r="E289" s="2">
        <v>261.77</v>
      </c>
      <c r="F289" s="2">
        <v>264.58</v>
      </c>
      <c r="G289" s="2">
        <v>261.25</v>
      </c>
      <c r="H289" s="2">
        <v>264.58</v>
      </c>
      <c r="I289" s="1">
        <v>96318072</v>
      </c>
      <c r="J289" s="2">
        <f>testdata[[#This Row],[high]]-testdata[[#This Row],[low]]</f>
        <v>3.3299999999999841</v>
      </c>
      <c r="K289" s="2">
        <f>ABS(testdata[[#This Row],[high]]-H288)</f>
        <v>4.1499999999999773</v>
      </c>
      <c r="L289" s="2">
        <f>ABS(testdata[[#This Row],[low]]-H288)</f>
        <v>0.81999999999999318</v>
      </c>
      <c r="M289" s="11">
        <f>MAX(testdata[[#This Row],[H-L]:[|L-pC|]])</f>
        <v>4.1499999999999773</v>
      </c>
      <c r="N289" s="11">
        <f>(N288*13+testdata[[#This Row],[TR]])/14</f>
        <v>4.2662564682515898</v>
      </c>
      <c r="O289" s="14">
        <f>100*testdata[[#This Row],[ATR]]/testdata[[#This Row],[close]]</f>
        <v>1.6124637040787626</v>
      </c>
      <c r="Q289" s="3">
        <v>43154</v>
      </c>
      <c r="R289" s="11">
        <v>4.1500000000000004</v>
      </c>
      <c r="S289" s="11">
        <v>4.26625646825158</v>
      </c>
      <c r="T289" s="14">
        <v>1.6124637040787599</v>
      </c>
    </row>
    <row r="290" spans="1:20" x14ac:dyDescent="0.25">
      <c r="A290" s="8">
        <v>289</v>
      </c>
      <c r="B290" s="4" t="s">
        <v>7</v>
      </c>
      <c r="C290" s="5" t="str">
        <f t="shared" si="4"/>
        <v>new Quote { Date = DateTime.ParseExact("2018-02-26","yyyy-MM-dd",cultureProvider), Open=265.76m, High=267.76m, Low=265.11m, Close=267.65m, Volume = (long)89802808 },</v>
      </c>
      <c r="D290" s="3">
        <v>43157</v>
      </c>
      <c r="E290" s="2">
        <v>265.76</v>
      </c>
      <c r="F290" s="2">
        <v>267.76</v>
      </c>
      <c r="G290" s="2">
        <v>265.11</v>
      </c>
      <c r="H290" s="2">
        <v>267.64999999999998</v>
      </c>
      <c r="I290" s="1">
        <v>89802808</v>
      </c>
      <c r="J290" s="2">
        <f>testdata[[#This Row],[high]]-testdata[[#This Row],[low]]</f>
        <v>2.6499999999999773</v>
      </c>
      <c r="K290" s="2">
        <f>ABS(testdata[[#This Row],[high]]-H289)</f>
        <v>3.1800000000000068</v>
      </c>
      <c r="L290" s="2">
        <f>ABS(testdata[[#This Row],[low]]-H289)</f>
        <v>0.53000000000002956</v>
      </c>
      <c r="M290" s="11">
        <f>MAX(testdata[[#This Row],[H-L]:[|L-pC|]])</f>
        <v>3.1800000000000068</v>
      </c>
      <c r="N290" s="11">
        <f>(N289*13+testdata[[#This Row],[TR]])/14</f>
        <v>4.1886667205193335</v>
      </c>
      <c r="O290" s="14">
        <f>100*testdata[[#This Row],[ATR]]/testdata[[#This Row],[close]]</f>
        <v>1.564979159543932</v>
      </c>
      <c r="Q290" s="3">
        <v>43157</v>
      </c>
      <c r="R290" s="11">
        <v>3.18</v>
      </c>
      <c r="S290" s="11">
        <v>4.18866672051933</v>
      </c>
      <c r="T290" s="14">
        <v>1.56497915954393</v>
      </c>
    </row>
    <row r="291" spans="1:20" x14ac:dyDescent="0.25">
      <c r="A291" s="8">
        <v>290</v>
      </c>
      <c r="B291" s="4" t="s">
        <v>7</v>
      </c>
      <c r="C291" s="5" t="str">
        <f t="shared" si="4"/>
        <v>new Quote { Date = DateTime.ParseExact("2018-02-27","yyyy-MM-dd",cultureProvider), Open=267.86m, High=268.63m, Low=264.24m, Close=264.31m, Volume = (long)102893264 },</v>
      </c>
      <c r="D291" s="3">
        <v>43158</v>
      </c>
      <c r="E291" s="2">
        <v>267.86</v>
      </c>
      <c r="F291" s="2">
        <v>268.63</v>
      </c>
      <c r="G291" s="2">
        <v>264.24</v>
      </c>
      <c r="H291" s="2">
        <v>264.31</v>
      </c>
      <c r="I291" s="1">
        <v>102893264</v>
      </c>
      <c r="J291" s="2">
        <f>testdata[[#This Row],[high]]-testdata[[#This Row],[low]]</f>
        <v>4.3899999999999864</v>
      </c>
      <c r="K291" s="2">
        <f>ABS(testdata[[#This Row],[high]]-H290)</f>
        <v>0.98000000000001819</v>
      </c>
      <c r="L291" s="2">
        <f>ABS(testdata[[#This Row],[low]]-H290)</f>
        <v>3.4099999999999682</v>
      </c>
      <c r="M291" s="11">
        <f>MAX(testdata[[#This Row],[H-L]:[|L-pC|]])</f>
        <v>4.3899999999999864</v>
      </c>
      <c r="N291" s="11">
        <f>(N290*13+testdata[[#This Row],[TR]])/14</f>
        <v>4.2030476690536656</v>
      </c>
      <c r="O291" s="14">
        <f>100*testdata[[#This Row],[ATR]]/testdata[[#This Row],[close]]</f>
        <v>1.5901962351230243</v>
      </c>
      <c r="Q291" s="3">
        <v>43158</v>
      </c>
      <c r="R291" s="11">
        <v>4.3899999999999997</v>
      </c>
      <c r="S291" s="11">
        <v>4.2030476690536602</v>
      </c>
      <c r="T291" s="14">
        <v>1.5901962351230201</v>
      </c>
    </row>
    <row r="292" spans="1:20" x14ac:dyDescent="0.25">
      <c r="A292" s="8">
        <v>291</v>
      </c>
      <c r="B292" s="4" t="s">
        <v>7</v>
      </c>
      <c r="C292" s="5" t="str">
        <f t="shared" si="4"/>
        <v>new Quote { Date = DateTime.ParseExact("2018-02-28","yyyy-MM-dd",cultureProvider), Open=265.51m, High=266.01m, Low=261.29m, Close=261.63m, Volume = (long)126575120 },</v>
      </c>
      <c r="D292" s="3">
        <v>43159</v>
      </c>
      <c r="E292" s="2">
        <v>265.51</v>
      </c>
      <c r="F292" s="2">
        <v>266.01</v>
      </c>
      <c r="G292" s="2">
        <v>261.29000000000002</v>
      </c>
      <c r="H292" s="2">
        <v>261.63</v>
      </c>
      <c r="I292" s="1">
        <v>126575120</v>
      </c>
      <c r="J292" s="2">
        <f>testdata[[#This Row],[high]]-testdata[[#This Row],[low]]</f>
        <v>4.7199999999999704</v>
      </c>
      <c r="K292" s="2">
        <f>ABS(testdata[[#This Row],[high]]-H291)</f>
        <v>1.6999999999999886</v>
      </c>
      <c r="L292" s="2">
        <f>ABS(testdata[[#This Row],[low]]-H291)</f>
        <v>3.0199999999999818</v>
      </c>
      <c r="M292" s="11">
        <f>MAX(testdata[[#This Row],[H-L]:[|L-pC|]])</f>
        <v>4.7199999999999704</v>
      </c>
      <c r="N292" s="11">
        <f>(N291*13+testdata[[#This Row],[TR]])/14</f>
        <v>4.2399728355498301</v>
      </c>
      <c r="O292" s="14">
        <f>100*testdata[[#This Row],[ATR]]/testdata[[#This Row],[close]]</f>
        <v>1.6205988745747164</v>
      </c>
      <c r="Q292" s="3">
        <v>43159</v>
      </c>
      <c r="R292" s="11">
        <v>4.72</v>
      </c>
      <c r="S292" s="11">
        <v>4.2399728355498301</v>
      </c>
      <c r="T292" s="14">
        <v>1.62059887457471</v>
      </c>
    </row>
    <row r="293" spans="1:20" x14ac:dyDescent="0.25">
      <c r="A293" s="8">
        <v>292</v>
      </c>
      <c r="B293" s="4" t="s">
        <v>7</v>
      </c>
      <c r="C293" s="5" t="str">
        <f t="shared" si="4"/>
        <v>new Quote { Date = DateTime.ParseExact("2018-03-01","yyyy-MM-dd",cultureProvider), Open=261.4m, High=263.1m, Low=256.19m, Close=257.83m, Volume = (long)183626128 },</v>
      </c>
      <c r="D293" s="3">
        <v>43160</v>
      </c>
      <c r="E293" s="2">
        <v>261.39999999999998</v>
      </c>
      <c r="F293" s="2">
        <v>263.10000000000002</v>
      </c>
      <c r="G293" s="2">
        <v>256.19</v>
      </c>
      <c r="H293" s="2">
        <v>257.83</v>
      </c>
      <c r="I293" s="1">
        <v>183626128</v>
      </c>
      <c r="J293" s="2">
        <f>testdata[[#This Row],[high]]-testdata[[#This Row],[low]]</f>
        <v>6.910000000000025</v>
      </c>
      <c r="K293" s="2">
        <f>ABS(testdata[[#This Row],[high]]-H292)</f>
        <v>1.4700000000000273</v>
      </c>
      <c r="L293" s="2">
        <f>ABS(testdata[[#This Row],[low]]-H292)</f>
        <v>5.4399999999999977</v>
      </c>
      <c r="M293" s="11">
        <f>MAX(testdata[[#This Row],[H-L]:[|L-pC|]])</f>
        <v>6.910000000000025</v>
      </c>
      <c r="N293" s="11">
        <f>(N292*13+testdata[[#This Row],[TR]])/14</f>
        <v>4.4306890615819867</v>
      </c>
      <c r="O293" s="14">
        <f>100*testdata[[#This Row],[ATR]]/testdata[[#This Row],[close]]</f>
        <v>1.7184536561230217</v>
      </c>
      <c r="Q293" s="3">
        <v>43160</v>
      </c>
      <c r="R293" s="11">
        <v>6.91</v>
      </c>
      <c r="S293" s="11">
        <v>4.4306890615819796</v>
      </c>
      <c r="T293" s="14">
        <v>1.7184536561230199</v>
      </c>
    </row>
    <row r="294" spans="1:20" x14ac:dyDescent="0.25">
      <c r="A294" s="8">
        <v>293</v>
      </c>
      <c r="B294" s="4" t="s">
        <v>7</v>
      </c>
      <c r="C294" s="5" t="str">
        <f t="shared" si="4"/>
        <v>new Quote { Date = DateTime.ParseExact("2018-03-02","yyyy-MM-dd",cultureProvider), Open=256m, High=259.77m, Low=255.05m, Close=259.16m, Volume = (long)144408144 },</v>
      </c>
      <c r="D294" s="3">
        <v>43161</v>
      </c>
      <c r="E294" s="2">
        <v>256</v>
      </c>
      <c r="F294" s="2">
        <v>259.77</v>
      </c>
      <c r="G294" s="2">
        <v>255.05</v>
      </c>
      <c r="H294" s="2">
        <v>259.16000000000003</v>
      </c>
      <c r="I294" s="1">
        <v>144408144</v>
      </c>
      <c r="J294" s="2">
        <f>testdata[[#This Row],[high]]-testdata[[#This Row],[low]]</f>
        <v>4.7199999999999704</v>
      </c>
      <c r="K294" s="2">
        <f>ABS(testdata[[#This Row],[high]]-H293)</f>
        <v>1.9399999999999977</v>
      </c>
      <c r="L294" s="2">
        <f>ABS(testdata[[#This Row],[low]]-H293)</f>
        <v>2.7799999999999727</v>
      </c>
      <c r="M294" s="11">
        <f>MAX(testdata[[#This Row],[H-L]:[|L-pC|]])</f>
        <v>4.7199999999999704</v>
      </c>
      <c r="N294" s="11">
        <f>(N293*13+testdata[[#This Row],[TR]])/14</f>
        <v>4.4513541286118423</v>
      </c>
      <c r="O294" s="14">
        <f>100*testdata[[#This Row],[ATR]]/testdata[[#This Row],[close]]</f>
        <v>1.7176084768528486</v>
      </c>
      <c r="Q294" s="3">
        <v>43161</v>
      </c>
      <c r="R294" s="11">
        <v>4.72</v>
      </c>
      <c r="S294" s="11">
        <v>4.4513541286118397</v>
      </c>
      <c r="T294" s="14">
        <v>1.7176084768528399</v>
      </c>
    </row>
    <row r="295" spans="1:20" x14ac:dyDescent="0.25">
      <c r="A295" s="8">
        <v>294</v>
      </c>
      <c r="B295" s="4" t="s">
        <v>7</v>
      </c>
      <c r="C295" s="5" t="str">
        <f t="shared" si="4"/>
        <v>new Quote { Date = DateTime.ParseExact("2018-03-05","yyyy-MM-dd",cultureProvider), Open=257.86m, High=262.83m, Low=257.74m, Close=262.15m, Volume = (long)101032888 },</v>
      </c>
      <c r="D295" s="3">
        <v>43164</v>
      </c>
      <c r="E295" s="2">
        <v>257.86</v>
      </c>
      <c r="F295" s="2">
        <v>262.83</v>
      </c>
      <c r="G295" s="2">
        <v>257.74</v>
      </c>
      <c r="H295" s="2">
        <v>262.14999999999998</v>
      </c>
      <c r="I295" s="1">
        <v>101032888</v>
      </c>
      <c r="J295" s="2">
        <f>testdata[[#This Row],[high]]-testdata[[#This Row],[low]]</f>
        <v>5.089999999999975</v>
      </c>
      <c r="K295" s="2">
        <f>ABS(testdata[[#This Row],[high]]-H294)</f>
        <v>3.6699999999999591</v>
      </c>
      <c r="L295" s="2">
        <f>ABS(testdata[[#This Row],[low]]-H294)</f>
        <v>1.4200000000000159</v>
      </c>
      <c r="M295" s="11">
        <f>MAX(testdata[[#This Row],[H-L]:[|L-pC|]])</f>
        <v>5.089999999999975</v>
      </c>
      <c r="N295" s="11">
        <f>(N294*13+testdata[[#This Row],[TR]])/14</f>
        <v>4.4969716908538517</v>
      </c>
      <c r="O295" s="14">
        <f>100*testdata[[#This Row],[ATR]]/testdata[[#This Row],[close]]</f>
        <v>1.7154192984374792</v>
      </c>
      <c r="Q295" s="3">
        <v>43164</v>
      </c>
      <c r="R295" s="11">
        <v>5.09</v>
      </c>
      <c r="S295" s="11">
        <v>4.49697169085385</v>
      </c>
      <c r="T295" s="14">
        <v>1.7154192984374801</v>
      </c>
    </row>
    <row r="296" spans="1:20" x14ac:dyDescent="0.25">
      <c r="A296" s="8">
        <v>295</v>
      </c>
      <c r="B296" s="4" t="s">
        <v>7</v>
      </c>
      <c r="C296" s="5" t="str">
        <f t="shared" si="4"/>
        <v>new Quote { Date = DateTime.ParseExact("2018-03-06","yyyy-MM-dd",cultureProvider), Open=263.22m, High=263.31m, Low=261.18m, Close=262.82m, Volume = (long)82245904 },</v>
      </c>
      <c r="D296" s="3">
        <v>43165</v>
      </c>
      <c r="E296" s="2">
        <v>263.22000000000003</v>
      </c>
      <c r="F296" s="2">
        <v>263.31</v>
      </c>
      <c r="G296" s="2">
        <v>261.18</v>
      </c>
      <c r="H296" s="2">
        <v>262.82</v>
      </c>
      <c r="I296" s="1">
        <v>82245904</v>
      </c>
      <c r="J296" s="2">
        <f>testdata[[#This Row],[high]]-testdata[[#This Row],[low]]</f>
        <v>2.1299999999999955</v>
      </c>
      <c r="K296" s="2">
        <f>ABS(testdata[[#This Row],[high]]-H295)</f>
        <v>1.160000000000025</v>
      </c>
      <c r="L296" s="2">
        <f>ABS(testdata[[#This Row],[low]]-H295)</f>
        <v>0.96999999999997044</v>
      </c>
      <c r="M296" s="11">
        <f>MAX(testdata[[#This Row],[H-L]:[|L-pC|]])</f>
        <v>2.1299999999999955</v>
      </c>
      <c r="N296" s="11">
        <f>(N295*13+testdata[[#This Row],[TR]])/14</f>
        <v>4.3279022843642903</v>
      </c>
      <c r="O296" s="14">
        <f>100*testdata[[#This Row],[ATR]]/testdata[[#This Row],[close]]</f>
        <v>1.6467172530112968</v>
      </c>
      <c r="Q296" s="3">
        <v>43165</v>
      </c>
      <c r="R296" s="11">
        <v>2.13</v>
      </c>
      <c r="S296" s="11">
        <v>4.3279022843642903</v>
      </c>
      <c r="T296" s="14">
        <v>1.6467172530112899</v>
      </c>
    </row>
    <row r="297" spans="1:20" x14ac:dyDescent="0.25">
      <c r="A297" s="8">
        <v>296</v>
      </c>
      <c r="B297" s="4" t="s">
        <v>7</v>
      </c>
      <c r="C297" s="5" t="str">
        <f t="shared" si="4"/>
        <v>new Quote { Date = DateTime.ParseExact("2018-03-07","yyyy-MM-dd",cultureProvider), Open=260.45m, High=263.11m, Low=260.24m, Close=262.72m, Volume = (long)90396808 },</v>
      </c>
      <c r="D297" s="3">
        <v>43166</v>
      </c>
      <c r="E297" s="2">
        <v>260.45</v>
      </c>
      <c r="F297" s="2">
        <v>263.11</v>
      </c>
      <c r="G297" s="2">
        <v>260.24</v>
      </c>
      <c r="H297" s="2">
        <v>262.72000000000003</v>
      </c>
      <c r="I297" s="1">
        <v>90396808</v>
      </c>
      <c r="J297" s="2">
        <f>testdata[[#This Row],[high]]-testdata[[#This Row],[low]]</f>
        <v>2.8700000000000045</v>
      </c>
      <c r="K297" s="2">
        <f>ABS(testdata[[#This Row],[high]]-H296)</f>
        <v>0.29000000000002046</v>
      </c>
      <c r="L297" s="2">
        <f>ABS(testdata[[#This Row],[low]]-H296)</f>
        <v>2.5799999999999841</v>
      </c>
      <c r="M297" s="11">
        <f>MAX(testdata[[#This Row],[H-L]:[|L-pC|]])</f>
        <v>2.8700000000000045</v>
      </c>
      <c r="N297" s="11">
        <f>(N296*13+testdata[[#This Row],[TR]])/14</f>
        <v>4.2237664069096983</v>
      </c>
      <c r="O297" s="14">
        <f>100*testdata[[#This Row],[ATR]]/testdata[[#This Row],[close]]</f>
        <v>1.6077064581720837</v>
      </c>
      <c r="Q297" s="3">
        <v>43166</v>
      </c>
      <c r="R297" s="11">
        <v>2.87</v>
      </c>
      <c r="S297" s="11">
        <v>4.2237664069097001</v>
      </c>
      <c r="T297" s="14">
        <v>1.6077064581720799</v>
      </c>
    </row>
    <row r="298" spans="1:20" x14ac:dyDescent="0.25">
      <c r="A298" s="8">
        <v>297</v>
      </c>
      <c r="B298" s="4" t="s">
        <v>7</v>
      </c>
      <c r="C298" s="5" t="str">
        <f t="shared" si="4"/>
        <v>new Quote { Date = DateTime.ParseExact("2018-03-08","yyyy-MM-dd",cultureProvider), Open=263.46m, High=264.13m, Low=262.37m, Close=263.99m, Volume = (long)69462520 },</v>
      </c>
      <c r="D298" s="3">
        <v>43167</v>
      </c>
      <c r="E298" s="2">
        <v>263.45999999999998</v>
      </c>
      <c r="F298" s="2">
        <v>264.13</v>
      </c>
      <c r="G298" s="2">
        <v>262.37</v>
      </c>
      <c r="H298" s="2">
        <v>263.99</v>
      </c>
      <c r="I298" s="1">
        <v>69462520</v>
      </c>
      <c r="J298" s="2">
        <f>testdata[[#This Row],[high]]-testdata[[#This Row],[low]]</f>
        <v>1.7599999999999909</v>
      </c>
      <c r="K298" s="2">
        <f>ABS(testdata[[#This Row],[high]]-H297)</f>
        <v>1.4099999999999682</v>
      </c>
      <c r="L298" s="2">
        <f>ABS(testdata[[#This Row],[low]]-H297)</f>
        <v>0.35000000000002274</v>
      </c>
      <c r="M298" s="11">
        <f>MAX(testdata[[#This Row],[H-L]:[|L-pC|]])</f>
        <v>1.7599999999999909</v>
      </c>
      <c r="N298" s="11">
        <f>(N297*13+testdata[[#This Row],[TR]])/14</f>
        <v>4.047783092130433</v>
      </c>
      <c r="O298" s="14">
        <f>100*testdata[[#This Row],[ATR]]/testdata[[#This Row],[close]]</f>
        <v>1.5333092511574049</v>
      </c>
      <c r="Q298" s="3">
        <v>43167</v>
      </c>
      <c r="R298" s="11">
        <v>1.76</v>
      </c>
      <c r="S298" s="11">
        <v>4.0477830921304303</v>
      </c>
      <c r="T298" s="14">
        <v>1.5333092511574</v>
      </c>
    </row>
    <row r="299" spans="1:20" x14ac:dyDescent="0.25">
      <c r="A299" s="8">
        <v>298</v>
      </c>
      <c r="B299" s="4" t="s">
        <v>7</v>
      </c>
      <c r="C299" s="5" t="str">
        <f t="shared" si="4"/>
        <v>new Quote { Date = DateTime.ParseExact("2018-03-09","yyyy-MM-dd",cultureProvider), Open=265.53m, High=268.59m, Low=265.19m, Close=268.59m, Volume = (long)117975584 },</v>
      </c>
      <c r="D299" s="3">
        <v>43168</v>
      </c>
      <c r="E299" s="2">
        <v>265.52999999999997</v>
      </c>
      <c r="F299" s="2">
        <v>268.58999999999997</v>
      </c>
      <c r="G299" s="2">
        <v>265.19</v>
      </c>
      <c r="H299" s="2">
        <v>268.58999999999997</v>
      </c>
      <c r="I299" s="1">
        <v>117975584</v>
      </c>
      <c r="J299" s="2">
        <f>testdata[[#This Row],[high]]-testdata[[#This Row],[low]]</f>
        <v>3.3999999999999773</v>
      </c>
      <c r="K299" s="2">
        <f>ABS(testdata[[#This Row],[high]]-H298)</f>
        <v>4.5999999999999659</v>
      </c>
      <c r="L299" s="2">
        <f>ABS(testdata[[#This Row],[low]]-H298)</f>
        <v>1.1999999999999886</v>
      </c>
      <c r="M299" s="11">
        <f>MAX(testdata[[#This Row],[H-L]:[|L-pC|]])</f>
        <v>4.5999999999999659</v>
      </c>
      <c r="N299" s="11">
        <f>(N298*13+testdata[[#This Row],[TR]])/14</f>
        <v>4.0872271569782566</v>
      </c>
      <c r="O299" s="14">
        <f>100*testdata[[#This Row],[ATR]]/testdata[[#This Row],[close]]</f>
        <v>1.5217346725411434</v>
      </c>
      <c r="Q299" s="3">
        <v>43168</v>
      </c>
      <c r="R299" s="11">
        <v>4.5999999999999996</v>
      </c>
      <c r="S299" s="11">
        <v>4.0872271569782601</v>
      </c>
      <c r="T299" s="14">
        <v>1.52173467254114</v>
      </c>
    </row>
    <row r="300" spans="1:20" x14ac:dyDescent="0.25">
      <c r="A300" s="8">
        <v>299</v>
      </c>
      <c r="B300" s="4" t="s">
        <v>7</v>
      </c>
      <c r="C300" s="5" t="str">
        <f t="shared" si="4"/>
        <v>new Quote { Date = DateTime.ParseExact("2018-03-12","yyyy-MM-dd",cultureProvider), Open=268.9m, High=269.59m, Low=267.83m, Close=268.25m, Volume = (long)74678496 },</v>
      </c>
      <c r="D300" s="3">
        <v>43171</v>
      </c>
      <c r="E300" s="2">
        <v>268.89999999999998</v>
      </c>
      <c r="F300" s="2">
        <v>269.58999999999997</v>
      </c>
      <c r="G300" s="2">
        <v>267.83</v>
      </c>
      <c r="H300" s="2">
        <v>268.25</v>
      </c>
      <c r="I300" s="1">
        <v>74678496</v>
      </c>
      <c r="J300" s="2">
        <f>testdata[[#This Row],[high]]-testdata[[#This Row],[low]]</f>
        <v>1.7599999999999909</v>
      </c>
      <c r="K300" s="2">
        <f>ABS(testdata[[#This Row],[high]]-H299)</f>
        <v>1</v>
      </c>
      <c r="L300" s="2">
        <f>ABS(testdata[[#This Row],[low]]-H299)</f>
        <v>0.75999999999999091</v>
      </c>
      <c r="M300" s="11">
        <f>MAX(testdata[[#This Row],[H-L]:[|L-pC|]])</f>
        <v>1.7599999999999909</v>
      </c>
      <c r="N300" s="11">
        <f>(N299*13+testdata[[#This Row],[TR]])/14</f>
        <v>3.9209966457655234</v>
      </c>
      <c r="O300" s="14">
        <f>100*testdata[[#This Row],[ATR]]/testdata[[#This Row],[close]]</f>
        <v>1.4616949285239602</v>
      </c>
      <c r="Q300" s="3">
        <v>43171</v>
      </c>
      <c r="R300" s="11">
        <v>1.76</v>
      </c>
      <c r="S300" s="11">
        <v>3.9209966457655301</v>
      </c>
      <c r="T300" s="14">
        <v>1.46169492852396</v>
      </c>
    </row>
    <row r="301" spans="1:20" x14ac:dyDescent="0.25">
      <c r="A301" s="8">
        <v>300</v>
      </c>
      <c r="B301" s="4" t="s">
        <v>7</v>
      </c>
      <c r="C301" s="5" t="str">
        <f t="shared" si="4"/>
        <v>new Quote { Date = DateTime.ParseExact("2018-03-13","yyyy-MM-dd",cultureProvider), Open=269.52m, High=270.07m, Low=265.85m, Close=266.52m, Volume = (long)95490048 },</v>
      </c>
      <c r="D301" s="3">
        <v>43172</v>
      </c>
      <c r="E301" s="2">
        <v>269.52</v>
      </c>
      <c r="F301" s="2">
        <v>270.07</v>
      </c>
      <c r="G301" s="2">
        <v>265.85000000000002</v>
      </c>
      <c r="H301" s="2">
        <v>266.52</v>
      </c>
      <c r="I301" s="1">
        <v>95490048</v>
      </c>
      <c r="J301" s="2">
        <f>testdata[[#This Row],[high]]-testdata[[#This Row],[low]]</f>
        <v>4.2199999999999704</v>
      </c>
      <c r="K301" s="2">
        <f>ABS(testdata[[#This Row],[high]]-H300)</f>
        <v>1.8199999999999932</v>
      </c>
      <c r="L301" s="2">
        <f>ABS(testdata[[#This Row],[low]]-H300)</f>
        <v>2.3999999999999773</v>
      </c>
      <c r="M301" s="11">
        <f>MAX(testdata[[#This Row],[H-L]:[|L-pC|]])</f>
        <v>4.2199999999999704</v>
      </c>
      <c r="N301" s="11">
        <f>(N300*13+testdata[[#This Row],[TR]])/14</f>
        <v>3.9423540282108411</v>
      </c>
      <c r="O301" s="14">
        <f>100*testdata[[#This Row],[ATR]]/testdata[[#This Row],[close]]</f>
        <v>1.4791963185542703</v>
      </c>
      <c r="Q301" s="3">
        <v>43172</v>
      </c>
      <c r="R301" s="11">
        <v>4.22</v>
      </c>
      <c r="S301" s="11">
        <v>3.9423540282108398</v>
      </c>
      <c r="T301" s="14">
        <v>1.47919631855427</v>
      </c>
    </row>
    <row r="302" spans="1:20" x14ac:dyDescent="0.25">
      <c r="A302" s="8">
        <v>301</v>
      </c>
      <c r="B302" s="4" t="s">
        <v>7</v>
      </c>
      <c r="C302" s="5" t="str">
        <f t="shared" si="4"/>
        <v>new Quote { Date = DateTime.ParseExact("2018-03-14","yyyy-MM-dd",cultureProvider), Open=267.57m, High=267.77m, Low=264.54m, Close=265.15m, Volume = (long)109949368 },</v>
      </c>
      <c r="D302" s="3">
        <v>43173</v>
      </c>
      <c r="E302" s="2">
        <v>267.57</v>
      </c>
      <c r="F302" s="2">
        <v>267.77</v>
      </c>
      <c r="G302" s="2">
        <v>264.54000000000002</v>
      </c>
      <c r="H302" s="2">
        <v>265.14999999999998</v>
      </c>
      <c r="I302" s="1">
        <v>109949368</v>
      </c>
      <c r="J302" s="2">
        <f>testdata[[#This Row],[high]]-testdata[[#This Row],[low]]</f>
        <v>3.2299999999999613</v>
      </c>
      <c r="K302" s="2">
        <f>ABS(testdata[[#This Row],[high]]-H301)</f>
        <v>1.25</v>
      </c>
      <c r="L302" s="2">
        <f>ABS(testdata[[#This Row],[low]]-H301)</f>
        <v>1.9799999999999613</v>
      </c>
      <c r="M302" s="11">
        <f>MAX(testdata[[#This Row],[H-L]:[|L-pC|]])</f>
        <v>3.2299999999999613</v>
      </c>
      <c r="N302" s="11">
        <f>(N301*13+testdata[[#This Row],[TR]])/14</f>
        <v>3.8914715976243497</v>
      </c>
      <c r="O302" s="14">
        <f>100*testdata[[#This Row],[ATR]]/testdata[[#This Row],[close]]</f>
        <v>1.4676491033846313</v>
      </c>
      <c r="Q302" s="3">
        <v>43173</v>
      </c>
      <c r="R302" s="11">
        <v>3.23</v>
      </c>
      <c r="S302" s="11">
        <v>3.8914715976243599</v>
      </c>
      <c r="T302" s="14">
        <v>1.4676491033846299</v>
      </c>
    </row>
    <row r="303" spans="1:20" x14ac:dyDescent="0.25">
      <c r="A303" s="8">
        <v>302</v>
      </c>
      <c r="B303" s="4" t="s">
        <v>7</v>
      </c>
      <c r="C303" s="5" t="str">
        <f t="shared" si="4"/>
        <v>new Quote { Date = DateTime.ParseExact("2018-03-15","yyyy-MM-dd",cultureProvider), Open=265.71m, High=266.41m, Low=264.31m, Close=264.86m, Volume = (long)86627344 },</v>
      </c>
      <c r="D303" s="3">
        <v>43174</v>
      </c>
      <c r="E303" s="2">
        <v>265.70999999999998</v>
      </c>
      <c r="F303" s="2">
        <v>266.41000000000003</v>
      </c>
      <c r="G303" s="2">
        <v>264.31</v>
      </c>
      <c r="H303" s="2">
        <v>264.86</v>
      </c>
      <c r="I303" s="1">
        <v>86627344</v>
      </c>
      <c r="J303" s="2">
        <f>testdata[[#This Row],[high]]-testdata[[#This Row],[low]]</f>
        <v>2.1000000000000227</v>
      </c>
      <c r="K303" s="2">
        <f>ABS(testdata[[#This Row],[high]]-H302)</f>
        <v>1.2600000000000477</v>
      </c>
      <c r="L303" s="2">
        <f>ABS(testdata[[#This Row],[low]]-H302)</f>
        <v>0.83999999999997499</v>
      </c>
      <c r="M303" s="11">
        <f>MAX(testdata[[#This Row],[H-L]:[|L-pC|]])</f>
        <v>2.1000000000000227</v>
      </c>
      <c r="N303" s="11">
        <f>(N302*13+testdata[[#This Row],[TR]])/14</f>
        <v>3.7635093406511833</v>
      </c>
      <c r="O303" s="14">
        <f>100*testdata[[#This Row],[ATR]]/testdata[[#This Row],[close]]</f>
        <v>1.420942890829564</v>
      </c>
      <c r="Q303" s="3">
        <v>43174</v>
      </c>
      <c r="R303" s="11">
        <v>2.1</v>
      </c>
      <c r="S303" s="11">
        <v>3.7635093406511899</v>
      </c>
      <c r="T303" s="14">
        <v>1.42094289082956</v>
      </c>
    </row>
    <row r="304" spans="1:20" x14ac:dyDescent="0.25">
      <c r="A304" s="8">
        <v>303</v>
      </c>
      <c r="B304" s="4" t="s">
        <v>7</v>
      </c>
      <c r="C304" s="5" t="str">
        <f t="shared" si="4"/>
        <v>new Quote { Date = DateTime.ParseExact("2018-03-16","yyyy-MM-dd",cultureProvider), Open=265.44m, High=266.3m, Low=265.09m, Close=265.15m, Volume = (long)103769888 },</v>
      </c>
      <c r="D304" s="3">
        <v>43175</v>
      </c>
      <c r="E304" s="2">
        <v>265.44</v>
      </c>
      <c r="F304" s="2">
        <v>266.3</v>
      </c>
      <c r="G304" s="2">
        <v>265.08999999999997</v>
      </c>
      <c r="H304" s="2">
        <v>265.14999999999998</v>
      </c>
      <c r="I304" s="1">
        <v>103769888</v>
      </c>
      <c r="J304" s="2">
        <f>testdata[[#This Row],[high]]-testdata[[#This Row],[low]]</f>
        <v>1.2100000000000364</v>
      </c>
      <c r="K304" s="2">
        <f>ABS(testdata[[#This Row],[high]]-H303)</f>
        <v>1.4399999999999977</v>
      </c>
      <c r="L304" s="2">
        <f>ABS(testdata[[#This Row],[low]]-H303)</f>
        <v>0.22999999999996135</v>
      </c>
      <c r="M304" s="11">
        <f>MAX(testdata[[#This Row],[H-L]:[|L-pC|]])</f>
        <v>1.4399999999999977</v>
      </c>
      <c r="N304" s="11">
        <f>(N303*13+testdata[[#This Row],[TR]])/14</f>
        <v>3.5975443877475271</v>
      </c>
      <c r="O304" s="14">
        <f>100*testdata[[#This Row],[ATR]]/testdata[[#This Row],[close]]</f>
        <v>1.3567959222129087</v>
      </c>
      <c r="Q304" s="3">
        <v>43175</v>
      </c>
      <c r="R304" s="11">
        <v>1.44</v>
      </c>
      <c r="S304" s="11">
        <v>3.5975443877475302</v>
      </c>
      <c r="T304" s="14">
        <v>1.35679592221291</v>
      </c>
    </row>
    <row r="305" spans="1:20" x14ac:dyDescent="0.25">
      <c r="A305" s="8">
        <v>304</v>
      </c>
      <c r="B305" s="4" t="s">
        <v>7</v>
      </c>
      <c r="C305" s="5" t="str">
        <f t="shared" si="4"/>
        <v>new Quote { Date = DateTime.ParseExact("2018-03-19","yyyy-MM-dd",cultureProvider), Open=264.32m, High=265.34m, Low=259.75m, Close=261.56m, Volume = (long)112937344 },</v>
      </c>
      <c r="D305" s="3">
        <v>43178</v>
      </c>
      <c r="E305" s="2">
        <v>264.32</v>
      </c>
      <c r="F305" s="2">
        <v>265.33999999999997</v>
      </c>
      <c r="G305" s="2">
        <v>259.75</v>
      </c>
      <c r="H305" s="2">
        <v>261.56</v>
      </c>
      <c r="I305" s="1">
        <v>112937344</v>
      </c>
      <c r="J305" s="2">
        <f>testdata[[#This Row],[high]]-testdata[[#This Row],[low]]</f>
        <v>5.589999999999975</v>
      </c>
      <c r="K305" s="2">
        <f>ABS(testdata[[#This Row],[high]]-H304)</f>
        <v>0.18999999999999773</v>
      </c>
      <c r="L305" s="2">
        <f>ABS(testdata[[#This Row],[low]]-H304)</f>
        <v>5.3999999999999773</v>
      </c>
      <c r="M305" s="11">
        <f>MAX(testdata[[#This Row],[H-L]:[|L-pC|]])</f>
        <v>5.589999999999975</v>
      </c>
      <c r="N305" s="11">
        <f>(N304*13+testdata[[#This Row],[TR]])/14</f>
        <v>3.7398626457655588</v>
      </c>
      <c r="O305" s="14">
        <f>100*testdata[[#This Row],[ATR]]/testdata[[#This Row],[close]]</f>
        <v>1.429829731520706</v>
      </c>
      <c r="Q305" s="3">
        <v>43178</v>
      </c>
      <c r="R305" s="11">
        <v>5.59</v>
      </c>
      <c r="S305" s="11">
        <v>3.7398626457655602</v>
      </c>
      <c r="T305" s="14">
        <v>1.4298297315207</v>
      </c>
    </row>
    <row r="306" spans="1:20" x14ac:dyDescent="0.25">
      <c r="A306" s="8">
        <v>305</v>
      </c>
      <c r="B306" s="4" t="s">
        <v>7</v>
      </c>
      <c r="C306" s="5" t="str">
        <f t="shared" si="4"/>
        <v>new Quote { Date = DateTime.ParseExact("2018-03-20","yyyy-MM-dd",cultureProvider), Open=261.99m, High=262.7m, Low=261.26m, Close=262m, Volume = (long)61797672 },</v>
      </c>
      <c r="D306" s="3">
        <v>43179</v>
      </c>
      <c r="E306" s="2">
        <v>261.99</v>
      </c>
      <c r="F306" s="2">
        <v>262.7</v>
      </c>
      <c r="G306" s="2">
        <v>261.26</v>
      </c>
      <c r="H306" s="2">
        <v>262</v>
      </c>
      <c r="I306" s="1">
        <v>61797672</v>
      </c>
      <c r="J306" s="2">
        <f>testdata[[#This Row],[high]]-testdata[[#This Row],[low]]</f>
        <v>1.4399999999999977</v>
      </c>
      <c r="K306" s="2">
        <f>ABS(testdata[[#This Row],[high]]-H305)</f>
        <v>1.1399999999999864</v>
      </c>
      <c r="L306" s="2">
        <f>ABS(testdata[[#This Row],[low]]-H305)</f>
        <v>0.30000000000001137</v>
      </c>
      <c r="M306" s="11">
        <f>MAX(testdata[[#This Row],[H-L]:[|L-pC|]])</f>
        <v>1.4399999999999977</v>
      </c>
      <c r="N306" s="11">
        <f>(N305*13+testdata[[#This Row],[TR]])/14</f>
        <v>3.5755867424965899</v>
      </c>
      <c r="O306" s="14">
        <f>100*testdata[[#This Row],[ATR]]/testdata[[#This Row],[close]]</f>
        <v>1.3647277643116758</v>
      </c>
      <c r="Q306" s="3">
        <v>43179</v>
      </c>
      <c r="R306" s="11">
        <v>1.44</v>
      </c>
      <c r="S306" s="11">
        <v>3.5755867424965899</v>
      </c>
      <c r="T306" s="14">
        <v>1.36472776431167</v>
      </c>
    </row>
    <row r="307" spans="1:20" x14ac:dyDescent="0.25">
      <c r="A307" s="8">
        <v>306</v>
      </c>
      <c r="B307" s="4" t="s">
        <v>7</v>
      </c>
      <c r="C307" s="5" t="str">
        <f t="shared" si="4"/>
        <v>new Quote { Date = DateTime.ParseExact("2018-03-21","yyyy-MM-dd",cultureProvider), Open=261.96m, High=264.25m, Low=261.27m, Close=261.5m, Volume = (long)81397104 },</v>
      </c>
      <c r="D307" s="3">
        <v>43180</v>
      </c>
      <c r="E307" s="2">
        <v>261.95999999999998</v>
      </c>
      <c r="F307" s="2">
        <v>264.25</v>
      </c>
      <c r="G307" s="2">
        <v>261.27</v>
      </c>
      <c r="H307" s="2">
        <v>261.5</v>
      </c>
      <c r="I307" s="1">
        <v>81397104</v>
      </c>
      <c r="J307" s="2">
        <f>testdata[[#This Row],[high]]-testdata[[#This Row],[low]]</f>
        <v>2.9800000000000182</v>
      </c>
      <c r="K307" s="2">
        <f>ABS(testdata[[#This Row],[high]]-H306)</f>
        <v>2.25</v>
      </c>
      <c r="L307" s="2">
        <f>ABS(testdata[[#This Row],[low]]-H306)</f>
        <v>0.73000000000001819</v>
      </c>
      <c r="M307" s="11">
        <f>MAX(testdata[[#This Row],[H-L]:[|L-pC|]])</f>
        <v>2.9800000000000182</v>
      </c>
      <c r="N307" s="11">
        <f>(N306*13+testdata[[#This Row],[TR]])/14</f>
        <v>3.5330448323182635</v>
      </c>
      <c r="O307" s="14">
        <f>100*testdata[[#This Row],[ATR]]/testdata[[#This Row],[close]]</f>
        <v>1.3510687695289727</v>
      </c>
      <c r="Q307" s="3">
        <v>43180</v>
      </c>
      <c r="R307" s="11">
        <v>2.98</v>
      </c>
      <c r="S307" s="11">
        <v>3.5330448323182702</v>
      </c>
      <c r="T307" s="14">
        <v>1.35106876952897</v>
      </c>
    </row>
    <row r="308" spans="1:20" x14ac:dyDescent="0.25">
      <c r="A308" s="8">
        <v>307</v>
      </c>
      <c r="B308" s="4" t="s">
        <v>7</v>
      </c>
      <c r="C308" s="5" t="str">
        <f t="shared" si="4"/>
        <v>new Quote { Date = DateTime.ParseExact("2018-03-22","yyyy-MM-dd",cultureProvider), Open=259.06m, High=259.99m, Low=254.66m, Close=254.96m, Volume = (long)153866192 },</v>
      </c>
      <c r="D308" s="3">
        <v>43181</v>
      </c>
      <c r="E308" s="2">
        <v>259.06</v>
      </c>
      <c r="F308" s="2">
        <v>259.99</v>
      </c>
      <c r="G308" s="2">
        <v>254.66</v>
      </c>
      <c r="H308" s="2">
        <v>254.96</v>
      </c>
      <c r="I308" s="1">
        <v>153866192</v>
      </c>
      <c r="J308" s="2">
        <f>testdata[[#This Row],[high]]-testdata[[#This Row],[low]]</f>
        <v>5.3300000000000125</v>
      </c>
      <c r="K308" s="2">
        <f>ABS(testdata[[#This Row],[high]]-H307)</f>
        <v>1.5099999999999909</v>
      </c>
      <c r="L308" s="2">
        <f>ABS(testdata[[#This Row],[low]]-H307)</f>
        <v>6.8400000000000034</v>
      </c>
      <c r="M308" s="11">
        <f>MAX(testdata[[#This Row],[H-L]:[|L-pC|]])</f>
        <v>6.8400000000000034</v>
      </c>
      <c r="N308" s="11">
        <f>(N307*13+testdata[[#This Row],[TR]])/14</f>
        <v>3.7692559157241021</v>
      </c>
      <c r="O308" s="14">
        <f>100*testdata[[#This Row],[ATR]]/testdata[[#This Row],[close]]</f>
        <v>1.4783714762017972</v>
      </c>
      <c r="Q308" s="3">
        <v>43181</v>
      </c>
      <c r="R308" s="11">
        <v>6.84</v>
      </c>
      <c r="S308" s="11">
        <v>3.7692559157240999</v>
      </c>
      <c r="T308" s="14">
        <v>1.4783714762017901</v>
      </c>
    </row>
    <row r="309" spans="1:20" x14ac:dyDescent="0.25">
      <c r="A309" s="8">
        <v>308</v>
      </c>
      <c r="B309" s="4" t="s">
        <v>7</v>
      </c>
      <c r="C309" s="5" t="str">
        <f t="shared" si="4"/>
        <v>new Quote { Date = DateTime.ParseExact("2018-03-23","yyyy-MM-dd",cultureProvider), Open=255.45m, High=256.27m, Low=249.32m, Close=249.53m, Volume = (long)189801520 },</v>
      </c>
      <c r="D309" s="3">
        <v>43182</v>
      </c>
      <c r="E309" s="2">
        <v>255.45</v>
      </c>
      <c r="F309" s="2">
        <v>256.27</v>
      </c>
      <c r="G309" s="2">
        <v>249.32</v>
      </c>
      <c r="H309" s="2">
        <v>249.53</v>
      </c>
      <c r="I309" s="1">
        <v>189801520</v>
      </c>
      <c r="J309" s="2">
        <f>testdata[[#This Row],[high]]-testdata[[#This Row],[low]]</f>
        <v>6.9499999999999886</v>
      </c>
      <c r="K309" s="2">
        <f>ABS(testdata[[#This Row],[high]]-H308)</f>
        <v>1.3099999999999739</v>
      </c>
      <c r="L309" s="2">
        <f>ABS(testdata[[#This Row],[low]]-H308)</f>
        <v>5.6400000000000148</v>
      </c>
      <c r="M309" s="11">
        <f>MAX(testdata[[#This Row],[H-L]:[|L-pC|]])</f>
        <v>6.9499999999999886</v>
      </c>
      <c r="N309" s="11">
        <f>(N308*13+testdata[[#This Row],[TR]])/14</f>
        <v>3.9964519217438084</v>
      </c>
      <c r="O309" s="14">
        <f>100*testdata[[#This Row],[ATR]]/testdata[[#This Row],[close]]</f>
        <v>1.6015917612085955</v>
      </c>
      <c r="Q309" s="3">
        <v>43182</v>
      </c>
      <c r="R309" s="11">
        <v>6.95</v>
      </c>
      <c r="S309" s="11">
        <v>3.9964519217438101</v>
      </c>
      <c r="T309" s="14">
        <v>1.6015917612085899</v>
      </c>
    </row>
    <row r="310" spans="1:20" x14ac:dyDescent="0.25">
      <c r="A310" s="8">
        <v>309</v>
      </c>
      <c r="B310" s="4" t="s">
        <v>7</v>
      </c>
      <c r="C310" s="5" t="str">
        <f t="shared" si="4"/>
        <v>new Quote { Date = DateTime.ParseExact("2018-03-26","yyyy-MM-dd",cultureProvider), Open=253.48m, High=256.67m, Low=250.84m, Close=256.36m, Volume = (long)146803168 },</v>
      </c>
      <c r="D310" s="3">
        <v>43185</v>
      </c>
      <c r="E310" s="2">
        <v>253.48</v>
      </c>
      <c r="F310" s="2">
        <v>256.67</v>
      </c>
      <c r="G310" s="2">
        <v>250.84</v>
      </c>
      <c r="H310" s="2">
        <v>256.36</v>
      </c>
      <c r="I310" s="1">
        <v>146803168</v>
      </c>
      <c r="J310" s="2">
        <f>testdata[[#This Row],[high]]-testdata[[#This Row],[low]]</f>
        <v>5.8300000000000125</v>
      </c>
      <c r="K310" s="2">
        <f>ABS(testdata[[#This Row],[high]]-H309)</f>
        <v>7.1400000000000148</v>
      </c>
      <c r="L310" s="2">
        <f>ABS(testdata[[#This Row],[low]]-H309)</f>
        <v>1.3100000000000023</v>
      </c>
      <c r="M310" s="11">
        <f>MAX(testdata[[#This Row],[H-L]:[|L-pC|]])</f>
        <v>7.1400000000000148</v>
      </c>
      <c r="N310" s="11">
        <f>(N309*13+testdata[[#This Row],[TR]])/14</f>
        <v>4.2209910701906805</v>
      </c>
      <c r="O310" s="14">
        <f>100*testdata[[#This Row],[ATR]]/testdata[[#This Row],[close]]</f>
        <v>1.6465092331840694</v>
      </c>
      <c r="Q310" s="3">
        <v>43185</v>
      </c>
      <c r="R310" s="11">
        <v>7.14</v>
      </c>
      <c r="S310" s="11">
        <v>4.2209910701906797</v>
      </c>
      <c r="T310" s="14">
        <v>1.6465092331840701</v>
      </c>
    </row>
    <row r="311" spans="1:20" x14ac:dyDescent="0.25">
      <c r="A311" s="8">
        <v>310</v>
      </c>
      <c r="B311" s="4" t="s">
        <v>7</v>
      </c>
      <c r="C311" s="5" t="str">
        <f t="shared" si="4"/>
        <v>new Quote { Date = DateTime.ParseExact("2018-03-27","yyyy-MM-dd",cultureProvider), Open=257.38m, High=257.96m, Low=250.29m, Close=252m, Volume = (long)134378272 },</v>
      </c>
      <c r="D311" s="3">
        <v>43186</v>
      </c>
      <c r="E311" s="2">
        <v>257.38</v>
      </c>
      <c r="F311" s="2">
        <v>257.95999999999998</v>
      </c>
      <c r="G311" s="2">
        <v>250.29</v>
      </c>
      <c r="H311" s="2">
        <v>252</v>
      </c>
      <c r="I311" s="1">
        <v>134378272</v>
      </c>
      <c r="J311" s="2">
        <f>testdata[[#This Row],[high]]-testdata[[#This Row],[low]]</f>
        <v>7.6699999999999875</v>
      </c>
      <c r="K311" s="2">
        <f>ABS(testdata[[#This Row],[high]]-H310)</f>
        <v>1.5999999999999659</v>
      </c>
      <c r="L311" s="2">
        <f>ABS(testdata[[#This Row],[low]]-H310)</f>
        <v>6.0700000000000216</v>
      </c>
      <c r="M311" s="11">
        <f>MAX(testdata[[#This Row],[H-L]:[|L-pC|]])</f>
        <v>7.6699999999999875</v>
      </c>
      <c r="N311" s="11">
        <f>(N310*13+testdata[[#This Row],[TR]])/14</f>
        <v>4.4673488508913453</v>
      </c>
      <c r="O311" s="14">
        <f>100*testdata[[#This Row],[ATR]]/testdata[[#This Row],[close]]</f>
        <v>1.7727574805124386</v>
      </c>
      <c r="Q311" s="3">
        <v>43186</v>
      </c>
      <c r="R311" s="11">
        <v>7.67</v>
      </c>
      <c r="S311" s="11">
        <v>4.4673488508913497</v>
      </c>
      <c r="T311" s="14">
        <v>1.77275748051244</v>
      </c>
    </row>
    <row r="312" spans="1:20" x14ac:dyDescent="0.25">
      <c r="A312" s="8">
        <v>311</v>
      </c>
      <c r="B312" s="4" t="s">
        <v>7</v>
      </c>
      <c r="C312" s="5" t="str">
        <f t="shared" si="4"/>
        <v>new Quote { Date = DateTime.ParseExact("2018-03-28","yyyy-MM-dd",cultureProvider), Open=252.14m, High=253.97m, Low=250.04m, Close=251.25m, Volume = (long)151452896 },</v>
      </c>
      <c r="D312" s="3">
        <v>43187</v>
      </c>
      <c r="E312" s="2">
        <v>252.14</v>
      </c>
      <c r="F312" s="2">
        <v>253.97</v>
      </c>
      <c r="G312" s="2">
        <v>250.04</v>
      </c>
      <c r="H312" s="2">
        <v>251.25</v>
      </c>
      <c r="I312" s="1">
        <v>151452896</v>
      </c>
      <c r="J312" s="2">
        <f>testdata[[#This Row],[high]]-testdata[[#This Row],[low]]</f>
        <v>3.9300000000000068</v>
      </c>
      <c r="K312" s="2">
        <f>ABS(testdata[[#This Row],[high]]-H311)</f>
        <v>1.9699999999999989</v>
      </c>
      <c r="L312" s="2">
        <f>ABS(testdata[[#This Row],[low]]-H311)</f>
        <v>1.960000000000008</v>
      </c>
      <c r="M312" s="11">
        <f>MAX(testdata[[#This Row],[H-L]:[|L-pC|]])</f>
        <v>3.9300000000000068</v>
      </c>
      <c r="N312" s="11">
        <f>(N311*13+testdata[[#This Row],[TR]])/14</f>
        <v>4.4289667901133924</v>
      </c>
      <c r="O312" s="14">
        <f>100*testdata[[#This Row],[ATR]]/testdata[[#This Row],[close]]</f>
        <v>1.762772851786425</v>
      </c>
      <c r="Q312" s="3">
        <v>43187</v>
      </c>
      <c r="R312" s="11">
        <v>3.93</v>
      </c>
      <c r="S312" s="11">
        <v>4.4289667901133898</v>
      </c>
      <c r="T312" s="14">
        <v>1.7627728517864201</v>
      </c>
    </row>
    <row r="313" spans="1:20" x14ac:dyDescent="0.25">
      <c r="A313" s="8">
        <v>312</v>
      </c>
      <c r="B313" s="4" t="s">
        <v>7</v>
      </c>
      <c r="C313" s="5" t="str">
        <f t="shared" si="4"/>
        <v>new Quote { Date = DateTime.ParseExact("2018-03-29","yyyy-MM-dd",cultureProvider), Open=252.5m, High=256.5m, Low=251.26m, Close=254.46m, Volume = (long)128487112 },</v>
      </c>
      <c r="D313" s="3">
        <v>43188</v>
      </c>
      <c r="E313" s="2">
        <v>252.5</v>
      </c>
      <c r="F313" s="2">
        <v>256.5</v>
      </c>
      <c r="G313" s="2">
        <v>251.26</v>
      </c>
      <c r="H313" s="2">
        <v>254.46</v>
      </c>
      <c r="I313" s="1">
        <v>128487112</v>
      </c>
      <c r="J313" s="2">
        <f>testdata[[#This Row],[high]]-testdata[[#This Row],[low]]</f>
        <v>5.2400000000000091</v>
      </c>
      <c r="K313" s="2">
        <f>ABS(testdata[[#This Row],[high]]-H312)</f>
        <v>5.25</v>
      </c>
      <c r="L313" s="2">
        <f>ABS(testdata[[#This Row],[low]]-H312)</f>
        <v>9.9999999999909051E-3</v>
      </c>
      <c r="M313" s="11">
        <f>MAX(testdata[[#This Row],[H-L]:[|L-pC|]])</f>
        <v>5.25</v>
      </c>
      <c r="N313" s="11">
        <f>(N312*13+testdata[[#This Row],[TR]])/14</f>
        <v>4.4876120193910074</v>
      </c>
      <c r="O313" s="14">
        <f>100*testdata[[#This Row],[ATR]]/testdata[[#This Row],[close]]</f>
        <v>1.7635824960272761</v>
      </c>
      <c r="Q313" s="3">
        <v>43188</v>
      </c>
      <c r="R313" s="11">
        <v>5.25</v>
      </c>
      <c r="S313" s="11">
        <v>4.4876120193910101</v>
      </c>
      <c r="T313" s="14">
        <v>1.7635824960272699</v>
      </c>
    </row>
    <row r="314" spans="1:20" x14ac:dyDescent="0.25">
      <c r="A314" s="8">
        <v>313</v>
      </c>
      <c r="B314" s="4" t="s">
        <v>7</v>
      </c>
      <c r="C314" s="5" t="str">
        <f t="shared" si="4"/>
        <v>new Quote { Date = DateTime.ParseExact("2018-04-02","yyyy-MM-dd",cultureProvider), Open=253.88m, High=254.44m, Low=246.26m, Close=248.97m, Volume = (long)192647056 },</v>
      </c>
      <c r="D314" s="3">
        <v>43192</v>
      </c>
      <c r="E314" s="2">
        <v>253.88</v>
      </c>
      <c r="F314" s="2">
        <v>254.44</v>
      </c>
      <c r="G314" s="2">
        <v>246.26</v>
      </c>
      <c r="H314" s="2">
        <v>248.97</v>
      </c>
      <c r="I314" s="1">
        <v>192647056</v>
      </c>
      <c r="J314" s="2">
        <f>testdata[[#This Row],[high]]-testdata[[#This Row],[low]]</f>
        <v>8.1800000000000068</v>
      </c>
      <c r="K314" s="2">
        <f>ABS(testdata[[#This Row],[high]]-H313)</f>
        <v>2.0000000000010232E-2</v>
      </c>
      <c r="L314" s="2">
        <f>ABS(testdata[[#This Row],[low]]-H313)</f>
        <v>8.2000000000000171</v>
      </c>
      <c r="M314" s="11">
        <f>MAX(testdata[[#This Row],[H-L]:[|L-pC|]])</f>
        <v>8.2000000000000171</v>
      </c>
      <c r="N314" s="11">
        <f>(N313*13+testdata[[#This Row],[TR]])/14</f>
        <v>4.7527825894345082</v>
      </c>
      <c r="O314" s="14">
        <f>100*testdata[[#This Row],[ATR]]/testdata[[#This Row],[close]]</f>
        <v>1.9089780252377828</v>
      </c>
      <c r="Q314" s="3">
        <v>43192</v>
      </c>
      <c r="R314" s="11">
        <v>8.1999999999999993</v>
      </c>
      <c r="S314" s="11">
        <v>4.7527825894345099</v>
      </c>
      <c r="T314" s="14">
        <v>1.9089780252377799</v>
      </c>
    </row>
    <row r="315" spans="1:20" x14ac:dyDescent="0.25">
      <c r="A315" s="8">
        <v>314</v>
      </c>
      <c r="B315" s="4" t="s">
        <v>7</v>
      </c>
      <c r="C315" s="5" t="str">
        <f t="shared" si="4"/>
        <v>new Quote { Date = DateTime.ParseExact("2018-04-03","yyyy-MM-dd",cultureProvider), Open=250.32m, High=252.68m, Low=248.36m, Close=252.16m, Volume = (long)124052768 },</v>
      </c>
      <c r="D315" s="3">
        <v>43193</v>
      </c>
      <c r="E315" s="2">
        <v>250.32</v>
      </c>
      <c r="F315" s="2">
        <v>252.68</v>
      </c>
      <c r="G315" s="2">
        <v>248.36</v>
      </c>
      <c r="H315" s="2">
        <v>252.16</v>
      </c>
      <c r="I315" s="1">
        <v>124052768</v>
      </c>
      <c r="J315" s="2">
        <f>testdata[[#This Row],[high]]-testdata[[#This Row],[low]]</f>
        <v>4.3199999999999932</v>
      </c>
      <c r="K315" s="2">
        <f>ABS(testdata[[#This Row],[high]]-H314)</f>
        <v>3.710000000000008</v>
      </c>
      <c r="L315" s="2">
        <f>ABS(testdata[[#This Row],[low]]-H314)</f>
        <v>0.60999999999998522</v>
      </c>
      <c r="M315" s="11">
        <f>MAX(testdata[[#This Row],[H-L]:[|L-pC|]])</f>
        <v>4.3199999999999932</v>
      </c>
      <c r="N315" s="11">
        <f>(N314*13+testdata[[#This Row],[TR]])/14</f>
        <v>4.7218695473320427</v>
      </c>
      <c r="O315" s="14">
        <f>100*testdata[[#This Row],[ATR]]/testdata[[#This Row],[close]]</f>
        <v>1.8725688242909435</v>
      </c>
      <c r="Q315" s="3">
        <v>43193</v>
      </c>
      <c r="R315" s="11">
        <v>4.32</v>
      </c>
      <c r="S315" s="11">
        <v>4.72186954733204</v>
      </c>
      <c r="T315" s="14">
        <v>1.87256882429094</v>
      </c>
    </row>
    <row r="316" spans="1:20" x14ac:dyDescent="0.25">
      <c r="A316" s="8">
        <v>315</v>
      </c>
      <c r="B316" s="4" t="s">
        <v>7</v>
      </c>
      <c r="C316" s="5" t="str">
        <f t="shared" si="4"/>
        <v>new Quote { Date = DateTime.ParseExact("2018-04-04","yyyy-MM-dd",cultureProvider), Open=248.27m, High=255.63m, Low=248.13m, Close=254.86m, Volume = (long)127939576 },</v>
      </c>
      <c r="D316" s="3">
        <v>43194</v>
      </c>
      <c r="E316" s="2">
        <v>248.27</v>
      </c>
      <c r="F316" s="2">
        <v>255.63</v>
      </c>
      <c r="G316" s="2">
        <v>248.13</v>
      </c>
      <c r="H316" s="2">
        <v>254.86</v>
      </c>
      <c r="I316" s="1">
        <v>127939576</v>
      </c>
      <c r="J316" s="2">
        <f>testdata[[#This Row],[high]]-testdata[[#This Row],[low]]</f>
        <v>7.5</v>
      </c>
      <c r="K316" s="2">
        <f>ABS(testdata[[#This Row],[high]]-H315)</f>
        <v>3.4699999999999989</v>
      </c>
      <c r="L316" s="2">
        <f>ABS(testdata[[#This Row],[low]]-H315)</f>
        <v>4.0300000000000011</v>
      </c>
      <c r="M316" s="11">
        <f>MAX(testdata[[#This Row],[H-L]:[|L-pC|]])</f>
        <v>7.5</v>
      </c>
      <c r="N316" s="11">
        <f>(N315*13+testdata[[#This Row],[TR]])/14</f>
        <v>4.9203074368083248</v>
      </c>
      <c r="O316" s="14">
        <f>100*testdata[[#This Row],[ATR]]/testdata[[#This Row],[close]]</f>
        <v>1.9305922611662578</v>
      </c>
      <c r="Q316" s="3">
        <v>43194</v>
      </c>
      <c r="R316" s="11">
        <v>7.5</v>
      </c>
      <c r="S316" s="11">
        <v>4.9203074368083204</v>
      </c>
      <c r="T316" s="14">
        <v>1.93059226116625</v>
      </c>
    </row>
    <row r="317" spans="1:20" x14ac:dyDescent="0.25">
      <c r="A317" s="8">
        <v>316</v>
      </c>
      <c r="B317" s="4" t="s">
        <v>7</v>
      </c>
      <c r="C317" s="5" t="str">
        <f t="shared" si="4"/>
        <v>new Quote { Date = DateTime.ParseExact("2018-04-05","yyyy-MM-dd",cultureProvider), Open=256.78m, High=257.84m, Low=255.59m, Close=256.87m, Volume = (long)85474776 },</v>
      </c>
      <c r="D317" s="3">
        <v>43195</v>
      </c>
      <c r="E317" s="2">
        <v>256.77999999999997</v>
      </c>
      <c r="F317" s="2">
        <v>257.83999999999997</v>
      </c>
      <c r="G317" s="2">
        <v>255.59</v>
      </c>
      <c r="H317" s="2">
        <v>256.87</v>
      </c>
      <c r="I317" s="1">
        <v>85474776</v>
      </c>
      <c r="J317" s="2">
        <f>testdata[[#This Row],[high]]-testdata[[#This Row],[low]]</f>
        <v>2.2499999999999716</v>
      </c>
      <c r="K317" s="2">
        <f>ABS(testdata[[#This Row],[high]]-H316)</f>
        <v>2.9799999999999613</v>
      </c>
      <c r="L317" s="2">
        <f>ABS(testdata[[#This Row],[low]]-H316)</f>
        <v>0.72999999999998977</v>
      </c>
      <c r="M317" s="11">
        <f>MAX(testdata[[#This Row],[H-L]:[|L-pC|]])</f>
        <v>2.9799999999999613</v>
      </c>
      <c r="N317" s="11">
        <f>(N316*13+testdata[[#This Row],[TR]])/14</f>
        <v>4.7817140484648704</v>
      </c>
      <c r="O317" s="14">
        <f>100*testdata[[#This Row],[ATR]]/testdata[[#This Row],[close]]</f>
        <v>1.861530754258913</v>
      </c>
      <c r="Q317" s="3">
        <v>43195</v>
      </c>
      <c r="R317" s="11">
        <v>2.98</v>
      </c>
      <c r="S317" s="11">
        <v>4.7817140484648704</v>
      </c>
      <c r="T317" s="14">
        <v>1.8615307542589099</v>
      </c>
    </row>
    <row r="318" spans="1:20" x14ac:dyDescent="0.25">
      <c r="A318" s="8">
        <v>317</v>
      </c>
      <c r="B318" s="4" t="s">
        <v>7</v>
      </c>
      <c r="C318" s="5" t="str">
        <f t="shared" si="4"/>
        <v>new Quote { Date = DateTime.ParseExact("2018-04-06","yyyy-MM-dd",cultureProvider), Open=254.72m, High=256.36m, Low=249.48m, Close=251.14m, Volume = (long)185650928 },</v>
      </c>
      <c r="D318" s="3">
        <v>43196</v>
      </c>
      <c r="E318" s="2">
        <v>254.72</v>
      </c>
      <c r="F318" s="2">
        <v>256.36</v>
      </c>
      <c r="G318" s="2">
        <v>249.48</v>
      </c>
      <c r="H318" s="2">
        <v>251.14</v>
      </c>
      <c r="I318" s="1">
        <v>185650928</v>
      </c>
      <c r="J318" s="2">
        <f>testdata[[#This Row],[high]]-testdata[[#This Row],[low]]</f>
        <v>6.8800000000000239</v>
      </c>
      <c r="K318" s="2">
        <f>ABS(testdata[[#This Row],[high]]-H317)</f>
        <v>0.50999999999999091</v>
      </c>
      <c r="L318" s="2">
        <f>ABS(testdata[[#This Row],[low]]-H317)</f>
        <v>7.3900000000000148</v>
      </c>
      <c r="M318" s="11">
        <f>MAX(testdata[[#This Row],[H-L]:[|L-pC|]])</f>
        <v>7.3900000000000148</v>
      </c>
      <c r="N318" s="11">
        <f>(N317*13+testdata[[#This Row],[TR]])/14</f>
        <v>4.9680201878602377</v>
      </c>
      <c r="O318" s="14">
        <f>100*testdata[[#This Row],[ATR]]/testdata[[#This Row],[close]]</f>
        <v>1.9781875399618691</v>
      </c>
      <c r="Q318" s="3">
        <v>43196</v>
      </c>
      <c r="R318" s="11">
        <v>7.39</v>
      </c>
      <c r="S318" s="11">
        <v>4.9680201878602404</v>
      </c>
      <c r="T318" s="14">
        <v>1.97818753996187</v>
      </c>
    </row>
    <row r="319" spans="1:20" x14ac:dyDescent="0.25">
      <c r="A319" s="8">
        <v>318</v>
      </c>
      <c r="B319" s="4" t="s">
        <v>7</v>
      </c>
      <c r="C319" s="5" t="str">
        <f t="shared" si="4"/>
        <v>new Quote { Date = DateTime.ParseExact("2018-04-09","yyyy-MM-dd",cultureProvider), Open=252.74m, High=256.1m, Low=251.35m, Close=252.38m, Volume = (long)109043264 },</v>
      </c>
      <c r="D319" s="3">
        <v>43199</v>
      </c>
      <c r="E319" s="2">
        <v>252.74</v>
      </c>
      <c r="F319" s="2">
        <v>256.10000000000002</v>
      </c>
      <c r="G319" s="2">
        <v>251.35</v>
      </c>
      <c r="H319" s="2">
        <v>252.38</v>
      </c>
      <c r="I319" s="1">
        <v>109043264</v>
      </c>
      <c r="J319" s="2">
        <f>testdata[[#This Row],[high]]-testdata[[#This Row],[low]]</f>
        <v>4.7500000000000284</v>
      </c>
      <c r="K319" s="2">
        <f>ABS(testdata[[#This Row],[high]]-H318)</f>
        <v>4.9600000000000364</v>
      </c>
      <c r="L319" s="2">
        <f>ABS(testdata[[#This Row],[low]]-H318)</f>
        <v>0.21000000000000796</v>
      </c>
      <c r="M319" s="11">
        <f>MAX(testdata[[#This Row],[H-L]:[|L-pC|]])</f>
        <v>4.9600000000000364</v>
      </c>
      <c r="N319" s="11">
        <f>(N318*13+testdata[[#This Row],[TR]])/14</f>
        <v>4.9674473172987943</v>
      </c>
      <c r="O319" s="14">
        <f>100*testdata[[#This Row],[ATR]]/testdata[[#This Row],[close]]</f>
        <v>1.9682412700288432</v>
      </c>
      <c r="Q319" s="3">
        <v>43199</v>
      </c>
      <c r="R319" s="11">
        <v>4.96</v>
      </c>
      <c r="S319" s="11">
        <v>4.9674473172987899</v>
      </c>
      <c r="T319" s="14">
        <v>1.9682412700288401</v>
      </c>
    </row>
    <row r="320" spans="1:20" x14ac:dyDescent="0.25">
      <c r="A320" s="8">
        <v>319</v>
      </c>
      <c r="B320" s="4" t="s">
        <v>7</v>
      </c>
      <c r="C320" s="5" t="str">
        <f t="shared" si="4"/>
        <v>new Quote { Date = DateTime.ParseExact("2018-04-10","yyyy-MM-dd",cultureProvider), Open=255.54m, High=257.26m, Low=254.3m, Close=256.4m, Volume = (long)109178536 },</v>
      </c>
      <c r="D320" s="3">
        <v>43200</v>
      </c>
      <c r="E320" s="2">
        <v>255.54</v>
      </c>
      <c r="F320" s="2">
        <v>257.26</v>
      </c>
      <c r="G320" s="2">
        <v>254.3</v>
      </c>
      <c r="H320" s="2">
        <v>256.39999999999998</v>
      </c>
      <c r="I320" s="1">
        <v>109178536</v>
      </c>
      <c r="J320" s="2">
        <f>testdata[[#This Row],[high]]-testdata[[#This Row],[low]]</f>
        <v>2.9599999999999795</v>
      </c>
      <c r="K320" s="2">
        <f>ABS(testdata[[#This Row],[high]]-H319)</f>
        <v>4.8799999999999955</v>
      </c>
      <c r="L320" s="2">
        <f>ABS(testdata[[#This Row],[low]]-H319)</f>
        <v>1.9200000000000159</v>
      </c>
      <c r="M320" s="11">
        <f>MAX(testdata[[#This Row],[H-L]:[|L-pC|]])</f>
        <v>4.8799999999999955</v>
      </c>
      <c r="N320" s="11">
        <f>(N319*13+testdata[[#This Row],[TR]])/14</f>
        <v>4.9612010803488795</v>
      </c>
      <c r="O320" s="14">
        <f>100*testdata[[#This Row],[ATR]]/testdata[[#This Row],[close]]</f>
        <v>1.93494581916883</v>
      </c>
      <c r="Q320" s="3">
        <v>43200</v>
      </c>
      <c r="R320" s="11">
        <v>4.88</v>
      </c>
      <c r="S320" s="11">
        <v>4.9612010803488804</v>
      </c>
      <c r="T320" s="14">
        <v>1.93494581916883</v>
      </c>
    </row>
    <row r="321" spans="1:20" x14ac:dyDescent="0.25">
      <c r="A321" s="8">
        <v>320</v>
      </c>
      <c r="B321" s="4" t="s">
        <v>7</v>
      </c>
      <c r="C321" s="5" t="str">
        <f t="shared" si="4"/>
        <v>new Quote { Date = DateTime.ParseExact("2018-04-11","yyyy-MM-dd",cultureProvider), Open=254.77m, High=256.87m, Low=254.69m, Close=255.05m, Volume = (long)94252208 },</v>
      </c>
      <c r="D321" s="3">
        <v>43201</v>
      </c>
      <c r="E321" s="2">
        <v>254.77</v>
      </c>
      <c r="F321" s="2">
        <v>256.87</v>
      </c>
      <c r="G321" s="2">
        <v>254.69</v>
      </c>
      <c r="H321" s="2">
        <v>255.05</v>
      </c>
      <c r="I321" s="1">
        <v>94252208</v>
      </c>
      <c r="J321" s="2">
        <f>testdata[[#This Row],[high]]-testdata[[#This Row],[low]]</f>
        <v>2.1800000000000068</v>
      </c>
      <c r="K321" s="2">
        <f>ABS(testdata[[#This Row],[high]]-H320)</f>
        <v>0.47000000000002728</v>
      </c>
      <c r="L321" s="2">
        <f>ABS(testdata[[#This Row],[low]]-H320)</f>
        <v>1.7099999999999795</v>
      </c>
      <c r="M321" s="11">
        <f>MAX(testdata[[#This Row],[H-L]:[|L-pC|]])</f>
        <v>2.1800000000000068</v>
      </c>
      <c r="N321" s="11">
        <f>(N320*13+testdata[[#This Row],[TR]])/14</f>
        <v>4.7625438603239596</v>
      </c>
      <c r="O321" s="14">
        <f>100*testdata[[#This Row],[ATR]]/testdata[[#This Row],[close]]</f>
        <v>1.8672981220638931</v>
      </c>
      <c r="Q321" s="3">
        <v>43201</v>
      </c>
      <c r="R321" s="11">
        <v>2.1800000000000002</v>
      </c>
      <c r="S321" s="11">
        <v>4.7625438603239596</v>
      </c>
      <c r="T321" s="14">
        <v>1.86729812206389</v>
      </c>
    </row>
    <row r="322" spans="1:20" x14ac:dyDescent="0.25">
      <c r="A322" s="8">
        <v>321</v>
      </c>
      <c r="B322" s="4" t="s">
        <v>7</v>
      </c>
      <c r="C322" s="5" t="str">
        <f t="shared" ref="C322:C385" si="5">"new Quote { Date = DateTime.ParseExact("""&amp;TEXT(D322,"yyyy-mm-dd")&amp;""",""yyyy-MM-dd"",cultureProvider), Open="&amp;E322&amp;"m, High="&amp;F322&amp;"m, Low="&amp;G322&amp;"m, Close="&amp;H322&amp;"m, Volume = (long)"&amp;I322&amp;" },"</f>
        <v>new Quote { Date = DateTime.ParseExact("2018-04-12","yyyy-MM-dd",cultureProvider), Open=256.5m, High=258.18m, Low=256.31m, Close=257.15m, Volume = (long)71242736 },</v>
      </c>
      <c r="D322" s="3">
        <v>43202</v>
      </c>
      <c r="E322" s="2">
        <v>256.5</v>
      </c>
      <c r="F322" s="2">
        <v>258.18</v>
      </c>
      <c r="G322" s="2">
        <v>256.31</v>
      </c>
      <c r="H322" s="2">
        <v>257.14999999999998</v>
      </c>
      <c r="I322" s="1">
        <v>71242736</v>
      </c>
      <c r="J322" s="2">
        <f>testdata[[#This Row],[high]]-testdata[[#This Row],[low]]</f>
        <v>1.8700000000000045</v>
      </c>
      <c r="K322" s="2">
        <f>ABS(testdata[[#This Row],[high]]-H321)</f>
        <v>3.1299999999999955</v>
      </c>
      <c r="L322" s="2">
        <f>ABS(testdata[[#This Row],[low]]-H321)</f>
        <v>1.2599999999999909</v>
      </c>
      <c r="M322" s="11">
        <f>MAX(testdata[[#This Row],[H-L]:[|L-pC|]])</f>
        <v>3.1299999999999955</v>
      </c>
      <c r="N322" s="11">
        <f>(N321*13+testdata[[#This Row],[TR]])/14</f>
        <v>4.6459335845865342</v>
      </c>
      <c r="O322" s="14">
        <f>100*testdata[[#This Row],[ATR]]/testdata[[#This Row],[close]]</f>
        <v>1.8067017634013356</v>
      </c>
      <c r="Q322" s="3">
        <v>43202</v>
      </c>
      <c r="R322" s="11">
        <v>3.13</v>
      </c>
      <c r="S322" s="11">
        <v>4.6459335845865297</v>
      </c>
      <c r="T322" s="14">
        <v>1.80670176340133</v>
      </c>
    </row>
    <row r="323" spans="1:20" x14ac:dyDescent="0.25">
      <c r="A323" s="8">
        <v>322</v>
      </c>
      <c r="B323" s="4" t="s">
        <v>7</v>
      </c>
      <c r="C323" s="5" t="str">
        <f t="shared" si="5"/>
        <v>new Quote { Date = DateTime.ParseExact("2018-04-13","yyyy-MM-dd",cultureProvider), Open=258.58m, High=258.71m, Low=255.29m, Close=256.4m, Volume = (long)87984192 },</v>
      </c>
      <c r="D323" s="3">
        <v>43203</v>
      </c>
      <c r="E323" s="2">
        <v>258.58</v>
      </c>
      <c r="F323" s="2">
        <v>258.70999999999998</v>
      </c>
      <c r="G323" s="2">
        <v>255.29</v>
      </c>
      <c r="H323" s="2">
        <v>256.39999999999998</v>
      </c>
      <c r="I323" s="1">
        <v>87984192</v>
      </c>
      <c r="J323" s="2">
        <f>testdata[[#This Row],[high]]-testdata[[#This Row],[low]]</f>
        <v>3.4199999999999875</v>
      </c>
      <c r="K323" s="2">
        <f>ABS(testdata[[#This Row],[high]]-H322)</f>
        <v>1.5600000000000023</v>
      </c>
      <c r="L323" s="2">
        <f>ABS(testdata[[#This Row],[low]]-H322)</f>
        <v>1.8599999999999852</v>
      </c>
      <c r="M323" s="11">
        <f>MAX(testdata[[#This Row],[H-L]:[|L-pC|]])</f>
        <v>3.4199999999999875</v>
      </c>
      <c r="N323" s="11">
        <f>(N322*13+testdata[[#This Row],[TR]])/14</f>
        <v>4.5583668999732092</v>
      </c>
      <c r="O323" s="14">
        <f>100*testdata[[#This Row],[ATR]]/testdata[[#This Row],[close]]</f>
        <v>1.7778342043577262</v>
      </c>
      <c r="Q323" s="3">
        <v>43203</v>
      </c>
      <c r="R323" s="11">
        <v>3.42</v>
      </c>
      <c r="S323" s="11">
        <v>4.5583668999732101</v>
      </c>
      <c r="T323" s="14">
        <v>1.77783420435772</v>
      </c>
    </row>
    <row r="324" spans="1:20" x14ac:dyDescent="0.25">
      <c r="A324" s="8">
        <v>323</v>
      </c>
      <c r="B324" s="4" t="s">
        <v>7</v>
      </c>
      <c r="C324" s="5" t="str">
        <f t="shared" si="5"/>
        <v>new Quote { Date = DateTime.ParseExact("2018-04-16","yyyy-MM-dd",cultureProvider), Open=258.18m, High=259.34m, Low=257.29m, Close=258.5m, Volume = (long)65570252 },</v>
      </c>
      <c r="D324" s="3">
        <v>43206</v>
      </c>
      <c r="E324" s="2">
        <v>258.18</v>
      </c>
      <c r="F324" s="2">
        <v>259.33999999999997</v>
      </c>
      <c r="G324" s="2">
        <v>257.29000000000002</v>
      </c>
      <c r="H324" s="2">
        <v>258.5</v>
      </c>
      <c r="I324" s="1">
        <v>65570252</v>
      </c>
      <c r="J324" s="2">
        <f>testdata[[#This Row],[high]]-testdata[[#This Row],[low]]</f>
        <v>2.0499999999999545</v>
      </c>
      <c r="K324" s="2">
        <f>ABS(testdata[[#This Row],[high]]-H323)</f>
        <v>2.9399999999999977</v>
      </c>
      <c r="L324" s="2">
        <f>ABS(testdata[[#This Row],[low]]-H323)</f>
        <v>0.8900000000000432</v>
      </c>
      <c r="M324" s="11">
        <f>MAX(testdata[[#This Row],[H-L]:[|L-pC|]])</f>
        <v>2.9399999999999977</v>
      </c>
      <c r="N324" s="11">
        <f>(N323*13+testdata[[#This Row],[TR]])/14</f>
        <v>4.4427692642608374</v>
      </c>
      <c r="O324" s="14">
        <f>100*testdata[[#This Row],[ATR]]/testdata[[#This Row],[close]]</f>
        <v>1.718672829501291</v>
      </c>
      <c r="Q324" s="3">
        <v>43206</v>
      </c>
      <c r="R324" s="11">
        <v>2.94</v>
      </c>
      <c r="S324" s="11">
        <v>4.4427692642608303</v>
      </c>
      <c r="T324" s="14">
        <v>1.7186728295012901</v>
      </c>
    </row>
    <row r="325" spans="1:20" x14ac:dyDescent="0.25">
      <c r="A325" s="8">
        <v>324</v>
      </c>
      <c r="B325" s="4" t="s">
        <v>7</v>
      </c>
      <c r="C325" s="5" t="str">
        <f t="shared" si="5"/>
        <v>new Quote { Date = DateTime.ParseExact("2018-04-17","yyyy-MM-dd",cultureProvider), Open=260.44m, High=261.93m, Low=259.88m, Close=261.27m, Volume = (long)66890592 },</v>
      </c>
      <c r="D325" s="3">
        <v>43207</v>
      </c>
      <c r="E325" s="2">
        <v>260.44</v>
      </c>
      <c r="F325" s="2">
        <v>261.93</v>
      </c>
      <c r="G325" s="2">
        <v>259.88</v>
      </c>
      <c r="H325" s="2">
        <v>261.27</v>
      </c>
      <c r="I325" s="1">
        <v>66890592</v>
      </c>
      <c r="J325" s="2">
        <f>testdata[[#This Row],[high]]-testdata[[#This Row],[low]]</f>
        <v>2.0500000000000114</v>
      </c>
      <c r="K325" s="2">
        <f>ABS(testdata[[#This Row],[high]]-H324)</f>
        <v>3.4300000000000068</v>
      </c>
      <c r="L325" s="2">
        <f>ABS(testdata[[#This Row],[low]]-H324)</f>
        <v>1.3799999999999955</v>
      </c>
      <c r="M325" s="11">
        <f>MAX(testdata[[#This Row],[H-L]:[|L-pC|]])</f>
        <v>3.4300000000000068</v>
      </c>
      <c r="N325" s="11">
        <f>(N324*13+testdata[[#This Row],[TR]])/14</f>
        <v>4.3704286025279213</v>
      </c>
      <c r="O325" s="14">
        <f>100*testdata[[#This Row],[ATR]]/testdata[[#This Row],[close]]</f>
        <v>1.672763272678808</v>
      </c>
      <c r="Q325" s="3">
        <v>43207</v>
      </c>
      <c r="R325" s="11">
        <v>3.43</v>
      </c>
      <c r="S325" s="11">
        <v>4.3704286025279204</v>
      </c>
      <c r="T325" s="14">
        <v>1.6727632726788</v>
      </c>
    </row>
    <row r="326" spans="1:20" x14ac:dyDescent="0.25">
      <c r="A326" s="8">
        <v>325</v>
      </c>
      <c r="B326" s="4" t="s">
        <v>7</v>
      </c>
      <c r="C326" s="5" t="str">
        <f t="shared" si="5"/>
        <v>new Quote { Date = DateTime.ParseExact("2018-04-18","yyyy-MM-dd",cultureProvider), Open=261.75m, High=262.34m, Low=260.96m, Close=261.46m, Volume = (long)59260488 },</v>
      </c>
      <c r="D326" s="3">
        <v>43208</v>
      </c>
      <c r="E326" s="2">
        <v>261.75</v>
      </c>
      <c r="F326" s="2">
        <v>262.33999999999997</v>
      </c>
      <c r="G326" s="2">
        <v>260.95999999999998</v>
      </c>
      <c r="H326" s="2">
        <v>261.45999999999998</v>
      </c>
      <c r="I326" s="1">
        <v>59260488</v>
      </c>
      <c r="J326" s="2">
        <f>testdata[[#This Row],[high]]-testdata[[#This Row],[low]]</f>
        <v>1.3799999999999955</v>
      </c>
      <c r="K326" s="2">
        <f>ABS(testdata[[#This Row],[high]]-H325)</f>
        <v>1.0699999999999932</v>
      </c>
      <c r="L326" s="2">
        <f>ABS(testdata[[#This Row],[low]]-H325)</f>
        <v>0.31000000000000227</v>
      </c>
      <c r="M326" s="11">
        <f>MAX(testdata[[#This Row],[H-L]:[|L-pC|]])</f>
        <v>1.3799999999999955</v>
      </c>
      <c r="N326" s="11">
        <f>(N325*13+testdata[[#This Row],[TR]])/14</f>
        <v>4.1568265594902121</v>
      </c>
      <c r="O326" s="14">
        <f>100*testdata[[#This Row],[ATR]]/testdata[[#This Row],[close]]</f>
        <v>1.5898518165265096</v>
      </c>
      <c r="Q326" s="3">
        <v>43208</v>
      </c>
      <c r="R326" s="11">
        <v>1.38</v>
      </c>
      <c r="S326" s="11">
        <v>4.1568265594902103</v>
      </c>
      <c r="T326" s="14">
        <v>1.5898518165265101</v>
      </c>
    </row>
    <row r="327" spans="1:20" x14ac:dyDescent="0.25">
      <c r="A327" s="8">
        <v>326</v>
      </c>
      <c r="B327" s="4" t="s">
        <v>7</v>
      </c>
      <c r="C327" s="5" t="str">
        <f t="shared" si="5"/>
        <v>new Quote { Date = DateTime.ParseExact("2018-04-19","yyyy-MM-dd",cultureProvider), Open=260.75m, High=260.97m, Low=258.88m, Close=260.01m, Volume = (long)80307456 },</v>
      </c>
      <c r="D327" s="3">
        <v>43209</v>
      </c>
      <c r="E327" s="2">
        <v>260.75</v>
      </c>
      <c r="F327" s="2">
        <v>260.97000000000003</v>
      </c>
      <c r="G327" s="2">
        <v>258.88</v>
      </c>
      <c r="H327" s="2">
        <v>260.01</v>
      </c>
      <c r="I327" s="1">
        <v>80307456</v>
      </c>
      <c r="J327" s="2">
        <f>testdata[[#This Row],[high]]-testdata[[#This Row],[low]]</f>
        <v>2.0900000000000318</v>
      </c>
      <c r="K327" s="2">
        <f>ABS(testdata[[#This Row],[high]]-H326)</f>
        <v>0.48999999999995225</v>
      </c>
      <c r="L327" s="2">
        <f>ABS(testdata[[#This Row],[low]]-H326)</f>
        <v>2.5799999999999841</v>
      </c>
      <c r="M327" s="11">
        <f>MAX(testdata[[#This Row],[H-L]:[|L-pC|]])</f>
        <v>2.5799999999999841</v>
      </c>
      <c r="N327" s="11">
        <f>(N326*13+testdata[[#This Row],[TR]])/14</f>
        <v>4.0441960909551957</v>
      </c>
      <c r="O327" s="14">
        <f>100*testdata[[#This Row],[ATR]]/testdata[[#This Row],[close]]</f>
        <v>1.5554002118976946</v>
      </c>
      <c r="Q327" s="3">
        <v>43209</v>
      </c>
      <c r="R327" s="11">
        <v>2.58</v>
      </c>
      <c r="S327" s="11">
        <v>4.0441960909551904</v>
      </c>
      <c r="T327" s="14">
        <v>1.55540021189769</v>
      </c>
    </row>
    <row r="328" spans="1:20" x14ac:dyDescent="0.25">
      <c r="A328" s="8">
        <v>327</v>
      </c>
      <c r="B328" s="4" t="s">
        <v>7</v>
      </c>
      <c r="C328" s="5" t="str">
        <f t="shared" si="5"/>
        <v>new Quote { Date = DateTime.ParseExact("2018-04-20","yyyy-MM-dd",cultureProvider), Open=259.93m, High=260.18m, Low=256.84m, Close=257.81m, Volume = (long)103366016 },</v>
      </c>
      <c r="D328" s="3">
        <v>43210</v>
      </c>
      <c r="E328" s="2">
        <v>259.93</v>
      </c>
      <c r="F328" s="2">
        <v>260.18</v>
      </c>
      <c r="G328" s="2">
        <v>256.83999999999997</v>
      </c>
      <c r="H328" s="2">
        <v>257.81</v>
      </c>
      <c r="I328" s="1">
        <v>103366016</v>
      </c>
      <c r="J328" s="2">
        <f>testdata[[#This Row],[high]]-testdata[[#This Row],[low]]</f>
        <v>3.3400000000000318</v>
      </c>
      <c r="K328" s="2">
        <f>ABS(testdata[[#This Row],[high]]-H327)</f>
        <v>0.17000000000001592</v>
      </c>
      <c r="L328" s="2">
        <f>ABS(testdata[[#This Row],[low]]-H327)</f>
        <v>3.1700000000000159</v>
      </c>
      <c r="M328" s="11">
        <f>MAX(testdata[[#This Row],[H-L]:[|L-pC|]])</f>
        <v>3.3400000000000318</v>
      </c>
      <c r="N328" s="11">
        <f>(N327*13+testdata[[#This Row],[TR]])/14</f>
        <v>3.993896370172684</v>
      </c>
      <c r="O328" s="14">
        <f>100*testdata[[#This Row],[ATR]]/testdata[[#This Row],[close]]</f>
        <v>1.5491627051598789</v>
      </c>
      <c r="Q328" s="3">
        <v>43210</v>
      </c>
      <c r="R328" s="11">
        <v>3.34</v>
      </c>
      <c r="S328" s="11">
        <v>3.99389637017268</v>
      </c>
      <c r="T328" s="14">
        <v>1.54916270515987</v>
      </c>
    </row>
    <row r="329" spans="1:20" x14ac:dyDescent="0.25">
      <c r="A329" s="8">
        <v>328</v>
      </c>
      <c r="B329" s="4" t="s">
        <v>7</v>
      </c>
      <c r="C329" s="5" t="str">
        <f t="shared" si="5"/>
        <v>new Quote { Date = DateTime.ParseExact("2018-04-23","yyyy-MM-dd",cultureProvider), Open=258.44m, High=259.04m, Low=256.59m, Close=257.77m, Volume = (long)67796416 },</v>
      </c>
      <c r="D329" s="3">
        <v>43213</v>
      </c>
      <c r="E329" s="2">
        <v>258.44</v>
      </c>
      <c r="F329" s="2">
        <v>259.04000000000002</v>
      </c>
      <c r="G329" s="2">
        <v>256.58999999999997</v>
      </c>
      <c r="H329" s="2">
        <v>257.77</v>
      </c>
      <c r="I329" s="1">
        <v>67796416</v>
      </c>
      <c r="J329" s="2">
        <f>testdata[[#This Row],[high]]-testdata[[#This Row],[low]]</f>
        <v>2.4500000000000455</v>
      </c>
      <c r="K329" s="2">
        <f>ABS(testdata[[#This Row],[high]]-H328)</f>
        <v>1.2300000000000182</v>
      </c>
      <c r="L329" s="2">
        <f>ABS(testdata[[#This Row],[low]]-H328)</f>
        <v>1.2200000000000273</v>
      </c>
      <c r="M329" s="11">
        <f>MAX(testdata[[#This Row],[H-L]:[|L-pC|]])</f>
        <v>2.4500000000000455</v>
      </c>
      <c r="N329" s="11">
        <f>(N328*13+testdata[[#This Row],[TR]])/14</f>
        <v>3.8836180580174955</v>
      </c>
      <c r="O329" s="14">
        <f>100*testdata[[#This Row],[ATR]]/testdata[[#This Row],[close]]</f>
        <v>1.5066214291878401</v>
      </c>
      <c r="Q329" s="3">
        <v>43213</v>
      </c>
      <c r="R329" s="11">
        <v>2.4500000000000002</v>
      </c>
      <c r="S329" s="11">
        <v>3.8836180580174902</v>
      </c>
      <c r="T329" s="14">
        <v>1.5066214291878299</v>
      </c>
    </row>
    <row r="330" spans="1:20" x14ac:dyDescent="0.25">
      <c r="A330" s="8">
        <v>329</v>
      </c>
      <c r="B330" s="4" t="s">
        <v>7</v>
      </c>
      <c r="C330" s="5" t="str">
        <f t="shared" si="5"/>
        <v>new Quote { Date = DateTime.ParseExact("2018-04-24","yyyy-MM-dd",cultureProvider), Open=258.89m, High=259.13m, Low=252.65m, Close=254.3m, Volume = (long)116739904 },</v>
      </c>
      <c r="D330" s="3">
        <v>43214</v>
      </c>
      <c r="E330" s="2">
        <v>258.89</v>
      </c>
      <c r="F330" s="2">
        <v>259.13</v>
      </c>
      <c r="G330" s="2">
        <v>252.65</v>
      </c>
      <c r="H330" s="2">
        <v>254.3</v>
      </c>
      <c r="I330" s="1">
        <v>116739904</v>
      </c>
      <c r="J330" s="2">
        <f>testdata[[#This Row],[high]]-testdata[[#This Row],[low]]</f>
        <v>6.4799999999999898</v>
      </c>
      <c r="K330" s="2">
        <f>ABS(testdata[[#This Row],[high]]-H329)</f>
        <v>1.3600000000000136</v>
      </c>
      <c r="L330" s="2">
        <f>ABS(testdata[[#This Row],[low]]-H329)</f>
        <v>5.1199999999999761</v>
      </c>
      <c r="M330" s="11">
        <f>MAX(testdata[[#This Row],[H-L]:[|L-pC|]])</f>
        <v>6.4799999999999898</v>
      </c>
      <c r="N330" s="11">
        <f>(N329*13+testdata[[#This Row],[TR]])/14</f>
        <v>4.069073911016245</v>
      </c>
      <c r="O330" s="14">
        <f>100*testdata[[#This Row],[ATR]]/testdata[[#This Row],[close]]</f>
        <v>1.6001077117641545</v>
      </c>
      <c r="Q330" s="3">
        <v>43214</v>
      </c>
      <c r="R330" s="11">
        <v>6.48</v>
      </c>
      <c r="S330" s="11">
        <v>4.0690739110162397</v>
      </c>
      <c r="T330" s="14">
        <v>1.60010771176415</v>
      </c>
    </row>
    <row r="331" spans="1:20" x14ac:dyDescent="0.25">
      <c r="A331" s="8">
        <v>330</v>
      </c>
      <c r="B331" s="4" t="s">
        <v>7</v>
      </c>
      <c r="C331" s="5" t="str">
        <f t="shared" si="5"/>
        <v>new Quote { Date = DateTime.ParseExact("2018-04-25","yyyy-MM-dd",cultureProvider), Open=254.23m, High=255.41m, Low=252.24m, Close=254.93m, Volume = (long)107386584 },</v>
      </c>
      <c r="D331" s="3">
        <v>43215</v>
      </c>
      <c r="E331" s="2">
        <v>254.23</v>
      </c>
      <c r="F331" s="2">
        <v>255.41</v>
      </c>
      <c r="G331" s="2">
        <v>252.24</v>
      </c>
      <c r="H331" s="2">
        <v>254.93</v>
      </c>
      <c r="I331" s="1">
        <v>107386584</v>
      </c>
      <c r="J331" s="2">
        <f>testdata[[#This Row],[high]]-testdata[[#This Row],[low]]</f>
        <v>3.1699999999999875</v>
      </c>
      <c r="K331" s="2">
        <f>ABS(testdata[[#This Row],[high]]-H330)</f>
        <v>1.1099999999999852</v>
      </c>
      <c r="L331" s="2">
        <f>ABS(testdata[[#This Row],[low]]-H330)</f>
        <v>2.0600000000000023</v>
      </c>
      <c r="M331" s="11">
        <f>MAX(testdata[[#This Row],[H-L]:[|L-pC|]])</f>
        <v>3.1699999999999875</v>
      </c>
      <c r="N331" s="11">
        <f>(N330*13+testdata[[#This Row],[TR]])/14</f>
        <v>4.004854345943655</v>
      </c>
      <c r="O331" s="14">
        <f>100*testdata[[#This Row],[ATR]]/testdata[[#This Row],[close]]</f>
        <v>1.5709623606259187</v>
      </c>
      <c r="Q331" s="3">
        <v>43215</v>
      </c>
      <c r="R331" s="11">
        <v>3.17</v>
      </c>
      <c r="S331" s="11">
        <v>4.0048543459436496</v>
      </c>
      <c r="T331" s="14">
        <v>1.57096236062591</v>
      </c>
    </row>
    <row r="332" spans="1:20" x14ac:dyDescent="0.25">
      <c r="A332" s="8">
        <v>331</v>
      </c>
      <c r="B332" s="4" t="s">
        <v>7</v>
      </c>
      <c r="C332" s="5" t="str">
        <f t="shared" si="5"/>
        <v>new Quote { Date = DateTime.ParseExact("2018-04-26","yyyy-MM-dd",cultureProvider), Open=256.05m, High=258.42m, Low=255.56m, Close=257.52m, Volume = (long)70044640 },</v>
      </c>
      <c r="D332" s="3">
        <v>43216</v>
      </c>
      <c r="E332" s="2">
        <v>256.05</v>
      </c>
      <c r="F332" s="2">
        <v>258.42</v>
      </c>
      <c r="G332" s="2">
        <v>255.56</v>
      </c>
      <c r="H332" s="2">
        <v>257.52</v>
      </c>
      <c r="I332" s="1">
        <v>70044640</v>
      </c>
      <c r="J332" s="2">
        <f>testdata[[#This Row],[high]]-testdata[[#This Row],[low]]</f>
        <v>2.8600000000000136</v>
      </c>
      <c r="K332" s="2">
        <f>ABS(testdata[[#This Row],[high]]-H331)</f>
        <v>3.4900000000000091</v>
      </c>
      <c r="L332" s="2">
        <f>ABS(testdata[[#This Row],[low]]-H331)</f>
        <v>0.62999999999999545</v>
      </c>
      <c r="M332" s="11">
        <f>MAX(testdata[[#This Row],[H-L]:[|L-pC|]])</f>
        <v>3.4900000000000091</v>
      </c>
      <c r="N332" s="11">
        <f>(N331*13+testdata[[#This Row],[TR]])/14</f>
        <v>3.9680790355191085</v>
      </c>
      <c r="O332" s="14">
        <f>100*testdata[[#This Row],[ATR]]/testdata[[#This Row],[close]]</f>
        <v>1.5408818870453203</v>
      </c>
      <c r="Q332" s="3">
        <v>43216</v>
      </c>
      <c r="R332" s="11">
        <v>3.49</v>
      </c>
      <c r="S332" s="11">
        <v>3.9680790355191</v>
      </c>
      <c r="T332" s="14">
        <v>1.54088188704531</v>
      </c>
    </row>
    <row r="333" spans="1:20" x14ac:dyDescent="0.25">
      <c r="A333" s="8">
        <v>332</v>
      </c>
      <c r="B333" s="4" t="s">
        <v>7</v>
      </c>
      <c r="C333" s="5" t="str">
        <f t="shared" si="5"/>
        <v>new Quote { Date = DateTime.ParseExact("2018-04-27","yyyy-MM-dd",cultureProvider), Open=258.18m, High=258.51m, Low=256.73m, Close=257.76m, Volume = (long)59001736 },</v>
      </c>
      <c r="D333" s="3">
        <v>43217</v>
      </c>
      <c r="E333" s="2">
        <v>258.18</v>
      </c>
      <c r="F333" s="2">
        <v>258.51</v>
      </c>
      <c r="G333" s="2">
        <v>256.73</v>
      </c>
      <c r="H333" s="2">
        <v>257.76</v>
      </c>
      <c r="I333" s="1">
        <v>59001736</v>
      </c>
      <c r="J333" s="2">
        <f>testdata[[#This Row],[high]]-testdata[[#This Row],[low]]</f>
        <v>1.7799999999999727</v>
      </c>
      <c r="K333" s="2">
        <f>ABS(testdata[[#This Row],[high]]-H332)</f>
        <v>0.99000000000000909</v>
      </c>
      <c r="L333" s="2">
        <f>ABS(testdata[[#This Row],[low]]-H332)</f>
        <v>0.78999999999996362</v>
      </c>
      <c r="M333" s="11">
        <f>MAX(testdata[[#This Row],[H-L]:[|L-pC|]])</f>
        <v>1.7799999999999727</v>
      </c>
      <c r="N333" s="11">
        <f>(N332*13+testdata[[#This Row],[TR]])/14</f>
        <v>3.8117876758391702</v>
      </c>
      <c r="O333" s="14">
        <f>100*testdata[[#This Row],[ATR]]/testdata[[#This Row],[close]]</f>
        <v>1.478812723401292</v>
      </c>
      <c r="Q333" s="3">
        <v>43217</v>
      </c>
      <c r="R333" s="11">
        <v>1.78</v>
      </c>
      <c r="S333" s="11">
        <v>3.8117876758391702</v>
      </c>
      <c r="T333" s="14">
        <v>1.47881272340129</v>
      </c>
    </row>
    <row r="334" spans="1:20" x14ac:dyDescent="0.25">
      <c r="A334" s="8">
        <v>333</v>
      </c>
      <c r="B334" s="4" t="s">
        <v>7</v>
      </c>
      <c r="C334" s="5" t="str">
        <f t="shared" si="5"/>
        <v>new Quote { Date = DateTime.ParseExact("2018-04-30","yyyy-MM-dd",cultureProvider), Open=258.44m, High=259.04m, Low=255.7m, Close=255.78m, Volume = (long)84988424 },</v>
      </c>
      <c r="D334" s="3">
        <v>43220</v>
      </c>
      <c r="E334" s="2">
        <v>258.44</v>
      </c>
      <c r="F334" s="2">
        <v>259.04000000000002</v>
      </c>
      <c r="G334" s="2">
        <v>255.7</v>
      </c>
      <c r="H334" s="2">
        <v>255.78</v>
      </c>
      <c r="I334" s="1">
        <v>84988424</v>
      </c>
      <c r="J334" s="2">
        <f>testdata[[#This Row],[high]]-testdata[[#This Row],[low]]</f>
        <v>3.3400000000000318</v>
      </c>
      <c r="K334" s="2">
        <f>ABS(testdata[[#This Row],[high]]-H333)</f>
        <v>1.2800000000000296</v>
      </c>
      <c r="L334" s="2">
        <f>ABS(testdata[[#This Row],[low]]-H333)</f>
        <v>2.0600000000000023</v>
      </c>
      <c r="M334" s="11">
        <f>MAX(testdata[[#This Row],[H-L]:[|L-pC|]])</f>
        <v>3.3400000000000318</v>
      </c>
      <c r="N334" s="11">
        <f>(N333*13+testdata[[#This Row],[TR]])/14</f>
        <v>3.7780885561363746</v>
      </c>
      <c r="O334" s="14">
        <f>100*testdata[[#This Row],[ATR]]/testdata[[#This Row],[close]]</f>
        <v>1.4770852123451303</v>
      </c>
      <c r="Q334" s="3">
        <v>43220</v>
      </c>
      <c r="R334" s="11">
        <v>3.34</v>
      </c>
      <c r="S334" s="11">
        <v>3.7780885561363702</v>
      </c>
      <c r="T334" s="14">
        <v>1.4770852123451299</v>
      </c>
    </row>
    <row r="335" spans="1:20" x14ac:dyDescent="0.25">
      <c r="A335" s="8">
        <v>334</v>
      </c>
      <c r="B335" s="4" t="s">
        <v>7</v>
      </c>
      <c r="C335" s="5" t="str">
        <f t="shared" si="5"/>
        <v>new Quote { Date = DateTime.ParseExact("2018-05-01","yyyy-MM-dd",cultureProvider), Open=255.16m, High=256.35m, Low=253.46m, Close=256.23m, Volume = (long)76737024 },</v>
      </c>
      <c r="D335" s="3">
        <v>43221</v>
      </c>
      <c r="E335" s="2">
        <v>255.16</v>
      </c>
      <c r="F335" s="2">
        <v>256.35000000000002</v>
      </c>
      <c r="G335" s="2">
        <v>253.46</v>
      </c>
      <c r="H335" s="2">
        <v>256.23</v>
      </c>
      <c r="I335" s="1">
        <v>76737024</v>
      </c>
      <c r="J335" s="2">
        <f>testdata[[#This Row],[high]]-testdata[[#This Row],[low]]</f>
        <v>2.8900000000000148</v>
      </c>
      <c r="K335" s="2">
        <f>ABS(testdata[[#This Row],[high]]-H334)</f>
        <v>0.5700000000000216</v>
      </c>
      <c r="L335" s="2">
        <f>ABS(testdata[[#This Row],[low]]-H334)</f>
        <v>2.3199999999999932</v>
      </c>
      <c r="M335" s="11">
        <f>MAX(testdata[[#This Row],[H-L]:[|L-pC|]])</f>
        <v>2.8900000000000148</v>
      </c>
      <c r="N335" s="11">
        <f>(N334*13+testdata[[#This Row],[TR]])/14</f>
        <v>3.7146536592694916</v>
      </c>
      <c r="O335" s="14">
        <f>100*testdata[[#This Row],[ATR]]/testdata[[#This Row],[close]]</f>
        <v>1.4497340901804985</v>
      </c>
      <c r="Q335" s="3">
        <v>43221</v>
      </c>
      <c r="R335" s="11">
        <v>2.89</v>
      </c>
      <c r="S335" s="11">
        <v>3.7146536592694801</v>
      </c>
      <c r="T335" s="14">
        <v>1.44973409018049</v>
      </c>
    </row>
    <row r="336" spans="1:20" x14ac:dyDescent="0.25">
      <c r="A336" s="8">
        <v>335</v>
      </c>
      <c r="B336" s="4" t="s">
        <v>7</v>
      </c>
      <c r="C336" s="5" t="str">
        <f t="shared" si="5"/>
        <v>new Quote { Date = DateTime.ParseExact("2018-05-02","yyyy-MM-dd",cultureProvider), Open=256.02m, High=256.91m, Low=254.08m, Close=254.51m, Volume = (long)89317992 },</v>
      </c>
      <c r="D336" s="3">
        <v>43222</v>
      </c>
      <c r="E336" s="2">
        <v>256.02</v>
      </c>
      <c r="F336" s="2">
        <v>256.91000000000003</v>
      </c>
      <c r="G336" s="2">
        <v>254.08</v>
      </c>
      <c r="H336" s="2">
        <v>254.51</v>
      </c>
      <c r="I336" s="1">
        <v>89317992</v>
      </c>
      <c r="J336" s="2">
        <f>testdata[[#This Row],[high]]-testdata[[#This Row],[low]]</f>
        <v>2.8300000000000125</v>
      </c>
      <c r="K336" s="2">
        <f>ABS(testdata[[#This Row],[high]]-H335)</f>
        <v>0.68000000000000682</v>
      </c>
      <c r="L336" s="2">
        <f>ABS(testdata[[#This Row],[low]]-H335)</f>
        <v>2.1500000000000057</v>
      </c>
      <c r="M336" s="11">
        <f>MAX(testdata[[#This Row],[H-L]:[|L-pC|]])</f>
        <v>2.8300000000000125</v>
      </c>
      <c r="N336" s="11">
        <f>(N335*13+testdata[[#This Row],[TR]])/14</f>
        <v>3.6514641121788145</v>
      </c>
      <c r="O336" s="14">
        <f>100*testdata[[#This Row],[ATR]]/testdata[[#This Row],[close]]</f>
        <v>1.4347035920705726</v>
      </c>
      <c r="Q336" s="3">
        <v>43222</v>
      </c>
      <c r="R336" s="11">
        <v>2.83</v>
      </c>
      <c r="S336" s="11">
        <v>3.6514641121788101</v>
      </c>
      <c r="T336" s="14">
        <v>1.43470359207057</v>
      </c>
    </row>
    <row r="337" spans="1:20" x14ac:dyDescent="0.25">
      <c r="A337" s="8">
        <v>336</v>
      </c>
      <c r="B337" s="4" t="s">
        <v>7</v>
      </c>
      <c r="C337" s="5" t="str">
        <f t="shared" si="5"/>
        <v>new Quote { Date = DateTime.ParseExact("2018-05-03","yyyy-MM-dd",cultureProvider), Open=253.6m, High=254.66m, Low=250.5m, Close=253.95m, Volume = (long)140965808 },</v>
      </c>
      <c r="D337" s="3">
        <v>43223</v>
      </c>
      <c r="E337" s="2">
        <v>253.6</v>
      </c>
      <c r="F337" s="2">
        <v>254.66</v>
      </c>
      <c r="G337" s="2">
        <v>250.5</v>
      </c>
      <c r="H337" s="2">
        <v>253.95</v>
      </c>
      <c r="I337" s="1">
        <v>140965808</v>
      </c>
      <c r="J337" s="2">
        <f>testdata[[#This Row],[high]]-testdata[[#This Row],[low]]</f>
        <v>4.1599999999999966</v>
      </c>
      <c r="K337" s="2">
        <f>ABS(testdata[[#This Row],[high]]-H336)</f>
        <v>0.15000000000000568</v>
      </c>
      <c r="L337" s="2">
        <f>ABS(testdata[[#This Row],[low]]-H336)</f>
        <v>4.0099999999999909</v>
      </c>
      <c r="M337" s="11">
        <f>MAX(testdata[[#This Row],[H-L]:[|L-pC|]])</f>
        <v>4.1599999999999966</v>
      </c>
      <c r="N337" s="11">
        <f>(N336*13+testdata[[#This Row],[TR]])/14</f>
        <v>3.6877881041660419</v>
      </c>
      <c r="O337" s="14">
        <f>100*testdata[[#This Row],[ATR]]/testdata[[#This Row],[close]]</f>
        <v>1.4521709408017491</v>
      </c>
      <c r="Q337" s="3">
        <v>43223</v>
      </c>
      <c r="R337" s="11">
        <v>4.16</v>
      </c>
      <c r="S337" s="11">
        <v>3.6877881041660299</v>
      </c>
      <c r="T337" s="14">
        <v>1.45217094080174</v>
      </c>
    </row>
    <row r="338" spans="1:20" x14ac:dyDescent="0.25">
      <c r="A338" s="8">
        <v>337</v>
      </c>
      <c r="B338" s="4" t="s">
        <v>7</v>
      </c>
      <c r="C338" s="5" t="str">
        <f t="shared" si="5"/>
        <v>new Quote { Date = DateTime.ParseExact("2018-05-04","yyyy-MM-dd",cultureProvider), Open=252.89m, High=257.98m, Low=252.53m, Close=257.24m, Volume = (long)94336840 },</v>
      </c>
      <c r="D338" s="3">
        <v>43224</v>
      </c>
      <c r="E338" s="2">
        <v>252.89</v>
      </c>
      <c r="F338" s="2">
        <v>257.98</v>
      </c>
      <c r="G338" s="2">
        <v>252.53</v>
      </c>
      <c r="H338" s="2">
        <v>257.24</v>
      </c>
      <c r="I338" s="1">
        <v>94336840</v>
      </c>
      <c r="J338" s="2">
        <f>testdata[[#This Row],[high]]-testdata[[#This Row],[low]]</f>
        <v>5.4500000000000171</v>
      </c>
      <c r="K338" s="2">
        <f>ABS(testdata[[#This Row],[high]]-H337)</f>
        <v>4.0300000000000296</v>
      </c>
      <c r="L338" s="2">
        <f>ABS(testdata[[#This Row],[low]]-H337)</f>
        <v>1.4199999999999875</v>
      </c>
      <c r="M338" s="11">
        <f>MAX(testdata[[#This Row],[H-L]:[|L-pC|]])</f>
        <v>5.4500000000000171</v>
      </c>
      <c r="N338" s="11">
        <f>(N337*13+testdata[[#This Row],[TR]])/14</f>
        <v>3.8136603824398976</v>
      </c>
      <c r="O338" s="14">
        <f>100*testdata[[#This Row],[ATR]]/testdata[[#This Row],[close]]</f>
        <v>1.482530081806833</v>
      </c>
      <c r="Q338" s="3">
        <v>43224</v>
      </c>
      <c r="R338" s="11">
        <v>5.45</v>
      </c>
      <c r="S338" s="11">
        <v>3.81366038243989</v>
      </c>
      <c r="T338" s="14">
        <v>1.4825300818068301</v>
      </c>
    </row>
    <row r="339" spans="1:20" x14ac:dyDescent="0.25">
      <c r="A339" s="8">
        <v>338</v>
      </c>
      <c r="B339" s="4" t="s">
        <v>7</v>
      </c>
      <c r="C339" s="5" t="str">
        <f t="shared" si="5"/>
        <v>new Quote { Date = DateTime.ParseExact("2018-05-07","yyyy-MM-dd",cultureProvider), Open=258.08m, High=259.17m, Low=257.32m, Close=258.11m, Volume = (long)57193284 },</v>
      </c>
      <c r="D339" s="3">
        <v>43227</v>
      </c>
      <c r="E339" s="2">
        <v>258.08</v>
      </c>
      <c r="F339" s="2">
        <v>259.17</v>
      </c>
      <c r="G339" s="2">
        <v>257.32</v>
      </c>
      <c r="H339" s="2">
        <v>258.11</v>
      </c>
      <c r="I339" s="1">
        <v>57193284</v>
      </c>
      <c r="J339" s="2">
        <f>testdata[[#This Row],[high]]-testdata[[#This Row],[low]]</f>
        <v>1.8500000000000227</v>
      </c>
      <c r="K339" s="2">
        <f>ABS(testdata[[#This Row],[high]]-H338)</f>
        <v>1.9300000000000068</v>
      </c>
      <c r="L339" s="2">
        <f>ABS(testdata[[#This Row],[low]]-H338)</f>
        <v>7.9999999999984084E-2</v>
      </c>
      <c r="M339" s="11">
        <f>MAX(testdata[[#This Row],[H-L]:[|L-pC|]])</f>
        <v>1.9300000000000068</v>
      </c>
      <c r="N339" s="11">
        <f>(N338*13+testdata[[#This Row],[TR]])/14</f>
        <v>3.6791132122656198</v>
      </c>
      <c r="O339" s="14">
        <f>100*testdata[[#This Row],[ATR]]/testdata[[#This Row],[close]]</f>
        <v>1.4254051420966332</v>
      </c>
      <c r="Q339" s="3">
        <v>43227</v>
      </c>
      <c r="R339" s="11">
        <v>1.93</v>
      </c>
      <c r="S339" s="11">
        <v>3.6791132122656101</v>
      </c>
      <c r="T339" s="14">
        <v>1.4254051420966301</v>
      </c>
    </row>
    <row r="340" spans="1:20" x14ac:dyDescent="0.25">
      <c r="A340" s="8">
        <v>339</v>
      </c>
      <c r="B340" s="4" t="s">
        <v>7</v>
      </c>
      <c r="C340" s="5" t="str">
        <f t="shared" si="5"/>
        <v>new Quote { Date = DateTime.ParseExact("2018-05-08","yyyy-MM-dd",cultureProvider), Open=257.7m, High=258.5m, Low=256.4m, Close=258.11m, Volume = (long)69804000 },</v>
      </c>
      <c r="D340" s="3">
        <v>43228</v>
      </c>
      <c r="E340" s="2">
        <v>257.7</v>
      </c>
      <c r="F340" s="2">
        <v>258.5</v>
      </c>
      <c r="G340" s="2">
        <v>256.39999999999998</v>
      </c>
      <c r="H340" s="2">
        <v>258.11</v>
      </c>
      <c r="I340" s="1">
        <v>69804000</v>
      </c>
      <c r="J340" s="2">
        <f>testdata[[#This Row],[high]]-testdata[[#This Row],[low]]</f>
        <v>2.1000000000000227</v>
      </c>
      <c r="K340" s="2">
        <f>ABS(testdata[[#This Row],[high]]-H339)</f>
        <v>0.38999999999998636</v>
      </c>
      <c r="L340" s="2">
        <f>ABS(testdata[[#This Row],[low]]-H339)</f>
        <v>1.7100000000000364</v>
      </c>
      <c r="M340" s="11">
        <f>MAX(testdata[[#This Row],[H-L]:[|L-pC|]])</f>
        <v>2.1000000000000227</v>
      </c>
      <c r="N340" s="11">
        <f>(N339*13+testdata[[#This Row],[TR]])/14</f>
        <v>3.566319411389506</v>
      </c>
      <c r="O340" s="14">
        <f>100*testdata[[#This Row],[ATR]]/testdata[[#This Row],[close]]</f>
        <v>1.3817052463637618</v>
      </c>
      <c r="Q340" s="3">
        <v>43228</v>
      </c>
      <c r="R340" s="11">
        <v>2.1</v>
      </c>
      <c r="S340" s="11">
        <v>3.5663194113894998</v>
      </c>
      <c r="T340" s="14">
        <v>1.38170524636375</v>
      </c>
    </row>
    <row r="341" spans="1:20" x14ac:dyDescent="0.25">
      <c r="A341" s="8">
        <v>340</v>
      </c>
      <c r="B341" s="4" t="s">
        <v>7</v>
      </c>
      <c r="C341" s="5" t="str">
        <f t="shared" si="5"/>
        <v>new Quote { Date = DateTime.ParseExact("2018-05-09","yyyy-MM-dd",cultureProvider), Open=258.84m, High=260.95m, Low=258.27m, Close=260.6m, Volume = (long)61703432 },</v>
      </c>
      <c r="D341" s="3">
        <v>43229</v>
      </c>
      <c r="E341" s="2">
        <v>258.83999999999997</v>
      </c>
      <c r="F341" s="2">
        <v>260.95</v>
      </c>
      <c r="G341" s="2">
        <v>258.27</v>
      </c>
      <c r="H341" s="2">
        <v>260.60000000000002</v>
      </c>
      <c r="I341" s="1">
        <v>61703432</v>
      </c>
      <c r="J341" s="2">
        <f>testdata[[#This Row],[high]]-testdata[[#This Row],[low]]</f>
        <v>2.6800000000000068</v>
      </c>
      <c r="K341" s="2">
        <f>ABS(testdata[[#This Row],[high]]-H340)</f>
        <v>2.839999999999975</v>
      </c>
      <c r="L341" s="2">
        <f>ABS(testdata[[#This Row],[low]]-H340)</f>
        <v>0.15999999999996817</v>
      </c>
      <c r="M341" s="11">
        <f>MAX(testdata[[#This Row],[H-L]:[|L-pC|]])</f>
        <v>2.839999999999975</v>
      </c>
      <c r="N341" s="11">
        <f>(N340*13+testdata[[#This Row],[TR]])/14</f>
        <v>3.5144394534331114</v>
      </c>
      <c r="O341" s="14">
        <f>100*testdata[[#This Row],[ATR]]/testdata[[#This Row],[close]]</f>
        <v>1.348595338999659</v>
      </c>
      <c r="Q341" s="3">
        <v>43229</v>
      </c>
      <c r="R341" s="11">
        <v>2.84</v>
      </c>
      <c r="S341" s="11">
        <v>3.5144394534330998</v>
      </c>
      <c r="T341" s="14">
        <v>1.3485953389996499</v>
      </c>
    </row>
    <row r="342" spans="1:20" x14ac:dyDescent="0.25">
      <c r="A342" s="8">
        <v>341</v>
      </c>
      <c r="B342" s="4" t="s">
        <v>7</v>
      </c>
      <c r="C342" s="5" t="str">
        <f t="shared" si="5"/>
        <v>new Quote { Date = DateTime.ParseExact("2018-05-10","yyyy-MM-dd",cultureProvider), Open=261.41m, High=263.4m, Low=261.3m, Close=263.04m, Volume = (long)74524544 },</v>
      </c>
      <c r="D342" s="3">
        <v>43230</v>
      </c>
      <c r="E342" s="2">
        <v>261.41000000000003</v>
      </c>
      <c r="F342" s="2">
        <v>263.39999999999998</v>
      </c>
      <c r="G342" s="2">
        <v>261.3</v>
      </c>
      <c r="H342" s="2">
        <v>263.04000000000002</v>
      </c>
      <c r="I342" s="1">
        <v>74524544</v>
      </c>
      <c r="J342" s="2">
        <f>testdata[[#This Row],[high]]-testdata[[#This Row],[low]]</f>
        <v>2.0999999999999659</v>
      </c>
      <c r="K342" s="2">
        <f>ABS(testdata[[#This Row],[high]]-H341)</f>
        <v>2.7999999999999545</v>
      </c>
      <c r="L342" s="2">
        <f>ABS(testdata[[#This Row],[low]]-H341)</f>
        <v>0.69999999999998863</v>
      </c>
      <c r="M342" s="11">
        <f>MAX(testdata[[#This Row],[H-L]:[|L-pC|]])</f>
        <v>2.7999999999999545</v>
      </c>
      <c r="N342" s="11">
        <f>(N341*13+testdata[[#This Row],[TR]])/14</f>
        <v>3.4634080639021718</v>
      </c>
      <c r="O342" s="14">
        <f>100*testdata[[#This Row],[ATR]]/testdata[[#This Row],[close]]</f>
        <v>1.3166849391355577</v>
      </c>
      <c r="Q342" s="3">
        <v>43230</v>
      </c>
      <c r="R342" s="11">
        <v>2.8</v>
      </c>
      <c r="S342" s="11">
        <v>3.46340806390217</v>
      </c>
      <c r="T342" s="14">
        <v>1.31668493913555</v>
      </c>
    </row>
    <row r="343" spans="1:20" x14ac:dyDescent="0.25">
      <c r="A343" s="8">
        <v>342</v>
      </c>
      <c r="B343" s="4" t="s">
        <v>7</v>
      </c>
      <c r="C343" s="5" t="str">
        <f t="shared" si="5"/>
        <v>new Quote { Date = DateTime.ParseExact("2018-05-11","yyyy-MM-dd",cultureProvider), Open=263.17m, High=264.13m, Low=262.61m, Close=263.84m, Volume = (long)61915812 },</v>
      </c>
      <c r="D343" s="3">
        <v>43231</v>
      </c>
      <c r="E343" s="2">
        <v>263.17</v>
      </c>
      <c r="F343" s="2">
        <v>264.13</v>
      </c>
      <c r="G343" s="2">
        <v>262.61</v>
      </c>
      <c r="H343" s="2">
        <v>263.83999999999997</v>
      </c>
      <c r="I343" s="1">
        <v>61915812</v>
      </c>
      <c r="J343" s="2">
        <f>testdata[[#This Row],[high]]-testdata[[#This Row],[low]]</f>
        <v>1.5199999999999818</v>
      </c>
      <c r="K343" s="2">
        <f>ABS(testdata[[#This Row],[high]]-H342)</f>
        <v>1.089999999999975</v>
      </c>
      <c r="L343" s="2">
        <f>ABS(testdata[[#This Row],[low]]-H342)</f>
        <v>0.43000000000000682</v>
      </c>
      <c r="M343" s="11">
        <f>MAX(testdata[[#This Row],[H-L]:[|L-pC|]])</f>
        <v>1.5199999999999818</v>
      </c>
      <c r="N343" s="11">
        <f>(N342*13+testdata[[#This Row],[TR]])/14</f>
        <v>3.3245932021948725</v>
      </c>
      <c r="O343" s="14">
        <f>100*testdata[[#This Row],[ATR]]/testdata[[#This Row],[close]]</f>
        <v>1.2600792913109737</v>
      </c>
      <c r="Q343" s="3">
        <v>43231</v>
      </c>
      <c r="R343" s="11">
        <v>1.52</v>
      </c>
      <c r="S343" s="11">
        <v>3.3245932021948699</v>
      </c>
      <c r="T343" s="14">
        <v>1.26007929131097</v>
      </c>
    </row>
    <row r="344" spans="1:20" x14ac:dyDescent="0.25">
      <c r="A344" s="8">
        <v>343</v>
      </c>
      <c r="B344" s="4" t="s">
        <v>7</v>
      </c>
      <c r="C344" s="5" t="str">
        <f t="shared" si="5"/>
        <v>new Quote { Date = DateTime.ParseExact("2018-05-14","yyyy-MM-dd",cultureProvider), Open=264.31m, High=265.03m, Low=263.37m, Close=263.97m, Volume = (long)56661420 },</v>
      </c>
      <c r="D344" s="3">
        <v>43234</v>
      </c>
      <c r="E344" s="2">
        <v>264.31</v>
      </c>
      <c r="F344" s="2">
        <v>265.02999999999997</v>
      </c>
      <c r="G344" s="2">
        <v>263.37</v>
      </c>
      <c r="H344" s="2">
        <v>263.97000000000003</v>
      </c>
      <c r="I344" s="1">
        <v>56661420</v>
      </c>
      <c r="J344" s="2">
        <f>testdata[[#This Row],[high]]-testdata[[#This Row],[low]]</f>
        <v>1.6599999999999682</v>
      </c>
      <c r="K344" s="2">
        <f>ABS(testdata[[#This Row],[high]]-H343)</f>
        <v>1.1899999999999977</v>
      </c>
      <c r="L344" s="2">
        <f>ABS(testdata[[#This Row],[low]]-H343)</f>
        <v>0.46999999999997044</v>
      </c>
      <c r="M344" s="11">
        <f>MAX(testdata[[#This Row],[H-L]:[|L-pC|]])</f>
        <v>1.6599999999999682</v>
      </c>
      <c r="N344" s="11">
        <f>(N343*13+testdata[[#This Row],[TR]])/14</f>
        <v>3.2056936877523796</v>
      </c>
      <c r="O344" s="14">
        <f>100*testdata[[#This Row],[ATR]]/testdata[[#This Row],[close]]</f>
        <v>1.2144159138358068</v>
      </c>
      <c r="Q344" s="3">
        <v>43234</v>
      </c>
      <c r="R344" s="11">
        <v>1.66</v>
      </c>
      <c r="S344" s="11">
        <v>3.2056936877523801</v>
      </c>
      <c r="T344" s="14">
        <v>1.2144159138357999</v>
      </c>
    </row>
    <row r="345" spans="1:20" x14ac:dyDescent="0.25">
      <c r="A345" s="8">
        <v>344</v>
      </c>
      <c r="B345" s="4" t="s">
        <v>7</v>
      </c>
      <c r="C345" s="5" t="str">
        <f t="shared" si="5"/>
        <v>new Quote { Date = DateTime.ParseExact("2018-05-15","yyyy-MM-dd",cultureProvider), Open=262.62m, High=262.64m, Low=261.11m, Close=262.15m, Volume = (long)90007968 },</v>
      </c>
      <c r="D345" s="3">
        <v>43235</v>
      </c>
      <c r="E345" s="2">
        <v>262.62</v>
      </c>
      <c r="F345" s="2">
        <v>262.64</v>
      </c>
      <c r="G345" s="2">
        <v>261.11</v>
      </c>
      <c r="H345" s="2">
        <v>262.14999999999998</v>
      </c>
      <c r="I345" s="1">
        <v>90007968</v>
      </c>
      <c r="J345" s="2">
        <f>testdata[[#This Row],[high]]-testdata[[#This Row],[low]]</f>
        <v>1.5299999999999727</v>
      </c>
      <c r="K345" s="2">
        <f>ABS(testdata[[#This Row],[high]]-H344)</f>
        <v>1.3300000000000409</v>
      </c>
      <c r="L345" s="2">
        <f>ABS(testdata[[#This Row],[low]]-H344)</f>
        <v>2.8600000000000136</v>
      </c>
      <c r="M345" s="11">
        <f>MAX(testdata[[#This Row],[H-L]:[|L-pC|]])</f>
        <v>2.8600000000000136</v>
      </c>
      <c r="N345" s="11">
        <f>(N344*13+testdata[[#This Row],[TR]])/14</f>
        <v>3.1810012814843533</v>
      </c>
      <c r="O345" s="14">
        <f>100*testdata[[#This Row],[ATR]]/testdata[[#This Row],[close]]</f>
        <v>1.2134279158818819</v>
      </c>
      <c r="Q345" s="3">
        <v>43235</v>
      </c>
      <c r="R345" s="11">
        <v>2.86</v>
      </c>
      <c r="S345" s="11">
        <v>3.1810012814843498</v>
      </c>
      <c r="T345" s="14">
        <v>1.2134279158818799</v>
      </c>
    </row>
    <row r="346" spans="1:20" x14ac:dyDescent="0.25">
      <c r="A346" s="8">
        <v>345</v>
      </c>
      <c r="B346" s="4" t="s">
        <v>7</v>
      </c>
      <c r="C346" s="5" t="str">
        <f t="shared" si="5"/>
        <v>new Quote { Date = DateTime.ParseExact("2018-05-16","yyyy-MM-dd",cultureProvider), Open=262.19m, High=263.75m, Low=262.16m, Close=263.25m, Volume = (long)55784492 },</v>
      </c>
      <c r="D346" s="3">
        <v>43236</v>
      </c>
      <c r="E346" s="2">
        <v>262.19</v>
      </c>
      <c r="F346" s="2">
        <v>263.75</v>
      </c>
      <c r="G346" s="2">
        <v>262.16000000000003</v>
      </c>
      <c r="H346" s="2">
        <v>263.25</v>
      </c>
      <c r="I346" s="1">
        <v>55784492</v>
      </c>
      <c r="J346" s="2">
        <f>testdata[[#This Row],[high]]-testdata[[#This Row],[low]]</f>
        <v>1.589999999999975</v>
      </c>
      <c r="K346" s="2">
        <f>ABS(testdata[[#This Row],[high]]-H345)</f>
        <v>1.6000000000000227</v>
      </c>
      <c r="L346" s="2">
        <f>ABS(testdata[[#This Row],[low]]-H345)</f>
        <v>1.0000000000047748E-2</v>
      </c>
      <c r="M346" s="11">
        <f>MAX(testdata[[#This Row],[H-L]:[|L-pC|]])</f>
        <v>1.6000000000000227</v>
      </c>
      <c r="N346" s="11">
        <f>(N345*13+testdata[[#This Row],[TR]])/14</f>
        <v>3.0680726185211866</v>
      </c>
      <c r="O346" s="14">
        <f>100*testdata[[#This Row],[ATR]]/testdata[[#This Row],[close]]</f>
        <v>1.1654596841485989</v>
      </c>
      <c r="Q346" s="3">
        <v>43236</v>
      </c>
      <c r="R346" s="11">
        <v>1.6</v>
      </c>
      <c r="S346" s="11">
        <v>3.06807261852118</v>
      </c>
      <c r="T346" s="14">
        <v>1.16545968414859</v>
      </c>
    </row>
    <row r="347" spans="1:20" x14ac:dyDescent="0.25">
      <c r="A347" s="8">
        <v>346</v>
      </c>
      <c r="B347" s="4" t="s">
        <v>7</v>
      </c>
      <c r="C347" s="5" t="str">
        <f t="shared" si="5"/>
        <v>new Quote { Date = DateTime.ParseExact("2018-05-17","yyyy-MM-dd",cultureProvider), Open=262.96m, High=264.21m, Low=262.18m, Close=263.03m, Volume = (long)58466824 },</v>
      </c>
      <c r="D347" s="3">
        <v>43237</v>
      </c>
      <c r="E347" s="2">
        <v>262.95999999999998</v>
      </c>
      <c r="F347" s="2">
        <v>264.20999999999998</v>
      </c>
      <c r="G347" s="2">
        <v>262.18</v>
      </c>
      <c r="H347" s="2">
        <v>263.02999999999997</v>
      </c>
      <c r="I347" s="1">
        <v>58466824</v>
      </c>
      <c r="J347" s="2">
        <f>testdata[[#This Row],[high]]-testdata[[#This Row],[low]]</f>
        <v>2.0299999999999727</v>
      </c>
      <c r="K347" s="2">
        <f>ABS(testdata[[#This Row],[high]]-H346)</f>
        <v>0.95999999999997954</v>
      </c>
      <c r="L347" s="2">
        <f>ABS(testdata[[#This Row],[low]]-H346)</f>
        <v>1.0699999999999932</v>
      </c>
      <c r="M347" s="11">
        <f>MAX(testdata[[#This Row],[H-L]:[|L-pC|]])</f>
        <v>2.0299999999999727</v>
      </c>
      <c r="N347" s="11">
        <f>(N346*13+testdata[[#This Row],[TR]])/14</f>
        <v>2.9939245743410998</v>
      </c>
      <c r="O347" s="14">
        <f>100*testdata[[#This Row],[ATR]]/testdata[[#This Row],[close]]</f>
        <v>1.1382445250888111</v>
      </c>
      <c r="Q347" s="3">
        <v>43237</v>
      </c>
      <c r="R347" s="11">
        <v>2.0299999999999998</v>
      </c>
      <c r="S347" s="11">
        <v>2.9939245743410998</v>
      </c>
      <c r="T347" s="14">
        <v>1.13824452508881</v>
      </c>
    </row>
    <row r="348" spans="1:20" x14ac:dyDescent="0.25">
      <c r="A348" s="8">
        <v>347</v>
      </c>
      <c r="B348" s="4" t="s">
        <v>7</v>
      </c>
      <c r="C348" s="5" t="str">
        <f t="shared" si="5"/>
        <v>new Quote { Date = DateTime.ParseExact("2018-05-18","yyyy-MM-dd",cultureProvider), Open=262.65m, High=263.05m, Low=261.98m, Close=262.37m, Volume = (long)66565792 },</v>
      </c>
      <c r="D348" s="3">
        <v>43238</v>
      </c>
      <c r="E348" s="2">
        <v>262.64999999999998</v>
      </c>
      <c r="F348" s="2">
        <v>263.05</v>
      </c>
      <c r="G348" s="2">
        <v>261.98</v>
      </c>
      <c r="H348" s="2">
        <v>262.37</v>
      </c>
      <c r="I348" s="1">
        <v>66565792</v>
      </c>
      <c r="J348" s="2">
        <f>testdata[[#This Row],[high]]-testdata[[#This Row],[low]]</f>
        <v>1.0699999999999932</v>
      </c>
      <c r="K348" s="2">
        <f>ABS(testdata[[#This Row],[high]]-H347)</f>
        <v>2.0000000000038654E-2</v>
      </c>
      <c r="L348" s="2">
        <f>ABS(testdata[[#This Row],[low]]-H347)</f>
        <v>1.0499999999999545</v>
      </c>
      <c r="M348" s="11">
        <f>MAX(testdata[[#This Row],[H-L]:[|L-pC|]])</f>
        <v>1.0699999999999932</v>
      </c>
      <c r="N348" s="11">
        <f>(N347*13+testdata[[#This Row],[TR]])/14</f>
        <v>2.8565013904595919</v>
      </c>
      <c r="O348" s="14">
        <f>100*testdata[[#This Row],[ATR]]/testdata[[#This Row],[close]]</f>
        <v>1.0887301865531851</v>
      </c>
      <c r="Q348" s="3">
        <v>43238</v>
      </c>
      <c r="R348" s="11">
        <v>1.07</v>
      </c>
      <c r="S348" s="11">
        <v>2.8565013904595902</v>
      </c>
      <c r="T348" s="14">
        <v>1.08873018655318</v>
      </c>
    </row>
    <row r="349" spans="1:20" x14ac:dyDescent="0.25">
      <c r="A349" s="8">
        <v>348</v>
      </c>
      <c r="B349" s="4" t="s">
        <v>7</v>
      </c>
      <c r="C349" s="5" t="str">
        <f t="shared" si="5"/>
        <v>new Quote { Date = DateTime.ParseExact("2018-05-21","yyyy-MM-dd",cultureProvider), Open=264m, High=264.93m, Low=262.39m, Close=264.34m, Volume = (long)60007156 },</v>
      </c>
      <c r="D349" s="3">
        <v>43241</v>
      </c>
      <c r="E349" s="2">
        <v>264</v>
      </c>
      <c r="F349" s="2">
        <v>264.93</v>
      </c>
      <c r="G349" s="2">
        <v>262.39</v>
      </c>
      <c r="H349" s="2">
        <v>264.33999999999997</v>
      </c>
      <c r="I349" s="1">
        <v>60007156</v>
      </c>
      <c r="J349" s="2">
        <f>testdata[[#This Row],[high]]-testdata[[#This Row],[low]]</f>
        <v>2.5400000000000205</v>
      </c>
      <c r="K349" s="2">
        <f>ABS(testdata[[#This Row],[high]]-H348)</f>
        <v>2.5600000000000023</v>
      </c>
      <c r="L349" s="2">
        <f>ABS(testdata[[#This Row],[low]]-H348)</f>
        <v>1.999999999998181E-2</v>
      </c>
      <c r="M349" s="11">
        <f>MAX(testdata[[#This Row],[H-L]:[|L-pC|]])</f>
        <v>2.5600000000000023</v>
      </c>
      <c r="N349" s="11">
        <f>(N348*13+testdata[[#This Row],[TR]])/14</f>
        <v>2.8353227197124786</v>
      </c>
      <c r="O349" s="14">
        <f>100*testdata[[#This Row],[ATR]]/testdata[[#This Row],[close]]</f>
        <v>1.0726044941032302</v>
      </c>
      <c r="Q349" s="3">
        <v>43241</v>
      </c>
      <c r="R349" s="11">
        <v>2.56</v>
      </c>
      <c r="S349" s="11">
        <v>2.83532271971248</v>
      </c>
      <c r="T349" s="14">
        <v>1.07260449410323</v>
      </c>
    </row>
    <row r="350" spans="1:20" x14ac:dyDescent="0.25">
      <c r="A350" s="8">
        <v>349</v>
      </c>
      <c r="B350" s="4" t="s">
        <v>7</v>
      </c>
      <c r="C350" s="5" t="str">
        <f t="shared" si="5"/>
        <v>new Quote { Date = DateTime.ParseExact("2018-05-22","yyyy-MM-dd",cultureProvider), Open=264.91m, High=265.2m, Low=263.25m, Close=263.61m, Volume = (long)54774884 },</v>
      </c>
      <c r="D350" s="3">
        <v>43242</v>
      </c>
      <c r="E350" s="2">
        <v>264.91000000000003</v>
      </c>
      <c r="F350" s="2">
        <v>265.2</v>
      </c>
      <c r="G350" s="2">
        <v>263.25</v>
      </c>
      <c r="H350" s="2">
        <v>263.61</v>
      </c>
      <c r="I350" s="1">
        <v>54774884</v>
      </c>
      <c r="J350" s="2">
        <f>testdata[[#This Row],[high]]-testdata[[#This Row],[low]]</f>
        <v>1.9499999999999886</v>
      </c>
      <c r="K350" s="2">
        <f>ABS(testdata[[#This Row],[high]]-H349)</f>
        <v>0.86000000000001364</v>
      </c>
      <c r="L350" s="2">
        <f>ABS(testdata[[#This Row],[low]]-H349)</f>
        <v>1.089999999999975</v>
      </c>
      <c r="M350" s="11">
        <f>MAX(testdata[[#This Row],[H-L]:[|L-pC|]])</f>
        <v>1.9499999999999886</v>
      </c>
      <c r="N350" s="11">
        <f>(N349*13+testdata[[#This Row],[TR]])/14</f>
        <v>2.7720853825901579</v>
      </c>
      <c r="O350" s="14">
        <f>100*testdata[[#This Row],[ATR]]/testdata[[#This Row],[close]]</f>
        <v>1.0515858209438782</v>
      </c>
      <c r="Q350" s="3">
        <v>43242</v>
      </c>
      <c r="R350" s="11">
        <v>1.95</v>
      </c>
      <c r="S350" s="11">
        <v>2.7720853825901601</v>
      </c>
      <c r="T350" s="14">
        <v>1.05158582094387</v>
      </c>
    </row>
    <row r="351" spans="1:20" x14ac:dyDescent="0.25">
      <c r="A351" s="8">
        <v>350</v>
      </c>
      <c r="B351" s="4" t="s">
        <v>7</v>
      </c>
      <c r="C351" s="5" t="str">
        <f t="shared" si="5"/>
        <v>new Quote { Date = DateTime.ParseExact("2018-05-23","yyyy-MM-dd",cultureProvider), Open=262.22m, High=264.36m, Low=262.04m, Close=264.33m, Volume = (long)66903156 },</v>
      </c>
      <c r="D351" s="3">
        <v>43243</v>
      </c>
      <c r="E351" s="2">
        <v>262.22000000000003</v>
      </c>
      <c r="F351" s="2">
        <v>264.36</v>
      </c>
      <c r="G351" s="2">
        <v>262.04000000000002</v>
      </c>
      <c r="H351" s="2">
        <v>264.33</v>
      </c>
      <c r="I351" s="1">
        <v>66903156</v>
      </c>
      <c r="J351" s="2">
        <f>testdata[[#This Row],[high]]-testdata[[#This Row],[low]]</f>
        <v>2.3199999999999932</v>
      </c>
      <c r="K351" s="2">
        <f>ABS(testdata[[#This Row],[high]]-H350)</f>
        <v>0.75</v>
      </c>
      <c r="L351" s="2">
        <f>ABS(testdata[[#This Row],[low]]-H350)</f>
        <v>1.5699999999999932</v>
      </c>
      <c r="M351" s="11">
        <f>MAX(testdata[[#This Row],[H-L]:[|L-pC|]])</f>
        <v>2.3199999999999932</v>
      </c>
      <c r="N351" s="11">
        <f>(N350*13+testdata[[#This Row],[TR]])/14</f>
        <v>2.7397935695480031</v>
      </c>
      <c r="O351" s="14">
        <f>100*testdata[[#This Row],[ATR]]/testdata[[#This Row],[close]]</f>
        <v>1.0365049633216068</v>
      </c>
      <c r="Q351" s="3">
        <v>43243</v>
      </c>
      <c r="R351" s="11">
        <v>2.3199999999999998</v>
      </c>
      <c r="S351" s="11">
        <v>2.739793569548</v>
      </c>
      <c r="T351" s="14">
        <v>1.0365049633215999</v>
      </c>
    </row>
    <row r="352" spans="1:20" x14ac:dyDescent="0.25">
      <c r="A352" s="8">
        <v>351</v>
      </c>
      <c r="B352" s="4" t="s">
        <v>7</v>
      </c>
      <c r="C352" s="5" t="str">
        <f t="shared" si="5"/>
        <v>new Quote { Date = DateTime.ParseExact("2018-05-24","yyyy-MM-dd",cultureProvider), Open=263.9m, High=264.2m, Low=261.84m, Close=263.79m, Volume = (long)78640328 },</v>
      </c>
      <c r="D352" s="3">
        <v>43244</v>
      </c>
      <c r="E352" s="2">
        <v>263.89999999999998</v>
      </c>
      <c r="F352" s="2">
        <v>264.2</v>
      </c>
      <c r="G352" s="2">
        <v>261.83999999999997</v>
      </c>
      <c r="H352" s="2">
        <v>263.79000000000002</v>
      </c>
      <c r="I352" s="1">
        <v>78640328</v>
      </c>
      <c r="J352" s="2">
        <f>testdata[[#This Row],[high]]-testdata[[#This Row],[low]]</f>
        <v>2.3600000000000136</v>
      </c>
      <c r="K352" s="2">
        <f>ABS(testdata[[#This Row],[high]]-H351)</f>
        <v>0.12999999999999545</v>
      </c>
      <c r="L352" s="2">
        <f>ABS(testdata[[#This Row],[low]]-H351)</f>
        <v>2.4900000000000091</v>
      </c>
      <c r="M352" s="11">
        <f>MAX(testdata[[#This Row],[H-L]:[|L-pC|]])</f>
        <v>2.4900000000000091</v>
      </c>
      <c r="N352" s="11">
        <f>(N351*13+testdata[[#This Row],[TR]])/14</f>
        <v>2.7219511717231462</v>
      </c>
      <c r="O352" s="14">
        <f>100*testdata[[#This Row],[ATR]]/testdata[[#This Row],[close]]</f>
        <v>1.0318629105436696</v>
      </c>
      <c r="Q352" s="3">
        <v>43244</v>
      </c>
      <c r="R352" s="11">
        <v>2.4900000000000002</v>
      </c>
      <c r="S352" s="11">
        <v>2.7219511717231399</v>
      </c>
      <c r="T352" s="14">
        <v>1.0318629105436701</v>
      </c>
    </row>
    <row r="353" spans="1:20" x14ac:dyDescent="0.25">
      <c r="A353" s="8">
        <v>352</v>
      </c>
      <c r="B353" s="4" t="s">
        <v>7</v>
      </c>
      <c r="C353" s="5" t="str">
        <f t="shared" si="5"/>
        <v>new Quote { Date = DateTime.ParseExact("2018-05-25","yyyy-MM-dd",cultureProvider), Open=263.16m, High=263.85m, Low=262.61m, Close=263.16m, Volume = (long)58299660 },</v>
      </c>
      <c r="D353" s="3">
        <v>43245</v>
      </c>
      <c r="E353" s="2">
        <v>263.16000000000003</v>
      </c>
      <c r="F353" s="2">
        <v>263.85000000000002</v>
      </c>
      <c r="G353" s="2">
        <v>262.61</v>
      </c>
      <c r="H353" s="2">
        <v>263.16000000000003</v>
      </c>
      <c r="I353" s="1">
        <v>58299660</v>
      </c>
      <c r="J353" s="2">
        <f>testdata[[#This Row],[high]]-testdata[[#This Row],[low]]</f>
        <v>1.2400000000000091</v>
      </c>
      <c r="K353" s="2">
        <f>ABS(testdata[[#This Row],[high]]-H352)</f>
        <v>6.0000000000002274E-2</v>
      </c>
      <c r="L353" s="2">
        <f>ABS(testdata[[#This Row],[low]]-H352)</f>
        <v>1.1800000000000068</v>
      </c>
      <c r="M353" s="11">
        <f>MAX(testdata[[#This Row],[H-L]:[|L-pC|]])</f>
        <v>1.2400000000000091</v>
      </c>
      <c r="N353" s="11">
        <f>(N352*13+testdata[[#This Row],[TR]])/14</f>
        <v>2.6160975166000648</v>
      </c>
      <c r="O353" s="14">
        <f>100*testdata[[#This Row],[ATR]]/testdata[[#This Row],[close]]</f>
        <v>0.99410910343519721</v>
      </c>
      <c r="Q353" s="3">
        <v>43245</v>
      </c>
      <c r="R353" s="11">
        <v>1.24</v>
      </c>
      <c r="S353" s="11">
        <v>2.61609751660006</v>
      </c>
      <c r="T353" s="14">
        <v>0.99410910343519698</v>
      </c>
    </row>
    <row r="354" spans="1:20" x14ac:dyDescent="0.25">
      <c r="A354" s="8">
        <v>353</v>
      </c>
      <c r="B354" s="4" t="s">
        <v>7</v>
      </c>
      <c r="C354" s="5" t="str">
        <f t="shared" si="5"/>
        <v>new Quote { Date = DateTime.ParseExact("2018-05-29","yyyy-MM-dd",cultureProvider), Open=261.39m, High=262.22m, Low=258.92m, Close=260.14m, Volume = (long)119866288 },</v>
      </c>
      <c r="D354" s="3">
        <v>43249</v>
      </c>
      <c r="E354" s="2">
        <v>261.39</v>
      </c>
      <c r="F354" s="2">
        <v>262.22000000000003</v>
      </c>
      <c r="G354" s="2">
        <v>258.92</v>
      </c>
      <c r="H354" s="2">
        <v>260.14</v>
      </c>
      <c r="I354" s="1">
        <v>119866288</v>
      </c>
      <c r="J354" s="2">
        <f>testdata[[#This Row],[high]]-testdata[[#This Row],[low]]</f>
        <v>3.3000000000000114</v>
      </c>
      <c r="K354" s="2">
        <f>ABS(testdata[[#This Row],[high]]-H353)</f>
        <v>0.93999999999999773</v>
      </c>
      <c r="L354" s="2">
        <f>ABS(testdata[[#This Row],[low]]-H353)</f>
        <v>4.2400000000000091</v>
      </c>
      <c r="M354" s="11">
        <f>MAX(testdata[[#This Row],[H-L]:[|L-pC|]])</f>
        <v>4.2400000000000091</v>
      </c>
      <c r="N354" s="11">
        <f>(N353*13+testdata[[#This Row],[TR]])/14</f>
        <v>2.7320905511286324</v>
      </c>
      <c r="O354" s="14">
        <f>100*testdata[[#This Row],[ATR]]/testdata[[#This Row],[close]]</f>
        <v>1.0502385450636706</v>
      </c>
      <c r="Q354" s="3">
        <v>43249</v>
      </c>
      <c r="R354" s="11">
        <v>4.24</v>
      </c>
      <c r="S354" s="11">
        <v>2.7320905511286302</v>
      </c>
      <c r="T354" s="14">
        <v>1.05023854506367</v>
      </c>
    </row>
    <row r="355" spans="1:20" x14ac:dyDescent="0.25">
      <c r="A355" s="8">
        <v>354</v>
      </c>
      <c r="B355" s="4" t="s">
        <v>7</v>
      </c>
      <c r="C355" s="5" t="str">
        <f t="shared" si="5"/>
        <v>new Quote { Date = DateTime.ParseExact("2018-05-30","yyyy-MM-dd",cultureProvider), Open=261.57m, High=264.09m, Low=261.49m, Close=263.61m, Volume = (long)72057608 },</v>
      </c>
      <c r="D355" s="3">
        <v>43250</v>
      </c>
      <c r="E355" s="2">
        <v>261.57</v>
      </c>
      <c r="F355" s="2">
        <v>264.08999999999997</v>
      </c>
      <c r="G355" s="2">
        <v>261.49</v>
      </c>
      <c r="H355" s="2">
        <v>263.61</v>
      </c>
      <c r="I355" s="1">
        <v>72057608</v>
      </c>
      <c r="J355" s="2">
        <f>testdata[[#This Row],[high]]-testdata[[#This Row],[low]]</f>
        <v>2.5999999999999659</v>
      </c>
      <c r="K355" s="2">
        <f>ABS(testdata[[#This Row],[high]]-H354)</f>
        <v>3.9499999999999886</v>
      </c>
      <c r="L355" s="2">
        <f>ABS(testdata[[#This Row],[low]]-H354)</f>
        <v>1.3500000000000227</v>
      </c>
      <c r="M355" s="11">
        <f>MAX(testdata[[#This Row],[H-L]:[|L-pC|]])</f>
        <v>3.9499999999999886</v>
      </c>
      <c r="N355" s="11">
        <f>(N354*13+testdata[[#This Row],[TR]])/14</f>
        <v>2.8190840831908721</v>
      </c>
      <c r="O355" s="14">
        <f>100*testdata[[#This Row],[ATR]]/testdata[[#This Row],[close]]</f>
        <v>1.0694146971628056</v>
      </c>
      <c r="Q355" s="3">
        <v>43250</v>
      </c>
      <c r="R355" s="11">
        <v>3.95</v>
      </c>
      <c r="S355" s="11">
        <v>2.8190840831908699</v>
      </c>
      <c r="T355" s="14">
        <v>1.0694146971628</v>
      </c>
    </row>
    <row r="356" spans="1:20" x14ac:dyDescent="0.25">
      <c r="A356" s="8">
        <v>355</v>
      </c>
      <c r="B356" s="4" t="s">
        <v>7</v>
      </c>
      <c r="C356" s="5" t="str">
        <f t="shared" si="5"/>
        <v>new Quote { Date = DateTime.ParseExact("2018-05-31","yyyy-MM-dd",cultureProvider), Open=263.16m, High=263.49m, Low=261.33m, Close=261.99m, Volume = (long)96713160 },</v>
      </c>
      <c r="D356" s="3">
        <v>43251</v>
      </c>
      <c r="E356" s="2">
        <v>263.16000000000003</v>
      </c>
      <c r="F356" s="2">
        <v>263.49</v>
      </c>
      <c r="G356" s="2">
        <v>261.33</v>
      </c>
      <c r="H356" s="2">
        <v>261.99</v>
      </c>
      <c r="I356" s="1">
        <v>96713160</v>
      </c>
      <c r="J356" s="2">
        <f>testdata[[#This Row],[high]]-testdata[[#This Row],[low]]</f>
        <v>2.160000000000025</v>
      </c>
      <c r="K356" s="2">
        <f>ABS(testdata[[#This Row],[high]]-H355)</f>
        <v>0.12000000000000455</v>
      </c>
      <c r="L356" s="2">
        <f>ABS(testdata[[#This Row],[low]]-H355)</f>
        <v>2.2800000000000296</v>
      </c>
      <c r="M356" s="11">
        <f>MAX(testdata[[#This Row],[H-L]:[|L-pC|]])</f>
        <v>2.2800000000000296</v>
      </c>
      <c r="N356" s="11">
        <f>(N355*13+testdata[[#This Row],[TR]])/14</f>
        <v>2.780578077248669</v>
      </c>
      <c r="O356" s="14">
        <f>100*testdata[[#This Row],[ATR]]/testdata[[#This Row],[close]]</f>
        <v>1.0613298512342719</v>
      </c>
      <c r="Q356" s="3">
        <v>43251</v>
      </c>
      <c r="R356" s="11">
        <v>2.2799999999999998</v>
      </c>
      <c r="S356" s="11">
        <v>2.7805780772486601</v>
      </c>
      <c r="T356" s="14">
        <v>1.0613298512342699</v>
      </c>
    </row>
    <row r="357" spans="1:20" x14ac:dyDescent="0.25">
      <c r="A357" s="8">
        <v>356</v>
      </c>
      <c r="B357" s="4" t="s">
        <v>7</v>
      </c>
      <c r="C357" s="5" t="str">
        <f t="shared" si="5"/>
        <v>new Quote { Date = DateTime.ParseExact("2018-06-01","yyyy-MM-dd",cultureProvider), Open=263.42m, High=264.9m, Low=263.34m, Close=264.57m, Volume = (long)73691520 },</v>
      </c>
      <c r="D357" s="3">
        <v>43252</v>
      </c>
      <c r="E357" s="2">
        <v>263.42</v>
      </c>
      <c r="F357" s="2">
        <v>264.89999999999998</v>
      </c>
      <c r="G357" s="2">
        <v>263.33999999999997</v>
      </c>
      <c r="H357" s="2">
        <v>264.57</v>
      </c>
      <c r="I357" s="1">
        <v>73691520</v>
      </c>
      <c r="J357" s="2">
        <f>testdata[[#This Row],[high]]-testdata[[#This Row],[low]]</f>
        <v>1.5600000000000023</v>
      </c>
      <c r="K357" s="2">
        <f>ABS(testdata[[#This Row],[high]]-H356)</f>
        <v>2.9099999999999682</v>
      </c>
      <c r="L357" s="2">
        <f>ABS(testdata[[#This Row],[low]]-H356)</f>
        <v>1.3499999999999659</v>
      </c>
      <c r="M357" s="11">
        <f>MAX(testdata[[#This Row],[H-L]:[|L-pC|]])</f>
        <v>2.9099999999999682</v>
      </c>
      <c r="N357" s="11">
        <f>(N356*13+testdata[[#This Row],[TR]])/14</f>
        <v>2.7898225003023329</v>
      </c>
      <c r="O357" s="14">
        <f>100*testdata[[#This Row],[ATR]]/testdata[[#This Row],[close]]</f>
        <v>1.0544742413358781</v>
      </c>
      <c r="Q357" s="3">
        <v>43252</v>
      </c>
      <c r="R357" s="11">
        <v>2.91</v>
      </c>
      <c r="S357" s="11">
        <v>2.7898225003023298</v>
      </c>
      <c r="T357" s="14">
        <v>1.0544742413358701</v>
      </c>
    </row>
    <row r="358" spans="1:20" x14ac:dyDescent="0.25">
      <c r="A358" s="8">
        <v>357</v>
      </c>
      <c r="B358" s="4" t="s">
        <v>7</v>
      </c>
      <c r="C358" s="5" t="str">
        <f t="shared" si="5"/>
        <v>new Quote { Date = DateTime.ParseExact("2018-06-04","yyyy-MM-dd",cultureProvider), Open=265.47m, High=266.1m, Low=265.2m, Close=265.82m, Volume = (long)46934832 },</v>
      </c>
      <c r="D358" s="3">
        <v>43255</v>
      </c>
      <c r="E358" s="2">
        <v>265.47000000000003</v>
      </c>
      <c r="F358" s="2">
        <v>266.10000000000002</v>
      </c>
      <c r="G358" s="2">
        <v>265.2</v>
      </c>
      <c r="H358" s="2">
        <v>265.82</v>
      </c>
      <c r="I358" s="1">
        <v>46934832</v>
      </c>
      <c r="J358" s="2">
        <f>testdata[[#This Row],[high]]-testdata[[#This Row],[low]]</f>
        <v>0.90000000000003411</v>
      </c>
      <c r="K358" s="2">
        <f>ABS(testdata[[#This Row],[high]]-H357)</f>
        <v>1.5300000000000296</v>
      </c>
      <c r="L358" s="2">
        <f>ABS(testdata[[#This Row],[low]]-H357)</f>
        <v>0.62999999999999545</v>
      </c>
      <c r="M358" s="11">
        <f>MAX(testdata[[#This Row],[H-L]:[|L-pC|]])</f>
        <v>1.5300000000000296</v>
      </c>
      <c r="N358" s="11">
        <f>(N357*13+testdata[[#This Row],[TR]])/14</f>
        <v>2.6998351788521684</v>
      </c>
      <c r="O358" s="14">
        <f>100*testdata[[#This Row],[ATR]]/testdata[[#This Row],[close]]</f>
        <v>1.0156629218464255</v>
      </c>
      <c r="Q358" s="3">
        <v>43255</v>
      </c>
      <c r="R358" s="11">
        <v>1.53</v>
      </c>
      <c r="S358" s="11">
        <v>2.69983517885216</v>
      </c>
      <c r="T358" s="14">
        <v>1.0156629218464199</v>
      </c>
    </row>
    <row r="359" spans="1:20" x14ac:dyDescent="0.25">
      <c r="A359" s="8">
        <v>358</v>
      </c>
      <c r="B359" s="4" t="s">
        <v>7</v>
      </c>
      <c r="C359" s="5" t="str">
        <f t="shared" si="5"/>
        <v>new Quote { Date = DateTime.ParseExact("2018-06-05","yyyy-MM-dd",cultureProvider), Open=265.97m, High=266.43m, Low=265.13m, Close=266.02m, Volume = (long)52881036 },</v>
      </c>
      <c r="D359" s="3">
        <v>43256</v>
      </c>
      <c r="E359" s="2">
        <v>265.97000000000003</v>
      </c>
      <c r="F359" s="2">
        <v>266.43</v>
      </c>
      <c r="G359" s="2">
        <v>265.13</v>
      </c>
      <c r="H359" s="2">
        <v>266.02</v>
      </c>
      <c r="I359" s="1">
        <v>52881036</v>
      </c>
      <c r="J359" s="2">
        <f>testdata[[#This Row],[high]]-testdata[[#This Row],[low]]</f>
        <v>1.3000000000000114</v>
      </c>
      <c r="K359" s="2">
        <f>ABS(testdata[[#This Row],[high]]-H358)</f>
        <v>0.61000000000001364</v>
      </c>
      <c r="L359" s="2">
        <f>ABS(testdata[[#This Row],[low]]-H358)</f>
        <v>0.68999999999999773</v>
      </c>
      <c r="M359" s="11">
        <f>MAX(testdata[[#This Row],[H-L]:[|L-pC|]])</f>
        <v>1.3000000000000114</v>
      </c>
      <c r="N359" s="11">
        <f>(N358*13+testdata[[#This Row],[TR]])/14</f>
        <v>2.5998469517912999</v>
      </c>
      <c r="O359" s="14">
        <f>100*testdata[[#This Row],[ATR]]/testdata[[#This Row],[close]]</f>
        <v>0.97731258995237191</v>
      </c>
      <c r="Q359" s="3">
        <v>43256</v>
      </c>
      <c r="R359" s="11">
        <v>1.3</v>
      </c>
      <c r="S359" s="11">
        <v>2.5998469517912901</v>
      </c>
      <c r="T359" s="14">
        <v>0.97731258995237102</v>
      </c>
    </row>
    <row r="360" spans="1:20" x14ac:dyDescent="0.25">
      <c r="A360" s="8">
        <v>359</v>
      </c>
      <c r="B360" s="4" t="s">
        <v>7</v>
      </c>
      <c r="C360" s="5" t="str">
        <f t="shared" si="5"/>
        <v>new Quote { Date = DateTime.ParseExact("2018-06-06","yyyy-MM-dd",cultureProvider), Open=266.68m, High=268.36m, Low=266.01m, Close=268.24m, Volume = (long)64874192 },</v>
      </c>
      <c r="D360" s="3">
        <v>43257</v>
      </c>
      <c r="E360" s="2">
        <v>266.68</v>
      </c>
      <c r="F360" s="2">
        <v>268.36</v>
      </c>
      <c r="G360" s="2">
        <v>266.01</v>
      </c>
      <c r="H360" s="2">
        <v>268.24</v>
      </c>
      <c r="I360" s="1">
        <v>64874192</v>
      </c>
      <c r="J360" s="2">
        <f>testdata[[#This Row],[high]]-testdata[[#This Row],[low]]</f>
        <v>2.3500000000000227</v>
      </c>
      <c r="K360" s="2">
        <f>ABS(testdata[[#This Row],[high]]-H359)</f>
        <v>2.3400000000000318</v>
      </c>
      <c r="L360" s="2">
        <f>ABS(testdata[[#This Row],[low]]-H359)</f>
        <v>9.9999999999909051E-3</v>
      </c>
      <c r="M360" s="11">
        <f>MAX(testdata[[#This Row],[H-L]:[|L-pC|]])</f>
        <v>2.3500000000000227</v>
      </c>
      <c r="N360" s="11">
        <f>(N359*13+testdata[[#This Row],[TR]])/14</f>
        <v>2.582000740949066</v>
      </c>
      <c r="O360" s="14">
        <f>100*testdata[[#This Row],[ATR]]/testdata[[#This Row],[close]]</f>
        <v>0.96257110831683046</v>
      </c>
      <c r="Q360" s="3">
        <v>43257</v>
      </c>
      <c r="R360" s="11">
        <v>2.35</v>
      </c>
      <c r="S360" s="11">
        <v>2.5820007409490602</v>
      </c>
      <c r="T360" s="14">
        <v>0.96257110831682902</v>
      </c>
    </row>
    <row r="361" spans="1:20" x14ac:dyDescent="0.25">
      <c r="A361" s="8">
        <v>360</v>
      </c>
      <c r="B361" s="4" t="s">
        <v>7</v>
      </c>
      <c r="C361" s="5" t="str">
        <f t="shared" si="5"/>
        <v>new Quote { Date = DateTime.ParseExact("2018-06-07","yyyy-MM-dd",cultureProvider), Open=268.77m, High=269.09m, Low=267.22m, Close=268.21m, Volume = (long)75460928 },</v>
      </c>
      <c r="D361" s="3">
        <v>43258</v>
      </c>
      <c r="E361" s="2">
        <v>268.77</v>
      </c>
      <c r="F361" s="2">
        <v>269.08999999999997</v>
      </c>
      <c r="G361" s="2">
        <v>267.22000000000003</v>
      </c>
      <c r="H361" s="2">
        <v>268.20999999999998</v>
      </c>
      <c r="I361" s="1">
        <v>75460928</v>
      </c>
      <c r="J361" s="2">
        <f>testdata[[#This Row],[high]]-testdata[[#This Row],[low]]</f>
        <v>1.8699999999999477</v>
      </c>
      <c r="K361" s="2">
        <f>ABS(testdata[[#This Row],[high]]-H360)</f>
        <v>0.84999999999996589</v>
      </c>
      <c r="L361" s="2">
        <f>ABS(testdata[[#This Row],[low]]-H360)</f>
        <v>1.0199999999999818</v>
      </c>
      <c r="M361" s="11">
        <f>MAX(testdata[[#This Row],[H-L]:[|L-pC|]])</f>
        <v>1.8699999999999477</v>
      </c>
      <c r="N361" s="11">
        <f>(N360*13+testdata[[#This Row],[TR]])/14</f>
        <v>2.5311435451669864</v>
      </c>
      <c r="O361" s="14">
        <f>100*testdata[[#This Row],[ATR]]/testdata[[#This Row],[close]]</f>
        <v>0.94371706691286172</v>
      </c>
      <c r="Q361" s="3">
        <v>43258</v>
      </c>
      <c r="R361" s="11">
        <v>1.87</v>
      </c>
      <c r="S361" s="11">
        <v>2.5311435451669801</v>
      </c>
      <c r="T361" s="14">
        <v>0.94371706691286195</v>
      </c>
    </row>
    <row r="362" spans="1:20" x14ac:dyDescent="0.25">
      <c r="A362" s="8">
        <v>361</v>
      </c>
      <c r="B362" s="4" t="s">
        <v>7</v>
      </c>
      <c r="C362" s="5" t="str">
        <f t="shared" si="5"/>
        <v>new Quote { Date = DateTime.ParseExact("2018-06-08","yyyy-MM-dd",cultureProvider), Open=267.71m, High=269.06m, Low=267.53m, Close=269m, Volume = (long)74602920 },</v>
      </c>
      <c r="D362" s="3">
        <v>43259</v>
      </c>
      <c r="E362" s="2">
        <v>267.70999999999998</v>
      </c>
      <c r="F362" s="2">
        <v>269.06</v>
      </c>
      <c r="G362" s="2">
        <v>267.52999999999997</v>
      </c>
      <c r="H362" s="2">
        <v>269</v>
      </c>
      <c r="I362" s="1">
        <v>74602920</v>
      </c>
      <c r="J362" s="2">
        <f>testdata[[#This Row],[high]]-testdata[[#This Row],[low]]</f>
        <v>1.5300000000000296</v>
      </c>
      <c r="K362" s="2">
        <f>ABS(testdata[[#This Row],[high]]-H361)</f>
        <v>0.85000000000002274</v>
      </c>
      <c r="L362" s="2">
        <f>ABS(testdata[[#This Row],[low]]-H361)</f>
        <v>0.68000000000000682</v>
      </c>
      <c r="M362" s="11">
        <f>MAX(testdata[[#This Row],[H-L]:[|L-pC|]])</f>
        <v>1.5300000000000296</v>
      </c>
      <c r="N362" s="11">
        <f>(N361*13+testdata[[#This Row],[TR]])/14</f>
        <v>2.4596332919407753</v>
      </c>
      <c r="O362" s="14">
        <f>100*testdata[[#This Row],[ATR]]/testdata[[#This Row],[close]]</f>
        <v>0.91436181856534393</v>
      </c>
      <c r="Q362" s="3">
        <v>43259</v>
      </c>
      <c r="R362" s="11">
        <v>1.53</v>
      </c>
      <c r="S362" s="11">
        <v>2.45963329194077</v>
      </c>
      <c r="T362" s="14">
        <v>0.91436181856534304</v>
      </c>
    </row>
    <row r="363" spans="1:20" x14ac:dyDescent="0.25">
      <c r="A363" s="8">
        <v>362</v>
      </c>
      <c r="B363" s="4" t="s">
        <v>7</v>
      </c>
      <c r="C363" s="5" t="str">
        <f t="shared" si="5"/>
        <v>new Quote { Date = DateTime.ParseExact("2018-06-11","yyyy-MM-dd",cultureProvider), Open=269.25m, High=270.15m, Low=269.12m, Close=269.36m, Volume = (long)60903392 },</v>
      </c>
      <c r="D363" s="3">
        <v>43262</v>
      </c>
      <c r="E363" s="2">
        <v>269.25</v>
      </c>
      <c r="F363" s="2">
        <v>270.14999999999998</v>
      </c>
      <c r="G363" s="2">
        <v>269.12</v>
      </c>
      <c r="H363" s="2">
        <v>269.36</v>
      </c>
      <c r="I363" s="1">
        <v>60903392</v>
      </c>
      <c r="J363" s="2">
        <f>testdata[[#This Row],[high]]-testdata[[#This Row],[low]]</f>
        <v>1.0299999999999727</v>
      </c>
      <c r="K363" s="2">
        <f>ABS(testdata[[#This Row],[high]]-H362)</f>
        <v>1.1499999999999773</v>
      </c>
      <c r="L363" s="2">
        <f>ABS(testdata[[#This Row],[low]]-H362)</f>
        <v>0.12000000000000455</v>
      </c>
      <c r="M363" s="11">
        <f>MAX(testdata[[#This Row],[H-L]:[|L-pC|]])</f>
        <v>1.1499999999999773</v>
      </c>
      <c r="N363" s="11">
        <f>(N362*13+testdata[[#This Row],[TR]])/14</f>
        <v>2.366088056802147</v>
      </c>
      <c r="O363" s="14">
        <f>100*testdata[[#This Row],[ATR]]/testdata[[#This Row],[close]]</f>
        <v>0.87841106949886649</v>
      </c>
      <c r="Q363" s="3">
        <v>43262</v>
      </c>
      <c r="R363" s="11">
        <v>1.1499999999999999</v>
      </c>
      <c r="S363" s="11">
        <v>2.3660880568021398</v>
      </c>
      <c r="T363" s="14">
        <v>0.87841106949886605</v>
      </c>
    </row>
    <row r="364" spans="1:20" x14ac:dyDescent="0.25">
      <c r="A364" s="8">
        <v>363</v>
      </c>
      <c r="B364" s="4" t="s">
        <v>7</v>
      </c>
      <c r="C364" s="5" t="str">
        <f t="shared" si="5"/>
        <v>new Quote { Date = DateTime.ParseExact("2018-06-12","yyyy-MM-dd",cultureProvider), Open=269.82m, High=270.11m, Low=269m, Close=269.71m, Volume = (long)74798688 },</v>
      </c>
      <c r="D364" s="3">
        <v>43263</v>
      </c>
      <c r="E364" s="2">
        <v>269.82</v>
      </c>
      <c r="F364" s="2">
        <v>270.11</v>
      </c>
      <c r="G364" s="2">
        <v>269</v>
      </c>
      <c r="H364" s="2">
        <v>269.70999999999998</v>
      </c>
      <c r="I364" s="1">
        <v>74798688</v>
      </c>
      <c r="J364" s="2">
        <f>testdata[[#This Row],[high]]-testdata[[#This Row],[low]]</f>
        <v>1.1100000000000136</v>
      </c>
      <c r="K364" s="2">
        <f>ABS(testdata[[#This Row],[high]]-H363)</f>
        <v>0.75</v>
      </c>
      <c r="L364" s="2">
        <f>ABS(testdata[[#This Row],[low]]-H363)</f>
        <v>0.36000000000001364</v>
      </c>
      <c r="M364" s="11">
        <f>MAX(testdata[[#This Row],[H-L]:[|L-pC|]])</f>
        <v>1.1100000000000136</v>
      </c>
      <c r="N364" s="11">
        <f>(N363*13+testdata[[#This Row],[TR]])/14</f>
        <v>2.2763674813162802</v>
      </c>
      <c r="O364" s="14">
        <f>100*testdata[[#This Row],[ATR]]/testdata[[#This Row],[close]]</f>
        <v>0.84400559167857347</v>
      </c>
      <c r="Q364" s="3">
        <v>43263</v>
      </c>
      <c r="R364" s="11">
        <v>1.1100000000000001</v>
      </c>
      <c r="S364" s="11">
        <v>2.27636748131627</v>
      </c>
      <c r="T364" s="14">
        <v>0.84400559167857303</v>
      </c>
    </row>
    <row r="365" spans="1:20" x14ac:dyDescent="0.25">
      <c r="A365" s="8">
        <v>364</v>
      </c>
      <c r="B365" s="4" t="s">
        <v>7</v>
      </c>
      <c r="C365" s="5" t="str">
        <f t="shared" si="5"/>
        <v>new Quote { Date = DateTime.ParseExact("2018-06-13","yyyy-MM-dd",cultureProvider), Open=269.97m, High=270.25m, Low=268.63m, Close=268.85m, Volume = (long)81770464 },</v>
      </c>
      <c r="D365" s="3">
        <v>43264</v>
      </c>
      <c r="E365" s="2">
        <v>269.97000000000003</v>
      </c>
      <c r="F365" s="2">
        <v>270.25</v>
      </c>
      <c r="G365" s="2">
        <v>268.63</v>
      </c>
      <c r="H365" s="2">
        <v>268.85000000000002</v>
      </c>
      <c r="I365" s="1">
        <v>81770464</v>
      </c>
      <c r="J365" s="2">
        <f>testdata[[#This Row],[high]]-testdata[[#This Row],[low]]</f>
        <v>1.6200000000000045</v>
      </c>
      <c r="K365" s="2">
        <f>ABS(testdata[[#This Row],[high]]-H364)</f>
        <v>0.54000000000002046</v>
      </c>
      <c r="L365" s="2">
        <f>ABS(testdata[[#This Row],[low]]-H364)</f>
        <v>1.0799999999999841</v>
      </c>
      <c r="M365" s="11">
        <f>MAX(testdata[[#This Row],[H-L]:[|L-pC|]])</f>
        <v>1.6200000000000045</v>
      </c>
      <c r="N365" s="11">
        <f>(N364*13+testdata[[#This Row],[TR]])/14</f>
        <v>2.2294840897936892</v>
      </c>
      <c r="O365" s="14">
        <f>100*testdata[[#This Row],[ATR]]/testdata[[#This Row],[close]]</f>
        <v>0.82926691084012971</v>
      </c>
      <c r="Q365" s="3">
        <v>43264</v>
      </c>
      <c r="R365" s="11">
        <v>1.62</v>
      </c>
      <c r="S365" s="11">
        <v>2.2294840897936798</v>
      </c>
      <c r="T365" s="14">
        <v>0.82926691084012905</v>
      </c>
    </row>
    <row r="366" spans="1:20" x14ac:dyDescent="0.25">
      <c r="A366" s="8">
        <v>365</v>
      </c>
      <c r="B366" s="4" t="s">
        <v>7</v>
      </c>
      <c r="C366" s="5" t="str">
        <f t="shared" si="5"/>
        <v>new Quote { Date = DateTime.ParseExact("2018-06-14","yyyy-MM-dd",cultureProvider), Open=269.8m, High=270.11m, Low=268.88m, Close=269.53m, Volume = (long)79730104 },</v>
      </c>
      <c r="D366" s="3">
        <v>43265</v>
      </c>
      <c r="E366" s="2">
        <v>269.8</v>
      </c>
      <c r="F366" s="2">
        <v>270.11</v>
      </c>
      <c r="G366" s="2">
        <v>268.88</v>
      </c>
      <c r="H366" s="2">
        <v>269.52999999999997</v>
      </c>
      <c r="I366" s="1">
        <v>79730104</v>
      </c>
      <c r="J366" s="2">
        <f>testdata[[#This Row],[high]]-testdata[[#This Row],[low]]</f>
        <v>1.2300000000000182</v>
      </c>
      <c r="K366" s="2">
        <f>ABS(testdata[[#This Row],[high]]-H365)</f>
        <v>1.2599999999999909</v>
      </c>
      <c r="L366" s="2">
        <f>ABS(testdata[[#This Row],[low]]-H365)</f>
        <v>2.9999999999972715E-2</v>
      </c>
      <c r="M366" s="11">
        <f>MAX(testdata[[#This Row],[H-L]:[|L-pC|]])</f>
        <v>1.2599999999999909</v>
      </c>
      <c r="N366" s="11">
        <f>(N365*13+testdata[[#This Row],[TR]])/14</f>
        <v>2.1602352262369964</v>
      </c>
      <c r="O366" s="14">
        <f>100*testdata[[#This Row],[ATR]]/testdata[[#This Row],[close]]</f>
        <v>0.80148229371016089</v>
      </c>
      <c r="Q366" s="3">
        <v>43265</v>
      </c>
      <c r="R366" s="11">
        <v>1.26</v>
      </c>
      <c r="S366" s="11">
        <v>2.1602352262369902</v>
      </c>
      <c r="T366" s="14">
        <v>0.80148229371016</v>
      </c>
    </row>
    <row r="367" spans="1:20" x14ac:dyDescent="0.25">
      <c r="A367" s="8">
        <v>366</v>
      </c>
      <c r="B367" s="4" t="s">
        <v>7</v>
      </c>
      <c r="C367" s="5" t="str">
        <f t="shared" si="5"/>
        <v>new Quote { Date = DateTime.ParseExact("2018-06-15","yyyy-MM-dd",cultureProvider), Open=268.67m, High=269.55m, Low=267.45m, Close=269.18m, Volume = (long)123585600 },</v>
      </c>
      <c r="D367" s="3">
        <v>43266</v>
      </c>
      <c r="E367" s="2">
        <v>268.67</v>
      </c>
      <c r="F367" s="2">
        <v>269.55</v>
      </c>
      <c r="G367" s="2">
        <v>267.45</v>
      </c>
      <c r="H367" s="2">
        <v>269.18</v>
      </c>
      <c r="I367" s="1">
        <v>123585600</v>
      </c>
      <c r="J367" s="2">
        <f>testdata[[#This Row],[high]]-testdata[[#This Row],[low]]</f>
        <v>2.1000000000000227</v>
      </c>
      <c r="K367" s="2">
        <f>ABS(testdata[[#This Row],[high]]-H366)</f>
        <v>2.0000000000038654E-2</v>
      </c>
      <c r="L367" s="2">
        <f>ABS(testdata[[#This Row],[low]]-H366)</f>
        <v>2.0799999999999841</v>
      </c>
      <c r="M367" s="11">
        <f>MAX(testdata[[#This Row],[H-L]:[|L-pC|]])</f>
        <v>2.1000000000000227</v>
      </c>
      <c r="N367" s="11">
        <f>(N366*13+testdata[[#This Row],[TR]])/14</f>
        <v>2.1559327100772125</v>
      </c>
      <c r="O367" s="14">
        <f>100*testdata[[#This Row],[ATR]]/testdata[[#This Row],[close]]</f>
        <v>0.80092603836734244</v>
      </c>
      <c r="Q367" s="3">
        <v>43266</v>
      </c>
      <c r="R367" s="11">
        <v>2.1</v>
      </c>
      <c r="S367" s="11">
        <v>2.1559327100772099</v>
      </c>
      <c r="T367" s="14">
        <v>0.800926038367341</v>
      </c>
    </row>
    <row r="368" spans="1:20" x14ac:dyDescent="0.25">
      <c r="A368" s="8">
        <v>367</v>
      </c>
      <c r="B368" s="4" t="s">
        <v>7</v>
      </c>
      <c r="C368" s="5" t="str">
        <f t="shared" si="5"/>
        <v>new Quote { Date = DateTime.ParseExact("2018-06-18","yyyy-MM-dd",cultureProvider), Open=267.59m, High=268.77m, Low=267.07m, Close=268.63m, Volume = (long)54479888 },</v>
      </c>
      <c r="D368" s="3">
        <v>43269</v>
      </c>
      <c r="E368" s="2">
        <v>267.58999999999997</v>
      </c>
      <c r="F368" s="2">
        <v>268.77</v>
      </c>
      <c r="G368" s="2">
        <v>267.07</v>
      </c>
      <c r="H368" s="2">
        <v>268.63</v>
      </c>
      <c r="I368" s="1">
        <v>54479888</v>
      </c>
      <c r="J368" s="2">
        <f>testdata[[#This Row],[high]]-testdata[[#This Row],[low]]</f>
        <v>1.6999999999999886</v>
      </c>
      <c r="K368" s="2">
        <f>ABS(testdata[[#This Row],[high]]-H367)</f>
        <v>0.41000000000002501</v>
      </c>
      <c r="L368" s="2">
        <f>ABS(testdata[[#This Row],[low]]-H367)</f>
        <v>2.1100000000000136</v>
      </c>
      <c r="M368" s="11">
        <f>MAX(testdata[[#This Row],[H-L]:[|L-pC|]])</f>
        <v>2.1100000000000136</v>
      </c>
      <c r="N368" s="11">
        <f>(N367*13+testdata[[#This Row],[TR]])/14</f>
        <v>2.1526518022145553</v>
      </c>
      <c r="O368" s="14">
        <f>100*testdata[[#This Row],[ATR]]/testdata[[#This Row],[close]]</f>
        <v>0.80134452675224477</v>
      </c>
      <c r="Q368" s="3">
        <v>43269</v>
      </c>
      <c r="R368" s="11">
        <v>2.11</v>
      </c>
      <c r="S368" s="11">
        <v>2.15265180221455</v>
      </c>
      <c r="T368" s="14">
        <v>0.80134452675224299</v>
      </c>
    </row>
    <row r="369" spans="1:20" x14ac:dyDescent="0.25">
      <c r="A369" s="8">
        <v>368</v>
      </c>
      <c r="B369" s="4" t="s">
        <v>7</v>
      </c>
      <c r="C369" s="5" t="str">
        <f t="shared" si="5"/>
        <v>new Quote { Date = DateTime.ParseExact("2018-06-19","yyyy-MM-dd",cultureProvider), Open=266.14m, High=267.84m, Low=265.69m, Close=267.6m, Volume = (long)100410976 },</v>
      </c>
      <c r="D369" s="3">
        <v>43270</v>
      </c>
      <c r="E369" s="2">
        <v>266.14</v>
      </c>
      <c r="F369" s="2">
        <v>267.83999999999997</v>
      </c>
      <c r="G369" s="2">
        <v>265.69</v>
      </c>
      <c r="H369" s="2">
        <v>267.60000000000002</v>
      </c>
      <c r="I369" s="1">
        <v>100410976</v>
      </c>
      <c r="J369" s="2">
        <f>testdata[[#This Row],[high]]-testdata[[#This Row],[low]]</f>
        <v>2.1499999999999773</v>
      </c>
      <c r="K369" s="2">
        <f>ABS(testdata[[#This Row],[high]]-H368)</f>
        <v>0.79000000000002046</v>
      </c>
      <c r="L369" s="2">
        <f>ABS(testdata[[#This Row],[low]]-H368)</f>
        <v>2.9399999999999977</v>
      </c>
      <c r="M369" s="11">
        <f>MAX(testdata[[#This Row],[H-L]:[|L-pC|]])</f>
        <v>2.9399999999999977</v>
      </c>
      <c r="N369" s="11">
        <f>(N368*13+testdata[[#This Row],[TR]])/14</f>
        <v>2.2088909591992296</v>
      </c>
      <c r="O369" s="14">
        <f>100*testdata[[#This Row],[ATR]]/testdata[[#This Row],[close]]</f>
        <v>0.82544505201764928</v>
      </c>
      <c r="Q369" s="3">
        <v>43270</v>
      </c>
      <c r="R369" s="11">
        <v>2.94</v>
      </c>
      <c r="S369" s="11">
        <v>2.2088909591992199</v>
      </c>
      <c r="T369" s="14">
        <v>0.82544505201764795</v>
      </c>
    </row>
    <row r="370" spans="1:20" x14ac:dyDescent="0.25">
      <c r="A370" s="8">
        <v>369</v>
      </c>
      <c r="B370" s="4" t="s">
        <v>7</v>
      </c>
      <c r="C370" s="5" t="str">
        <f t="shared" si="5"/>
        <v>new Quote { Date = DateTime.ParseExact("2018-06-20","yyyy-MM-dd",cultureProvider), Open=268.35m, High=268.78m, Low=267.69m, Close=268.06m, Volume = (long)55373416 },</v>
      </c>
      <c r="D370" s="3">
        <v>43271</v>
      </c>
      <c r="E370" s="2">
        <v>268.35000000000002</v>
      </c>
      <c r="F370" s="2">
        <v>268.77999999999997</v>
      </c>
      <c r="G370" s="2">
        <v>267.69</v>
      </c>
      <c r="H370" s="2">
        <v>268.06</v>
      </c>
      <c r="I370" s="1">
        <v>55373416</v>
      </c>
      <c r="J370" s="2">
        <f>testdata[[#This Row],[high]]-testdata[[#This Row],[low]]</f>
        <v>1.089999999999975</v>
      </c>
      <c r="K370" s="2">
        <f>ABS(testdata[[#This Row],[high]]-H369)</f>
        <v>1.17999999999995</v>
      </c>
      <c r="L370" s="2">
        <f>ABS(testdata[[#This Row],[low]]-H369)</f>
        <v>8.9999999999974989E-2</v>
      </c>
      <c r="M370" s="11">
        <f>MAX(testdata[[#This Row],[H-L]:[|L-pC|]])</f>
        <v>1.17999999999995</v>
      </c>
      <c r="N370" s="11">
        <f>(N369*13+testdata[[#This Row],[TR]])/14</f>
        <v>2.1353987478278524</v>
      </c>
      <c r="O370" s="14">
        <f>100*testdata[[#This Row],[ATR]]/testdata[[#This Row],[close]]</f>
        <v>0.79661223152572269</v>
      </c>
      <c r="Q370" s="3">
        <v>43271</v>
      </c>
      <c r="R370" s="11">
        <v>1.18</v>
      </c>
      <c r="S370" s="11">
        <v>2.1353987478278502</v>
      </c>
      <c r="T370" s="14">
        <v>0.79661223152572302</v>
      </c>
    </row>
    <row r="371" spans="1:20" x14ac:dyDescent="0.25">
      <c r="A371" s="8">
        <v>370</v>
      </c>
      <c r="B371" s="4" t="s">
        <v>7</v>
      </c>
      <c r="C371" s="5" t="str">
        <f t="shared" si="5"/>
        <v>new Quote { Date = DateTime.ParseExact("2018-06-21","yyyy-MM-dd",cultureProvider), Open=268.05m, High=268.07m, Low=265.83m, Close=266.38m, Volume = (long)73159376 },</v>
      </c>
      <c r="D371" s="3">
        <v>43272</v>
      </c>
      <c r="E371" s="2">
        <v>268.05</v>
      </c>
      <c r="F371" s="2">
        <v>268.07</v>
      </c>
      <c r="G371" s="2">
        <v>265.83</v>
      </c>
      <c r="H371" s="2">
        <v>266.38</v>
      </c>
      <c r="I371" s="1">
        <v>73159376</v>
      </c>
      <c r="J371" s="2">
        <f>testdata[[#This Row],[high]]-testdata[[#This Row],[low]]</f>
        <v>2.2400000000000091</v>
      </c>
      <c r="K371" s="2">
        <f>ABS(testdata[[#This Row],[high]]-H370)</f>
        <v>9.9999999999909051E-3</v>
      </c>
      <c r="L371" s="2">
        <f>ABS(testdata[[#This Row],[low]]-H370)</f>
        <v>2.2300000000000182</v>
      </c>
      <c r="M371" s="11">
        <f>MAX(testdata[[#This Row],[H-L]:[|L-pC|]])</f>
        <v>2.2400000000000091</v>
      </c>
      <c r="N371" s="11">
        <f>(N370*13+testdata[[#This Row],[TR]])/14</f>
        <v>2.1428702658401493</v>
      </c>
      <c r="O371" s="14">
        <f>100*testdata[[#This Row],[ATR]]/testdata[[#This Row],[close]]</f>
        <v>0.80444112389824662</v>
      </c>
      <c r="Q371" s="3">
        <v>43272</v>
      </c>
      <c r="R371" s="11">
        <v>2.2400000000000002</v>
      </c>
      <c r="S371" s="11">
        <v>2.1428702658401502</v>
      </c>
      <c r="T371" s="14">
        <v>0.80444112389824696</v>
      </c>
    </row>
    <row r="372" spans="1:20" x14ac:dyDescent="0.25">
      <c r="A372" s="8">
        <v>371</v>
      </c>
      <c r="B372" s="4" t="s">
        <v>7</v>
      </c>
      <c r="C372" s="5" t="str">
        <f t="shared" si="5"/>
        <v>new Quote { Date = DateTime.ParseExact("2018-06-22","yyyy-MM-dd",cultureProvider), Open=267.76m, High=267.88m, Low=266.62m, Close=266.86m, Volume = (long)58283384 },</v>
      </c>
      <c r="D372" s="3">
        <v>43273</v>
      </c>
      <c r="E372" s="2">
        <v>267.76</v>
      </c>
      <c r="F372" s="2">
        <v>267.88</v>
      </c>
      <c r="G372" s="2">
        <v>266.62</v>
      </c>
      <c r="H372" s="2">
        <v>266.86</v>
      </c>
      <c r="I372" s="1">
        <v>58283384</v>
      </c>
      <c r="J372" s="2">
        <f>testdata[[#This Row],[high]]-testdata[[#This Row],[low]]</f>
        <v>1.2599999999999909</v>
      </c>
      <c r="K372" s="2">
        <f>ABS(testdata[[#This Row],[high]]-H371)</f>
        <v>1.5</v>
      </c>
      <c r="L372" s="2">
        <f>ABS(testdata[[#This Row],[low]]-H371)</f>
        <v>0.24000000000000909</v>
      </c>
      <c r="M372" s="11">
        <f>MAX(testdata[[#This Row],[H-L]:[|L-pC|]])</f>
        <v>1.5</v>
      </c>
      <c r="N372" s="11">
        <f>(N371*13+testdata[[#This Row],[TR]])/14</f>
        <v>2.0969509611372814</v>
      </c>
      <c r="O372" s="14">
        <f>100*testdata[[#This Row],[ATR]]/testdata[[#This Row],[close]]</f>
        <v>0.78578691491316843</v>
      </c>
      <c r="Q372" s="3">
        <v>43273</v>
      </c>
      <c r="R372" s="11">
        <v>1.5</v>
      </c>
      <c r="S372" s="11">
        <v>2.0969509611372801</v>
      </c>
      <c r="T372" s="14">
        <v>0.78578691491316799</v>
      </c>
    </row>
    <row r="373" spans="1:20" x14ac:dyDescent="0.25">
      <c r="A373" s="8">
        <v>372</v>
      </c>
      <c r="B373" s="4" t="s">
        <v>7</v>
      </c>
      <c r="C373" s="5" t="str">
        <f t="shared" si="5"/>
        <v>new Quote { Date = DateTime.ParseExact("2018-06-25","yyyy-MM-dd",cultureProvider), Open=265.6m, High=265.77m, Low=261.38m, Close=263.23m, Volume = (long)141924096 },</v>
      </c>
      <c r="D373" s="3">
        <v>43276</v>
      </c>
      <c r="E373" s="2">
        <v>265.60000000000002</v>
      </c>
      <c r="F373" s="2">
        <v>265.77</v>
      </c>
      <c r="G373" s="2">
        <v>261.38</v>
      </c>
      <c r="H373" s="2">
        <v>263.23</v>
      </c>
      <c r="I373" s="1">
        <v>141924096</v>
      </c>
      <c r="J373" s="2">
        <f>testdata[[#This Row],[high]]-testdata[[#This Row],[low]]</f>
        <v>4.3899999999999864</v>
      </c>
      <c r="K373" s="2">
        <f>ABS(testdata[[#This Row],[high]]-H372)</f>
        <v>1.0900000000000318</v>
      </c>
      <c r="L373" s="2">
        <f>ABS(testdata[[#This Row],[low]]-H372)</f>
        <v>5.4800000000000182</v>
      </c>
      <c r="M373" s="11">
        <f>MAX(testdata[[#This Row],[H-L]:[|L-pC|]])</f>
        <v>5.4800000000000182</v>
      </c>
      <c r="N373" s="11">
        <f>(N372*13+testdata[[#This Row],[TR]])/14</f>
        <v>2.3385973210560485</v>
      </c>
      <c r="O373" s="14">
        <f>100*testdata[[#This Row],[ATR]]/testdata[[#This Row],[close]]</f>
        <v>0.88842355394751671</v>
      </c>
      <c r="Q373" s="3">
        <v>43276</v>
      </c>
      <c r="R373" s="11">
        <v>5.48</v>
      </c>
      <c r="S373" s="11">
        <v>2.33859732105604</v>
      </c>
      <c r="T373" s="14">
        <v>0.88842355394751604</v>
      </c>
    </row>
    <row r="374" spans="1:20" x14ac:dyDescent="0.25">
      <c r="A374" s="8">
        <v>373</v>
      </c>
      <c r="B374" s="4" t="s">
        <v>7</v>
      </c>
      <c r="C374" s="5" t="str">
        <f t="shared" si="5"/>
        <v>new Quote { Date = DateTime.ParseExact("2018-06-26","yyyy-MM-dd",cultureProvider), Open=263.85m, High=264.74m, Low=263.02m, Close=263.81m, Volume = (long)70710976 },</v>
      </c>
      <c r="D374" s="3">
        <v>43277</v>
      </c>
      <c r="E374" s="2">
        <v>263.85000000000002</v>
      </c>
      <c r="F374" s="2">
        <v>264.74</v>
      </c>
      <c r="G374" s="2">
        <v>263.02</v>
      </c>
      <c r="H374" s="2">
        <v>263.81</v>
      </c>
      <c r="I374" s="1">
        <v>70710976</v>
      </c>
      <c r="J374" s="2">
        <f>testdata[[#This Row],[high]]-testdata[[#This Row],[low]]</f>
        <v>1.7200000000000273</v>
      </c>
      <c r="K374" s="2">
        <f>ABS(testdata[[#This Row],[high]]-H373)</f>
        <v>1.5099999999999909</v>
      </c>
      <c r="L374" s="2">
        <f>ABS(testdata[[#This Row],[low]]-H373)</f>
        <v>0.21000000000003638</v>
      </c>
      <c r="M374" s="11">
        <f>MAX(testdata[[#This Row],[H-L]:[|L-pC|]])</f>
        <v>1.7200000000000273</v>
      </c>
      <c r="N374" s="11">
        <f>(N373*13+testdata[[#This Row],[TR]])/14</f>
        <v>2.294411798123476</v>
      </c>
      <c r="O374" s="14">
        <f>100*testdata[[#This Row],[ATR]]/testdata[[#This Row],[close]]</f>
        <v>0.86972131387114815</v>
      </c>
      <c r="Q374" s="3">
        <v>43277</v>
      </c>
      <c r="R374" s="11">
        <v>1.72</v>
      </c>
      <c r="S374" s="11">
        <v>2.2944117981234702</v>
      </c>
      <c r="T374" s="14">
        <v>0.86972131387114704</v>
      </c>
    </row>
    <row r="375" spans="1:20" x14ac:dyDescent="0.25">
      <c r="A375" s="8">
        <v>374</v>
      </c>
      <c r="B375" s="4" t="s">
        <v>7</v>
      </c>
      <c r="C375" s="5" t="str">
        <f t="shared" si="5"/>
        <v>new Quote { Date = DateTime.ParseExact("2018-06-27","yyyy-MM-dd",cultureProvider), Open=264.45m, High=266.01m, Low=261.46m, Close=261.63m, Volume = (long)108213904 },</v>
      </c>
      <c r="D375" s="3">
        <v>43278</v>
      </c>
      <c r="E375" s="2">
        <v>264.45</v>
      </c>
      <c r="F375" s="2">
        <v>266.01</v>
      </c>
      <c r="G375" s="2">
        <v>261.45999999999998</v>
      </c>
      <c r="H375" s="2">
        <v>261.63</v>
      </c>
      <c r="I375" s="1">
        <v>108213904</v>
      </c>
      <c r="J375" s="2">
        <f>testdata[[#This Row],[high]]-testdata[[#This Row],[low]]</f>
        <v>4.5500000000000114</v>
      </c>
      <c r="K375" s="2">
        <f>ABS(testdata[[#This Row],[high]]-H374)</f>
        <v>2.1999999999999886</v>
      </c>
      <c r="L375" s="2">
        <f>ABS(testdata[[#This Row],[low]]-H374)</f>
        <v>2.3500000000000227</v>
      </c>
      <c r="M375" s="11">
        <f>MAX(testdata[[#This Row],[H-L]:[|L-pC|]])</f>
        <v>4.5500000000000114</v>
      </c>
      <c r="N375" s="11">
        <f>(N374*13+testdata[[#This Row],[TR]])/14</f>
        <v>2.4555252411146569</v>
      </c>
      <c r="O375" s="14">
        <f>100*testdata[[#This Row],[ATR]]/testdata[[#This Row],[close]]</f>
        <v>0.93854880599115431</v>
      </c>
      <c r="Q375" s="3">
        <v>43278</v>
      </c>
      <c r="R375" s="11">
        <v>4.55</v>
      </c>
      <c r="S375" s="11">
        <v>2.4555252411146502</v>
      </c>
      <c r="T375" s="14">
        <v>0.93854880599115298</v>
      </c>
    </row>
    <row r="376" spans="1:20" x14ac:dyDescent="0.25">
      <c r="A376" s="8">
        <v>375</v>
      </c>
      <c r="B376" s="4" t="s">
        <v>7</v>
      </c>
      <c r="C376" s="5" t="str">
        <f t="shared" si="5"/>
        <v>new Quote { Date = DateTime.ParseExact("2018-06-28","yyyy-MM-dd",cultureProvider), Open=261.57m, High=263.96m, Low=260.79m, Close=263.12m, Volume = (long)78913504 },</v>
      </c>
      <c r="D376" s="3">
        <v>43279</v>
      </c>
      <c r="E376" s="2">
        <v>261.57</v>
      </c>
      <c r="F376" s="2">
        <v>263.95999999999998</v>
      </c>
      <c r="G376" s="2">
        <v>260.79000000000002</v>
      </c>
      <c r="H376" s="2">
        <v>263.12</v>
      </c>
      <c r="I376" s="1">
        <v>78913504</v>
      </c>
      <c r="J376" s="2">
        <f>testdata[[#This Row],[high]]-testdata[[#This Row],[low]]</f>
        <v>3.1699999999999591</v>
      </c>
      <c r="K376" s="2">
        <f>ABS(testdata[[#This Row],[high]]-H375)</f>
        <v>2.3299999999999841</v>
      </c>
      <c r="L376" s="2">
        <f>ABS(testdata[[#This Row],[low]]-H375)</f>
        <v>0.83999999999997499</v>
      </c>
      <c r="M376" s="11">
        <f>MAX(testdata[[#This Row],[H-L]:[|L-pC|]])</f>
        <v>3.1699999999999591</v>
      </c>
      <c r="N376" s="11">
        <f>(N375*13+testdata[[#This Row],[TR]])/14</f>
        <v>2.5065591524636068</v>
      </c>
      <c r="O376" s="14">
        <f>100*testdata[[#This Row],[ATR]]/testdata[[#This Row],[close]]</f>
        <v>0.95262965660672194</v>
      </c>
      <c r="Q376" s="3">
        <v>43279</v>
      </c>
      <c r="R376" s="11">
        <v>3.17</v>
      </c>
      <c r="S376" s="11">
        <v>2.5065591524636002</v>
      </c>
      <c r="T376" s="14">
        <v>0.95262965660672205</v>
      </c>
    </row>
    <row r="377" spans="1:20" x14ac:dyDescent="0.25">
      <c r="A377" s="8">
        <v>376</v>
      </c>
      <c r="B377" s="4" t="s">
        <v>7</v>
      </c>
      <c r="C377" s="5" t="str">
        <f t="shared" si="5"/>
        <v>new Quote { Date = DateTime.ParseExact("2018-06-29","yyyy-MM-dd",cultureProvider), Open=264.32m, High=265.81m, Low=263.37m, Close=263.5m, Volume = (long)100473760 },</v>
      </c>
      <c r="D377" s="3">
        <v>43280</v>
      </c>
      <c r="E377" s="2">
        <v>264.32</v>
      </c>
      <c r="F377" s="2">
        <v>265.81</v>
      </c>
      <c r="G377" s="2">
        <v>263.37</v>
      </c>
      <c r="H377" s="2">
        <v>263.5</v>
      </c>
      <c r="I377" s="1">
        <v>100473760</v>
      </c>
      <c r="J377" s="2">
        <f>testdata[[#This Row],[high]]-testdata[[#This Row],[low]]</f>
        <v>2.4399999999999977</v>
      </c>
      <c r="K377" s="2">
        <f>ABS(testdata[[#This Row],[high]]-H376)</f>
        <v>2.6899999999999977</v>
      </c>
      <c r="L377" s="2">
        <f>ABS(testdata[[#This Row],[low]]-H376)</f>
        <v>0.25</v>
      </c>
      <c r="M377" s="11">
        <f>MAX(testdata[[#This Row],[H-L]:[|L-pC|]])</f>
        <v>2.6899999999999977</v>
      </c>
      <c r="N377" s="11">
        <f>(N376*13+testdata[[#This Row],[TR]])/14</f>
        <v>2.5196620701447778</v>
      </c>
      <c r="O377" s="14">
        <f>100*testdata[[#This Row],[ATR]]/testdata[[#This Row],[close]]</f>
        <v>0.95622848961851148</v>
      </c>
      <c r="Q377" s="3">
        <v>43280</v>
      </c>
      <c r="R377" s="11">
        <v>2.69</v>
      </c>
      <c r="S377" s="11">
        <v>2.5196620701447698</v>
      </c>
      <c r="T377" s="14">
        <v>0.95622848961851103</v>
      </c>
    </row>
    <row r="378" spans="1:20" x14ac:dyDescent="0.25">
      <c r="A378" s="8">
        <v>377</v>
      </c>
      <c r="B378" s="4" t="s">
        <v>7</v>
      </c>
      <c r="C378" s="5" t="str">
        <f t="shared" si="5"/>
        <v>new Quote { Date = DateTime.ParseExact("2018-07-02","yyyy-MM-dd",cultureProvider), Open=261.78m, High=264.24m, Low=261.52m, Close=264.06m, Volume = (long)65431128 },</v>
      </c>
      <c r="D378" s="3">
        <v>43283</v>
      </c>
      <c r="E378" s="2">
        <v>261.77999999999997</v>
      </c>
      <c r="F378" s="2">
        <v>264.24</v>
      </c>
      <c r="G378" s="2">
        <v>261.52</v>
      </c>
      <c r="H378" s="2">
        <v>264.06</v>
      </c>
      <c r="I378" s="1">
        <v>65431128</v>
      </c>
      <c r="J378" s="2">
        <f>testdata[[#This Row],[high]]-testdata[[#This Row],[low]]</f>
        <v>2.7200000000000273</v>
      </c>
      <c r="K378" s="2">
        <f>ABS(testdata[[#This Row],[high]]-H377)</f>
        <v>0.74000000000000909</v>
      </c>
      <c r="L378" s="2">
        <f>ABS(testdata[[#This Row],[low]]-H377)</f>
        <v>1.9800000000000182</v>
      </c>
      <c r="M378" s="11">
        <f>MAX(testdata[[#This Row],[H-L]:[|L-pC|]])</f>
        <v>2.7200000000000273</v>
      </c>
      <c r="N378" s="11">
        <f>(N377*13+testdata[[#This Row],[TR]])/14</f>
        <v>2.5339719222772956</v>
      </c>
      <c r="O378" s="14">
        <f>100*testdata[[#This Row],[ATR]]/testdata[[#This Row],[close]]</f>
        <v>0.9596197539488357</v>
      </c>
      <c r="Q378" s="3">
        <v>43283</v>
      </c>
      <c r="R378" s="11">
        <v>2.72</v>
      </c>
      <c r="S378" s="11">
        <v>2.5339719222772898</v>
      </c>
      <c r="T378" s="14">
        <v>0.95961975394883503</v>
      </c>
    </row>
    <row r="379" spans="1:20" x14ac:dyDescent="0.25">
      <c r="A379" s="8">
        <v>378</v>
      </c>
      <c r="B379" s="4" t="s">
        <v>7</v>
      </c>
      <c r="C379" s="5" t="str">
        <f t="shared" si="5"/>
        <v>new Quote { Date = DateTime.ParseExact("2018-07-03","yyyy-MM-dd",cultureProvider), Open=265.05m, High=265.15m, Low=262.67m, Close=263.13m, Volume = (long)43432576 },</v>
      </c>
      <c r="D379" s="3">
        <v>43284</v>
      </c>
      <c r="E379" s="2">
        <v>265.05</v>
      </c>
      <c r="F379" s="2">
        <v>265.14999999999998</v>
      </c>
      <c r="G379" s="2">
        <v>262.67</v>
      </c>
      <c r="H379" s="2">
        <v>263.13</v>
      </c>
      <c r="I379" s="1">
        <v>43432576</v>
      </c>
      <c r="J379" s="2">
        <f>testdata[[#This Row],[high]]-testdata[[#This Row],[low]]</f>
        <v>2.4799999999999613</v>
      </c>
      <c r="K379" s="2">
        <f>ABS(testdata[[#This Row],[high]]-H378)</f>
        <v>1.089999999999975</v>
      </c>
      <c r="L379" s="2">
        <f>ABS(testdata[[#This Row],[low]]-H378)</f>
        <v>1.3899999999999864</v>
      </c>
      <c r="M379" s="11">
        <f>MAX(testdata[[#This Row],[H-L]:[|L-pC|]])</f>
        <v>2.4799999999999613</v>
      </c>
      <c r="N379" s="11">
        <f>(N378*13+testdata[[#This Row],[TR]])/14</f>
        <v>2.5301167849717716</v>
      </c>
      <c r="O379" s="14">
        <f>100*testdata[[#This Row],[ATR]]/testdata[[#This Row],[close]]</f>
        <v>0.96154630219730619</v>
      </c>
      <c r="Q379" s="3">
        <v>43284</v>
      </c>
      <c r="R379" s="11">
        <v>2.48</v>
      </c>
      <c r="S379" s="11">
        <v>2.5301167849717698</v>
      </c>
      <c r="T379" s="14">
        <v>0.96154630219730597</v>
      </c>
    </row>
    <row r="380" spans="1:20" x14ac:dyDescent="0.25">
      <c r="A380" s="8">
        <v>379</v>
      </c>
      <c r="B380" s="4" t="s">
        <v>7</v>
      </c>
      <c r="C380" s="5" t="str">
        <f t="shared" si="5"/>
        <v>new Quote { Date = DateTime.ParseExact("2018-07-05","yyyy-MM-dd",cultureProvider), Open=264.36m, High=265.35m, Low=263.19m, Close=265.28m, Volume = (long)58606568 },</v>
      </c>
      <c r="D380" s="3">
        <v>43286</v>
      </c>
      <c r="E380" s="2">
        <v>264.36</v>
      </c>
      <c r="F380" s="2">
        <v>265.35000000000002</v>
      </c>
      <c r="G380" s="2">
        <v>263.19</v>
      </c>
      <c r="H380" s="2">
        <v>265.27999999999997</v>
      </c>
      <c r="I380" s="1">
        <v>58606568</v>
      </c>
      <c r="J380" s="2">
        <f>testdata[[#This Row],[high]]-testdata[[#This Row],[low]]</f>
        <v>2.160000000000025</v>
      </c>
      <c r="K380" s="2">
        <f>ABS(testdata[[#This Row],[high]]-H379)</f>
        <v>2.2200000000000273</v>
      </c>
      <c r="L380" s="2">
        <f>ABS(testdata[[#This Row],[low]]-H379)</f>
        <v>6.0000000000002274E-2</v>
      </c>
      <c r="M380" s="11">
        <f>MAX(testdata[[#This Row],[H-L]:[|L-pC|]])</f>
        <v>2.2200000000000273</v>
      </c>
      <c r="N380" s="11">
        <f>(N379*13+testdata[[#This Row],[TR]])/14</f>
        <v>2.5079655860452186</v>
      </c>
      <c r="O380" s="14">
        <f>100*testdata[[#This Row],[ATR]]/testdata[[#This Row],[close]]</f>
        <v>0.94540319136203965</v>
      </c>
      <c r="Q380" s="3">
        <v>43286</v>
      </c>
      <c r="R380" s="11">
        <v>2.2200000000000002</v>
      </c>
      <c r="S380" s="11">
        <v>2.5079655860452101</v>
      </c>
      <c r="T380" s="14">
        <v>0.94540319136203899</v>
      </c>
    </row>
    <row r="381" spans="1:20" x14ac:dyDescent="0.25">
      <c r="A381" s="8">
        <v>380</v>
      </c>
      <c r="B381" s="4" t="s">
        <v>7</v>
      </c>
      <c r="C381" s="5" t="str">
        <f t="shared" si="5"/>
        <v>new Quote { Date = DateTime.ParseExact("2018-07-06","yyyy-MM-dd",cultureProvider), Open=265.31m, High=267.93m, Low=264.89m, Close=267.52m, Volume = (long)68456816 },</v>
      </c>
      <c r="D381" s="3">
        <v>43287</v>
      </c>
      <c r="E381" s="2">
        <v>265.31</v>
      </c>
      <c r="F381" s="2">
        <v>267.93</v>
      </c>
      <c r="G381" s="2">
        <v>264.89</v>
      </c>
      <c r="H381" s="2">
        <v>267.52</v>
      </c>
      <c r="I381" s="1">
        <v>68456816</v>
      </c>
      <c r="J381" s="2">
        <f>testdata[[#This Row],[high]]-testdata[[#This Row],[low]]</f>
        <v>3.0400000000000205</v>
      </c>
      <c r="K381" s="2">
        <f>ABS(testdata[[#This Row],[high]]-H380)</f>
        <v>2.6500000000000341</v>
      </c>
      <c r="L381" s="2">
        <f>ABS(testdata[[#This Row],[low]]-H380)</f>
        <v>0.38999999999998636</v>
      </c>
      <c r="M381" s="11">
        <f>MAX(testdata[[#This Row],[H-L]:[|L-pC|]])</f>
        <v>3.0400000000000205</v>
      </c>
      <c r="N381" s="11">
        <f>(N380*13+testdata[[#This Row],[TR]])/14</f>
        <v>2.5459680441848471</v>
      </c>
      <c r="O381" s="14">
        <f>100*testdata[[#This Row],[ATR]]/testdata[[#This Row],[close]]</f>
        <v>0.95169260024852242</v>
      </c>
      <c r="Q381" s="3">
        <v>43287</v>
      </c>
      <c r="R381" s="11">
        <v>3.04</v>
      </c>
      <c r="S381" s="11">
        <v>2.54596804418484</v>
      </c>
      <c r="T381" s="14">
        <v>0.95169260024852098</v>
      </c>
    </row>
    <row r="382" spans="1:20" x14ac:dyDescent="0.25">
      <c r="A382" s="8">
        <v>381</v>
      </c>
      <c r="B382" s="4" t="s">
        <v>7</v>
      </c>
      <c r="C382" s="5" t="str">
        <f t="shared" si="5"/>
        <v>new Quote { Date = DateTime.ParseExact("2018-07-09","yyyy-MM-dd",cultureProvider), Open=268.62m, High=269.99m, Low=268.57m, Close=269.93m, Volume = (long)52042820 },</v>
      </c>
      <c r="D382" s="3">
        <v>43290</v>
      </c>
      <c r="E382" s="2">
        <v>268.62</v>
      </c>
      <c r="F382" s="2">
        <v>269.99</v>
      </c>
      <c r="G382" s="2">
        <v>268.57</v>
      </c>
      <c r="H382" s="2">
        <v>269.93</v>
      </c>
      <c r="I382" s="1">
        <v>52042820</v>
      </c>
      <c r="J382" s="2">
        <f>testdata[[#This Row],[high]]-testdata[[#This Row],[low]]</f>
        <v>1.4200000000000159</v>
      </c>
      <c r="K382" s="2">
        <f>ABS(testdata[[#This Row],[high]]-H381)</f>
        <v>2.4700000000000273</v>
      </c>
      <c r="L382" s="2">
        <f>ABS(testdata[[#This Row],[low]]-H381)</f>
        <v>1.0500000000000114</v>
      </c>
      <c r="M382" s="11">
        <f>MAX(testdata[[#This Row],[H-L]:[|L-pC|]])</f>
        <v>2.4700000000000273</v>
      </c>
      <c r="N382" s="11">
        <f>(N381*13+testdata[[#This Row],[TR]])/14</f>
        <v>2.5405417553145031</v>
      </c>
      <c r="O382" s="14">
        <f>100*testdata[[#This Row],[ATR]]/testdata[[#This Row],[close]]</f>
        <v>0.94118540188734234</v>
      </c>
      <c r="Q382" s="3">
        <v>43290</v>
      </c>
      <c r="R382" s="11">
        <v>2.4700000000000002</v>
      </c>
      <c r="S382" s="11">
        <v>2.5405417553144898</v>
      </c>
      <c r="T382" s="14">
        <v>0.94118540188734001</v>
      </c>
    </row>
    <row r="383" spans="1:20" x14ac:dyDescent="0.25">
      <c r="A383" s="8">
        <v>382</v>
      </c>
      <c r="B383" s="4" t="s">
        <v>7</v>
      </c>
      <c r="C383" s="5" t="str">
        <f t="shared" si="5"/>
        <v>new Quote { Date = DateTime.ParseExact("2018-07-10","yyyy-MM-dd",cultureProvider), Open=270.43m, High=271.01m, Low=270.11m, Close=270.9m, Volume = (long)53501064 },</v>
      </c>
      <c r="D383" s="3">
        <v>43291</v>
      </c>
      <c r="E383" s="2">
        <v>270.43</v>
      </c>
      <c r="F383" s="2">
        <v>271.01</v>
      </c>
      <c r="G383" s="2">
        <v>270.11</v>
      </c>
      <c r="H383" s="2">
        <v>270.89999999999998</v>
      </c>
      <c r="I383" s="1">
        <v>53501064</v>
      </c>
      <c r="J383" s="2">
        <f>testdata[[#This Row],[high]]-testdata[[#This Row],[low]]</f>
        <v>0.89999999999997726</v>
      </c>
      <c r="K383" s="2">
        <f>ABS(testdata[[#This Row],[high]]-H382)</f>
        <v>1.0799999999999841</v>
      </c>
      <c r="L383" s="2">
        <f>ABS(testdata[[#This Row],[low]]-H382)</f>
        <v>0.18000000000000682</v>
      </c>
      <c r="M383" s="11">
        <f>MAX(testdata[[#This Row],[H-L]:[|L-pC|]])</f>
        <v>1.0799999999999841</v>
      </c>
      <c r="N383" s="11">
        <f>(N382*13+testdata[[#This Row],[TR]])/14</f>
        <v>2.436217344220609</v>
      </c>
      <c r="O383" s="14">
        <f>100*testdata[[#This Row],[ATR]]/testdata[[#This Row],[close]]</f>
        <v>0.89930503662628625</v>
      </c>
      <c r="Q383" s="3">
        <v>43291</v>
      </c>
      <c r="R383" s="11">
        <v>1.08</v>
      </c>
      <c r="S383" s="11">
        <v>2.4362173442206001</v>
      </c>
      <c r="T383" s="14">
        <v>0.89930503662628503</v>
      </c>
    </row>
    <row r="384" spans="1:20" x14ac:dyDescent="0.25">
      <c r="A384" s="8">
        <v>383</v>
      </c>
      <c r="B384" s="4" t="s">
        <v>7</v>
      </c>
      <c r="C384" s="5" t="str">
        <f t="shared" si="5"/>
        <v>new Quote { Date = DateTime.ParseExact("2018-07-11","yyyy-MM-dd",cultureProvider), Open=269.2m, High=270.07m, Low=268.59m, Close=268.92m, Volume = (long)79329656 },</v>
      </c>
      <c r="D384" s="3">
        <v>43292</v>
      </c>
      <c r="E384" s="2">
        <v>269.2</v>
      </c>
      <c r="F384" s="2">
        <v>270.07</v>
      </c>
      <c r="G384" s="2">
        <v>268.58999999999997</v>
      </c>
      <c r="H384" s="2">
        <v>268.92</v>
      </c>
      <c r="I384" s="1">
        <v>79329656</v>
      </c>
      <c r="J384" s="2">
        <f>testdata[[#This Row],[high]]-testdata[[#This Row],[low]]</f>
        <v>1.4800000000000182</v>
      </c>
      <c r="K384" s="2">
        <f>ABS(testdata[[#This Row],[high]]-H383)</f>
        <v>0.82999999999998408</v>
      </c>
      <c r="L384" s="2">
        <f>ABS(testdata[[#This Row],[low]]-H383)</f>
        <v>2.3100000000000023</v>
      </c>
      <c r="M384" s="11">
        <f>MAX(testdata[[#This Row],[H-L]:[|L-pC|]])</f>
        <v>2.3100000000000023</v>
      </c>
      <c r="N384" s="11">
        <f>(N383*13+testdata[[#This Row],[TR]])/14</f>
        <v>2.4272018196334231</v>
      </c>
      <c r="O384" s="14">
        <f>100*testdata[[#This Row],[ATR]]/testdata[[#This Row],[close]]</f>
        <v>0.90257393263179486</v>
      </c>
      <c r="Q384" s="3">
        <v>43292</v>
      </c>
      <c r="R384" s="11">
        <v>2.31</v>
      </c>
      <c r="S384" s="11">
        <v>2.4272018196334102</v>
      </c>
      <c r="T384" s="14">
        <v>0.90257393263179297</v>
      </c>
    </row>
    <row r="385" spans="1:20" x14ac:dyDescent="0.25">
      <c r="A385" s="8">
        <v>384</v>
      </c>
      <c r="B385" s="4" t="s">
        <v>7</v>
      </c>
      <c r="C385" s="5" t="str">
        <f t="shared" si="5"/>
        <v>new Quote { Date = DateTime.ParseExact("2018-07-12","yyyy-MM-dd",cultureProvider), Open=270.3m, High=271.42m, Low=269.64m, Close=271.36m, Volume = (long)61899772 },</v>
      </c>
      <c r="D385" s="3">
        <v>43293</v>
      </c>
      <c r="E385" s="2">
        <v>270.3</v>
      </c>
      <c r="F385" s="2">
        <v>271.42</v>
      </c>
      <c r="G385" s="2">
        <v>269.64</v>
      </c>
      <c r="H385" s="2">
        <v>271.36</v>
      </c>
      <c r="I385" s="1">
        <v>61899772</v>
      </c>
      <c r="J385" s="2">
        <f>testdata[[#This Row],[high]]-testdata[[#This Row],[low]]</f>
        <v>1.7800000000000296</v>
      </c>
      <c r="K385" s="2">
        <f>ABS(testdata[[#This Row],[high]]-H384)</f>
        <v>2.5</v>
      </c>
      <c r="L385" s="2">
        <f>ABS(testdata[[#This Row],[low]]-H384)</f>
        <v>0.71999999999997044</v>
      </c>
      <c r="M385" s="11">
        <f>MAX(testdata[[#This Row],[H-L]:[|L-pC|]])</f>
        <v>2.5</v>
      </c>
      <c r="N385" s="11">
        <f>(N384*13+testdata[[#This Row],[TR]])/14</f>
        <v>2.4324016896596072</v>
      </c>
      <c r="O385" s="14">
        <f>100*testdata[[#This Row],[ATR]]/testdata[[#This Row],[close]]</f>
        <v>0.8963744434181925</v>
      </c>
      <c r="Q385" s="3">
        <v>43293</v>
      </c>
      <c r="R385" s="11">
        <v>2.5</v>
      </c>
      <c r="S385" s="11">
        <v>2.4324016896596001</v>
      </c>
      <c r="T385" s="14">
        <v>0.89637444341819095</v>
      </c>
    </row>
    <row r="386" spans="1:20" x14ac:dyDescent="0.25">
      <c r="A386" s="8">
        <v>385</v>
      </c>
      <c r="B386" s="4" t="s">
        <v>7</v>
      </c>
      <c r="C386" s="5" t="str">
        <f t="shared" ref="C386:C449" si="6">"new Quote { Date = DateTime.ParseExact("""&amp;TEXT(D386,"yyyy-mm-dd")&amp;""",""yyyy-MM-dd"",cultureProvider), Open="&amp;E386&amp;"m, High="&amp;F386&amp;"m, Low="&amp;G386&amp;"m, Close="&amp;H386&amp;"m, Volume = (long)"&amp;I386&amp;" },"</f>
        <v>new Quote { Date = DateTime.ParseExact("2018-07-13","yyyy-MM-dd",cultureProvider), Open=271.16m, High=271.9m, Low=270.67m, Close=271.57m, Volume = (long)49659024 },</v>
      </c>
      <c r="D386" s="3">
        <v>43294</v>
      </c>
      <c r="E386" s="2">
        <v>271.16000000000003</v>
      </c>
      <c r="F386" s="2">
        <v>271.89999999999998</v>
      </c>
      <c r="G386" s="2">
        <v>270.67</v>
      </c>
      <c r="H386" s="2">
        <v>271.57</v>
      </c>
      <c r="I386" s="1">
        <v>49659024</v>
      </c>
      <c r="J386" s="2">
        <f>testdata[[#This Row],[high]]-testdata[[#This Row],[low]]</f>
        <v>1.2299999999999613</v>
      </c>
      <c r="K386" s="2">
        <f>ABS(testdata[[#This Row],[high]]-H385)</f>
        <v>0.53999999999996362</v>
      </c>
      <c r="L386" s="2">
        <f>ABS(testdata[[#This Row],[low]]-H385)</f>
        <v>0.68999999999999773</v>
      </c>
      <c r="M386" s="11">
        <f>MAX(testdata[[#This Row],[H-L]:[|L-pC|]])</f>
        <v>1.2299999999999613</v>
      </c>
      <c r="N386" s="11">
        <f>(N385*13+testdata[[#This Row],[TR]])/14</f>
        <v>2.346515854683918</v>
      </c>
      <c r="O386" s="14">
        <f>100*testdata[[#This Row],[ATR]]/testdata[[#This Row],[close]]</f>
        <v>0.8640556227432773</v>
      </c>
      <c r="Q386" s="3">
        <v>43294</v>
      </c>
      <c r="R386" s="11">
        <v>1.23</v>
      </c>
      <c r="S386" s="11">
        <v>2.34651585468391</v>
      </c>
      <c r="T386" s="14">
        <v>0.86405562274327696</v>
      </c>
    </row>
    <row r="387" spans="1:20" x14ac:dyDescent="0.25">
      <c r="A387" s="8">
        <v>386</v>
      </c>
      <c r="B387" s="4" t="s">
        <v>7</v>
      </c>
      <c r="C387" s="5" t="str">
        <f t="shared" si="6"/>
        <v>new Quote { Date = DateTime.ParseExact("2018-07-16","yyyy-MM-dd",cultureProvider), Open=271.62m, High=271.78m, Low=270.84m, Close=271.33m, Volume = (long)49624096 },</v>
      </c>
      <c r="D387" s="3">
        <v>43297</v>
      </c>
      <c r="E387" s="2">
        <v>271.62</v>
      </c>
      <c r="F387" s="2">
        <v>271.77999999999997</v>
      </c>
      <c r="G387" s="2">
        <v>270.83999999999997</v>
      </c>
      <c r="H387" s="2">
        <v>271.33</v>
      </c>
      <c r="I387" s="1">
        <v>49624096</v>
      </c>
      <c r="J387" s="2">
        <f>testdata[[#This Row],[high]]-testdata[[#This Row],[low]]</f>
        <v>0.93999999999999773</v>
      </c>
      <c r="K387" s="2">
        <f>ABS(testdata[[#This Row],[high]]-H386)</f>
        <v>0.20999999999997954</v>
      </c>
      <c r="L387" s="2">
        <f>ABS(testdata[[#This Row],[low]]-H386)</f>
        <v>0.73000000000001819</v>
      </c>
      <c r="M387" s="11">
        <f>MAX(testdata[[#This Row],[H-L]:[|L-pC|]])</f>
        <v>0.93999999999999773</v>
      </c>
      <c r="N387" s="11">
        <f>(N386*13+testdata[[#This Row],[TR]])/14</f>
        <v>2.2460504364922094</v>
      </c>
      <c r="O387" s="14">
        <f>100*testdata[[#This Row],[ATR]]/testdata[[#This Row],[close]]</f>
        <v>0.82779288559768893</v>
      </c>
      <c r="Q387" s="3">
        <v>43297</v>
      </c>
      <c r="R387" s="11">
        <v>0.94</v>
      </c>
      <c r="S387" s="11">
        <v>2.2460504364922</v>
      </c>
      <c r="T387" s="14">
        <v>0.82779288559768904</v>
      </c>
    </row>
    <row r="388" spans="1:20" x14ac:dyDescent="0.25">
      <c r="A388" s="8">
        <v>387</v>
      </c>
      <c r="B388" s="4" t="s">
        <v>7</v>
      </c>
      <c r="C388" s="5" t="str">
        <f t="shared" si="6"/>
        <v>new Quote { Date = DateTime.ParseExact("2018-07-17","yyyy-MM-dd",cultureProvider), Open=270.48m, High=272.85m, Low=270.43m, Close=272.43m, Volume = (long)53860032 },</v>
      </c>
      <c r="D388" s="3">
        <v>43298</v>
      </c>
      <c r="E388" s="2">
        <v>270.48</v>
      </c>
      <c r="F388" s="2">
        <v>272.85000000000002</v>
      </c>
      <c r="G388" s="2">
        <v>270.43</v>
      </c>
      <c r="H388" s="2">
        <v>272.43</v>
      </c>
      <c r="I388" s="1">
        <v>53860032</v>
      </c>
      <c r="J388" s="2">
        <f>testdata[[#This Row],[high]]-testdata[[#This Row],[low]]</f>
        <v>2.4200000000000159</v>
      </c>
      <c r="K388" s="2">
        <f>ABS(testdata[[#This Row],[high]]-H387)</f>
        <v>1.5200000000000387</v>
      </c>
      <c r="L388" s="2">
        <f>ABS(testdata[[#This Row],[low]]-H387)</f>
        <v>0.89999999999997726</v>
      </c>
      <c r="M388" s="11">
        <f>MAX(testdata[[#This Row],[H-L]:[|L-pC|]])</f>
        <v>2.4200000000000159</v>
      </c>
      <c r="N388" s="11">
        <f>(N387*13+testdata[[#This Row],[TR]])/14</f>
        <v>2.2584754053141958</v>
      </c>
      <c r="O388" s="14">
        <f>100*testdata[[#This Row],[ATR]]/testdata[[#This Row],[close]]</f>
        <v>0.82901127090048665</v>
      </c>
      <c r="Q388" s="3">
        <v>43298</v>
      </c>
      <c r="R388" s="11">
        <v>2.42</v>
      </c>
      <c r="S388" s="11">
        <v>2.25847540531419</v>
      </c>
      <c r="T388" s="14">
        <v>0.82901127090048599</v>
      </c>
    </row>
    <row r="389" spans="1:20" x14ac:dyDescent="0.25">
      <c r="A389" s="8">
        <v>388</v>
      </c>
      <c r="B389" s="4" t="s">
        <v>7</v>
      </c>
      <c r="C389" s="5" t="str">
        <f t="shared" si="6"/>
        <v>new Quote { Date = DateTime.ParseExact("2018-07-18","yyyy-MM-dd",cultureProvider), Open=272.51m, High=273.12m, Low=272.03m, Close=273m, Volume = (long)45910016 },</v>
      </c>
      <c r="D389" s="3">
        <v>43299</v>
      </c>
      <c r="E389" s="2">
        <v>272.51</v>
      </c>
      <c r="F389" s="2">
        <v>273.12</v>
      </c>
      <c r="G389" s="2">
        <v>272.02999999999997</v>
      </c>
      <c r="H389" s="2">
        <v>273</v>
      </c>
      <c r="I389" s="1">
        <v>45910016</v>
      </c>
      <c r="J389" s="2">
        <f>testdata[[#This Row],[high]]-testdata[[#This Row],[low]]</f>
        <v>1.0900000000000318</v>
      </c>
      <c r="K389" s="2">
        <f>ABS(testdata[[#This Row],[high]]-H388)</f>
        <v>0.68999999999999773</v>
      </c>
      <c r="L389" s="2">
        <f>ABS(testdata[[#This Row],[low]]-H388)</f>
        <v>0.40000000000003411</v>
      </c>
      <c r="M389" s="11">
        <f>MAX(testdata[[#This Row],[H-L]:[|L-pC|]])</f>
        <v>1.0900000000000318</v>
      </c>
      <c r="N389" s="11">
        <f>(N388*13+testdata[[#This Row],[TR]])/14</f>
        <v>2.175012876363184</v>
      </c>
      <c r="O389" s="14">
        <f>100*testdata[[#This Row],[ATR]]/testdata[[#This Row],[close]]</f>
        <v>0.79670801331984764</v>
      </c>
      <c r="Q389" s="3">
        <v>43299</v>
      </c>
      <c r="R389" s="11">
        <v>1.0900000000000001</v>
      </c>
      <c r="S389" s="11">
        <v>2.17501287636318</v>
      </c>
      <c r="T389" s="14">
        <v>0.79670801331984598</v>
      </c>
    </row>
    <row r="390" spans="1:20" x14ac:dyDescent="0.25">
      <c r="A390" s="8">
        <v>389</v>
      </c>
      <c r="B390" s="4" t="s">
        <v>7</v>
      </c>
      <c r="C390" s="5" t="str">
        <f t="shared" si="6"/>
        <v>new Quote { Date = DateTime.ParseExact("2018-07-19","yyyy-MM-dd",cultureProvider), Open=272.27m, High=272.69m, Low=271.45m, Close=271.97m, Volume = (long)63225212 },</v>
      </c>
      <c r="D390" s="3">
        <v>43300</v>
      </c>
      <c r="E390" s="2">
        <v>272.27</v>
      </c>
      <c r="F390" s="2">
        <v>272.69</v>
      </c>
      <c r="G390" s="2">
        <v>271.45</v>
      </c>
      <c r="H390" s="2">
        <v>271.97000000000003</v>
      </c>
      <c r="I390" s="1">
        <v>63225212</v>
      </c>
      <c r="J390" s="2">
        <f>testdata[[#This Row],[high]]-testdata[[#This Row],[low]]</f>
        <v>1.2400000000000091</v>
      </c>
      <c r="K390" s="2">
        <f>ABS(testdata[[#This Row],[high]]-H389)</f>
        <v>0.31000000000000227</v>
      </c>
      <c r="L390" s="2">
        <f>ABS(testdata[[#This Row],[low]]-H389)</f>
        <v>1.5500000000000114</v>
      </c>
      <c r="M390" s="11">
        <f>MAX(testdata[[#This Row],[H-L]:[|L-pC|]])</f>
        <v>1.5500000000000114</v>
      </c>
      <c r="N390" s="11">
        <f>(N389*13+testdata[[#This Row],[TR]])/14</f>
        <v>2.1303690994801001</v>
      </c>
      <c r="O390" s="14">
        <f>100*testdata[[#This Row],[ATR]]/testdata[[#This Row],[close]]</f>
        <v>0.78331032815387724</v>
      </c>
      <c r="Q390" s="3">
        <v>43300</v>
      </c>
      <c r="R390" s="11">
        <v>1.55</v>
      </c>
      <c r="S390" s="11">
        <v>2.1303690994800899</v>
      </c>
      <c r="T390" s="14">
        <v>0.78331032815387502</v>
      </c>
    </row>
    <row r="391" spans="1:20" x14ac:dyDescent="0.25">
      <c r="A391" s="8">
        <v>390</v>
      </c>
      <c r="B391" s="4" t="s">
        <v>7</v>
      </c>
      <c r="C391" s="5" t="str">
        <f t="shared" si="6"/>
        <v>new Quote { Date = DateTime.ParseExact("2018-07-20","yyyy-MM-dd",cultureProvider), Open=271.75m, High=272.44m, Low=271.48m, Close=271.66m, Volume = (long)84804656 },</v>
      </c>
      <c r="D391" s="3">
        <v>43301</v>
      </c>
      <c r="E391" s="2">
        <v>271.75</v>
      </c>
      <c r="F391" s="2">
        <v>272.44</v>
      </c>
      <c r="G391" s="2">
        <v>271.48</v>
      </c>
      <c r="H391" s="2">
        <v>271.66000000000003</v>
      </c>
      <c r="I391" s="1">
        <v>84804656</v>
      </c>
      <c r="J391" s="2">
        <f>testdata[[#This Row],[high]]-testdata[[#This Row],[low]]</f>
        <v>0.95999999999997954</v>
      </c>
      <c r="K391" s="2">
        <f>ABS(testdata[[#This Row],[high]]-H390)</f>
        <v>0.46999999999997044</v>
      </c>
      <c r="L391" s="2">
        <f>ABS(testdata[[#This Row],[low]]-H390)</f>
        <v>0.49000000000000909</v>
      </c>
      <c r="M391" s="11">
        <f>MAX(testdata[[#This Row],[H-L]:[|L-pC|]])</f>
        <v>0.95999999999997954</v>
      </c>
      <c r="N391" s="11">
        <f>(N390*13+testdata[[#This Row],[TR]])/14</f>
        <v>2.0467713066600917</v>
      </c>
      <c r="O391" s="14">
        <f>100*testdata[[#This Row],[ATR]]/testdata[[#This Row],[close]]</f>
        <v>0.75343124002800976</v>
      </c>
      <c r="Q391" s="3">
        <v>43301</v>
      </c>
      <c r="R391" s="11">
        <v>0.96</v>
      </c>
      <c r="S391" s="11">
        <v>2.0467713066600801</v>
      </c>
      <c r="T391" s="14">
        <v>0.75343124002800899</v>
      </c>
    </row>
    <row r="392" spans="1:20" x14ac:dyDescent="0.25">
      <c r="A392" s="8">
        <v>391</v>
      </c>
      <c r="B392" s="4" t="s">
        <v>7</v>
      </c>
      <c r="C392" s="5" t="str">
        <f t="shared" si="6"/>
        <v>new Quote { Date = DateTime.ParseExact("2018-07-23","yyyy-MM-dd",cultureProvider), Open=271.44m, High=272.39m, Low=271.06m, Close=272.16m, Volume = (long)48436568 },</v>
      </c>
      <c r="D392" s="3">
        <v>43304</v>
      </c>
      <c r="E392" s="2">
        <v>271.44</v>
      </c>
      <c r="F392" s="2">
        <v>272.39</v>
      </c>
      <c r="G392" s="2">
        <v>271.06</v>
      </c>
      <c r="H392" s="2">
        <v>272.16000000000003</v>
      </c>
      <c r="I392" s="1">
        <v>48436568</v>
      </c>
      <c r="J392" s="2">
        <f>testdata[[#This Row],[high]]-testdata[[#This Row],[low]]</f>
        <v>1.3299999999999841</v>
      </c>
      <c r="K392" s="2">
        <f>ABS(testdata[[#This Row],[high]]-H391)</f>
        <v>0.72999999999996135</v>
      </c>
      <c r="L392" s="2">
        <f>ABS(testdata[[#This Row],[low]]-H391)</f>
        <v>0.60000000000002274</v>
      </c>
      <c r="M392" s="11">
        <f>MAX(testdata[[#This Row],[H-L]:[|L-pC|]])</f>
        <v>1.3299999999999841</v>
      </c>
      <c r="N392" s="11">
        <f>(N391*13+testdata[[#This Row],[TR]])/14</f>
        <v>1.9955733561843696</v>
      </c>
      <c r="O392" s="14">
        <f>100*testdata[[#This Row],[ATR]]/testdata[[#This Row],[close]]</f>
        <v>0.73323536015004753</v>
      </c>
      <c r="Q392" s="3">
        <v>43304</v>
      </c>
      <c r="R392" s="11">
        <v>1.33</v>
      </c>
      <c r="S392" s="11">
        <v>1.99557335618436</v>
      </c>
      <c r="T392" s="14">
        <v>0.73323536015004698</v>
      </c>
    </row>
    <row r="393" spans="1:20" x14ac:dyDescent="0.25">
      <c r="A393" s="8">
        <v>392</v>
      </c>
      <c r="B393" s="4" t="s">
        <v>7</v>
      </c>
      <c r="C393" s="5" t="str">
        <f t="shared" si="6"/>
        <v>new Quote { Date = DateTime.ParseExact("2018-07-24","yyyy-MM-dd",cultureProvider), Open=273.71m, High=274.46m, Low=272.58m, Close=273.53m, Volume = (long)70035320 },</v>
      </c>
      <c r="D393" s="3">
        <v>43305</v>
      </c>
      <c r="E393" s="2">
        <v>273.70999999999998</v>
      </c>
      <c r="F393" s="2">
        <v>274.45999999999998</v>
      </c>
      <c r="G393" s="2">
        <v>272.58</v>
      </c>
      <c r="H393" s="2">
        <v>273.52999999999997</v>
      </c>
      <c r="I393" s="1">
        <v>70035320</v>
      </c>
      <c r="J393" s="2">
        <f>testdata[[#This Row],[high]]-testdata[[#This Row],[low]]</f>
        <v>1.8799999999999955</v>
      </c>
      <c r="K393" s="2">
        <f>ABS(testdata[[#This Row],[high]]-H392)</f>
        <v>2.2999999999999545</v>
      </c>
      <c r="L393" s="2">
        <f>ABS(testdata[[#This Row],[low]]-H392)</f>
        <v>0.41999999999995907</v>
      </c>
      <c r="M393" s="11">
        <f>MAX(testdata[[#This Row],[H-L]:[|L-pC|]])</f>
        <v>2.2999999999999545</v>
      </c>
      <c r="N393" s="11">
        <f>(N392*13+testdata[[#This Row],[TR]])/14</f>
        <v>2.0173181164569116</v>
      </c>
      <c r="O393" s="14">
        <f>100*testdata[[#This Row],[ATR]]/testdata[[#This Row],[close]]</f>
        <v>0.73751256405400201</v>
      </c>
      <c r="Q393" s="3">
        <v>43305</v>
      </c>
      <c r="R393" s="11">
        <v>2.2999999999999998</v>
      </c>
      <c r="S393" s="11">
        <v>2.0173181164569098</v>
      </c>
      <c r="T393" s="14">
        <v>0.73751256405400201</v>
      </c>
    </row>
    <row r="394" spans="1:20" x14ac:dyDescent="0.25">
      <c r="A394" s="8">
        <v>393</v>
      </c>
      <c r="B394" s="4" t="s">
        <v>7</v>
      </c>
      <c r="C394" s="5" t="str">
        <f t="shared" si="6"/>
        <v>new Quote { Date = DateTime.ParseExact("2018-07-25","yyyy-MM-dd",cultureProvider), Open=273.26m, High=276.22m, Low=273.21m, Close=275.87m, Volume = (long)81211824 },</v>
      </c>
      <c r="D394" s="3">
        <v>43306</v>
      </c>
      <c r="E394" s="2">
        <v>273.26</v>
      </c>
      <c r="F394" s="2">
        <v>276.22000000000003</v>
      </c>
      <c r="G394" s="2">
        <v>273.20999999999998</v>
      </c>
      <c r="H394" s="2">
        <v>275.87</v>
      </c>
      <c r="I394" s="1">
        <v>81211824</v>
      </c>
      <c r="J394" s="2">
        <f>testdata[[#This Row],[high]]-testdata[[#This Row],[low]]</f>
        <v>3.0100000000000477</v>
      </c>
      <c r="K394" s="2">
        <f>ABS(testdata[[#This Row],[high]]-H393)</f>
        <v>2.6900000000000546</v>
      </c>
      <c r="L394" s="2">
        <f>ABS(testdata[[#This Row],[low]]-H393)</f>
        <v>0.31999999999999318</v>
      </c>
      <c r="M394" s="11">
        <f>MAX(testdata[[#This Row],[H-L]:[|L-pC|]])</f>
        <v>3.0100000000000477</v>
      </c>
      <c r="N394" s="11">
        <f>(N393*13+testdata[[#This Row],[TR]])/14</f>
        <v>2.0882239652814212</v>
      </c>
      <c r="O394" s="14">
        <f>100*testdata[[#This Row],[ATR]]/testdata[[#This Row],[close]]</f>
        <v>0.75695942483105128</v>
      </c>
      <c r="Q394" s="3">
        <v>43306</v>
      </c>
      <c r="R394" s="11">
        <v>3.01</v>
      </c>
      <c r="S394" s="11">
        <v>2.0882239652814198</v>
      </c>
      <c r="T394" s="14">
        <v>0.75695942483105005</v>
      </c>
    </row>
    <row r="395" spans="1:20" x14ac:dyDescent="0.25">
      <c r="A395" s="8">
        <v>394</v>
      </c>
      <c r="B395" s="4" t="s">
        <v>7</v>
      </c>
      <c r="C395" s="5" t="str">
        <f t="shared" si="6"/>
        <v>new Quote { Date = DateTime.ParseExact("2018-07-26","yyyy-MM-dd",cultureProvider), Open=275.08m, High=275.96m, Low=274.97m, Close=275.21m, Volume = (long)59629476 },</v>
      </c>
      <c r="D395" s="3">
        <v>43307</v>
      </c>
      <c r="E395" s="2">
        <v>275.08</v>
      </c>
      <c r="F395" s="2">
        <v>275.95999999999998</v>
      </c>
      <c r="G395" s="2">
        <v>274.97000000000003</v>
      </c>
      <c r="H395" s="2">
        <v>275.20999999999998</v>
      </c>
      <c r="I395" s="1">
        <v>59629476</v>
      </c>
      <c r="J395" s="2">
        <f>testdata[[#This Row],[high]]-testdata[[#This Row],[low]]</f>
        <v>0.98999999999995225</v>
      </c>
      <c r="K395" s="2">
        <f>ABS(testdata[[#This Row],[high]]-H394)</f>
        <v>8.9999999999974989E-2</v>
      </c>
      <c r="L395" s="2">
        <f>ABS(testdata[[#This Row],[low]]-H394)</f>
        <v>0.89999999999997726</v>
      </c>
      <c r="M395" s="11">
        <f>MAX(testdata[[#This Row],[H-L]:[|L-pC|]])</f>
        <v>0.98999999999995225</v>
      </c>
      <c r="N395" s="11">
        <f>(N394*13+testdata[[#This Row],[TR]])/14</f>
        <v>2.0097793963327448</v>
      </c>
      <c r="O395" s="14">
        <f>100*testdata[[#This Row],[ATR]]/testdata[[#This Row],[close]]</f>
        <v>0.73027120974264925</v>
      </c>
      <c r="Q395" s="3">
        <v>43307</v>
      </c>
      <c r="R395" s="11">
        <v>0.99</v>
      </c>
      <c r="S395" s="11">
        <v>2.0097793963327399</v>
      </c>
      <c r="T395" s="14">
        <v>0.73027120974265003</v>
      </c>
    </row>
    <row r="396" spans="1:20" x14ac:dyDescent="0.25">
      <c r="A396" s="8">
        <v>395</v>
      </c>
      <c r="B396" s="4" t="s">
        <v>7</v>
      </c>
      <c r="C396" s="5" t="str">
        <f t="shared" si="6"/>
        <v>new Quote { Date = DateTime.ParseExact("2018-07-27","yyyy-MM-dd",cultureProvider), Open=275.57m, High=275.68m, Low=272.34m, Close=273.35m, Volume = (long)79050080 },</v>
      </c>
      <c r="D396" s="3">
        <v>43308</v>
      </c>
      <c r="E396" s="2">
        <v>275.57</v>
      </c>
      <c r="F396" s="2">
        <v>275.68</v>
      </c>
      <c r="G396" s="2">
        <v>272.33999999999997</v>
      </c>
      <c r="H396" s="2">
        <v>273.35000000000002</v>
      </c>
      <c r="I396" s="1">
        <v>79050080</v>
      </c>
      <c r="J396" s="2">
        <f>testdata[[#This Row],[high]]-testdata[[#This Row],[low]]</f>
        <v>3.3400000000000318</v>
      </c>
      <c r="K396" s="2">
        <f>ABS(testdata[[#This Row],[high]]-H395)</f>
        <v>0.47000000000002728</v>
      </c>
      <c r="L396" s="2">
        <f>ABS(testdata[[#This Row],[low]]-H395)</f>
        <v>2.8700000000000045</v>
      </c>
      <c r="M396" s="11">
        <f>MAX(testdata[[#This Row],[H-L]:[|L-pC|]])</f>
        <v>3.3400000000000318</v>
      </c>
      <c r="N396" s="11">
        <f>(N395*13+testdata[[#This Row],[TR]])/14</f>
        <v>2.1047951537375509</v>
      </c>
      <c r="O396" s="14">
        <f>100*testdata[[#This Row],[ATR]]/testdata[[#This Row],[close]]</f>
        <v>0.77000005624201595</v>
      </c>
      <c r="Q396" s="3">
        <v>43308</v>
      </c>
      <c r="R396" s="11">
        <v>3.34</v>
      </c>
      <c r="S396" s="11">
        <v>2.10479515373755</v>
      </c>
      <c r="T396" s="14">
        <v>0.77000005624201595</v>
      </c>
    </row>
    <row r="397" spans="1:20" x14ac:dyDescent="0.25">
      <c r="A397" s="8">
        <v>396</v>
      </c>
      <c r="B397" s="4" t="s">
        <v>7</v>
      </c>
      <c r="C397" s="5" t="str">
        <f t="shared" si="6"/>
        <v>new Quote { Date = DateTime.ParseExact("2018-07-30","yyyy-MM-dd",cultureProvider), Open=273.44m, High=273.61m, Low=271.35m, Close=271.92m, Volume = (long)65624404 },</v>
      </c>
      <c r="D397" s="3">
        <v>43311</v>
      </c>
      <c r="E397" s="2">
        <v>273.44</v>
      </c>
      <c r="F397" s="2">
        <v>273.61</v>
      </c>
      <c r="G397" s="2">
        <v>271.35000000000002</v>
      </c>
      <c r="H397" s="2">
        <v>271.92</v>
      </c>
      <c r="I397" s="1">
        <v>65624404</v>
      </c>
      <c r="J397" s="2">
        <f>testdata[[#This Row],[high]]-testdata[[#This Row],[low]]</f>
        <v>2.2599999999999909</v>
      </c>
      <c r="K397" s="2">
        <f>ABS(testdata[[#This Row],[high]]-H396)</f>
        <v>0.25999999999999091</v>
      </c>
      <c r="L397" s="2">
        <f>ABS(testdata[[#This Row],[low]]-H396)</f>
        <v>2</v>
      </c>
      <c r="M397" s="11">
        <f>MAX(testdata[[#This Row],[H-L]:[|L-pC|]])</f>
        <v>2.2599999999999909</v>
      </c>
      <c r="N397" s="11">
        <f>(N396*13+testdata[[#This Row],[TR]])/14</f>
        <v>2.115881214184868</v>
      </c>
      <c r="O397" s="14">
        <f>100*testdata[[#This Row],[ATR]]/testdata[[#This Row],[close]]</f>
        <v>0.77812636591088102</v>
      </c>
      <c r="Q397" s="3">
        <v>43311</v>
      </c>
      <c r="R397" s="11">
        <v>2.2599999999999998</v>
      </c>
      <c r="S397" s="11">
        <v>2.11588121418486</v>
      </c>
      <c r="T397" s="14">
        <v>0.77812636591088102</v>
      </c>
    </row>
    <row r="398" spans="1:20" x14ac:dyDescent="0.25">
      <c r="A398" s="8">
        <v>397</v>
      </c>
      <c r="B398" s="4" t="s">
        <v>7</v>
      </c>
      <c r="C398" s="5" t="str">
        <f t="shared" si="6"/>
        <v>new Quote { Date = DateTime.ParseExact("2018-07-31","yyyy-MM-dd",cultureProvider), Open=272.76m, High=273.93m, Low=272.34m, Close=273.26m, Volume = (long)70594928 },</v>
      </c>
      <c r="D398" s="3">
        <v>43312</v>
      </c>
      <c r="E398" s="2">
        <v>272.76</v>
      </c>
      <c r="F398" s="2">
        <v>273.93</v>
      </c>
      <c r="G398" s="2">
        <v>272.33999999999997</v>
      </c>
      <c r="H398" s="2">
        <v>273.26</v>
      </c>
      <c r="I398" s="1">
        <v>70594928</v>
      </c>
      <c r="J398" s="2">
        <f>testdata[[#This Row],[high]]-testdata[[#This Row],[low]]</f>
        <v>1.5900000000000318</v>
      </c>
      <c r="K398" s="2">
        <f>ABS(testdata[[#This Row],[high]]-H397)</f>
        <v>2.0099999999999909</v>
      </c>
      <c r="L398" s="2">
        <f>ABS(testdata[[#This Row],[low]]-H397)</f>
        <v>0.41999999999995907</v>
      </c>
      <c r="M398" s="11">
        <f>MAX(testdata[[#This Row],[H-L]:[|L-pC|]])</f>
        <v>2.0099999999999909</v>
      </c>
      <c r="N398" s="11">
        <f>(N397*13+testdata[[#This Row],[TR]])/14</f>
        <v>2.1083182703145193</v>
      </c>
      <c r="O398" s="14">
        <f>100*testdata[[#This Row],[ATR]]/testdata[[#This Row],[close]]</f>
        <v>0.77154295188264632</v>
      </c>
      <c r="Q398" s="3">
        <v>43312</v>
      </c>
      <c r="R398" s="11">
        <v>2.0099999999999998</v>
      </c>
      <c r="S398" s="11">
        <v>2.1083182703145198</v>
      </c>
      <c r="T398" s="14">
        <v>0.77154295188264599</v>
      </c>
    </row>
    <row r="399" spans="1:20" x14ac:dyDescent="0.25">
      <c r="A399" s="8">
        <v>398</v>
      </c>
      <c r="B399" s="4" t="s">
        <v>7</v>
      </c>
      <c r="C399" s="5" t="str">
        <f t="shared" si="6"/>
        <v>new Quote { Date = DateTime.ParseExact("2018-08-01","yyyy-MM-dd",cultureProvider), Open=273.49m, High=274.04m, Low=272.1m, Close=272.81m, Volume = (long)55443260 },</v>
      </c>
      <c r="D399" s="3">
        <v>43313</v>
      </c>
      <c r="E399" s="2">
        <v>273.49</v>
      </c>
      <c r="F399" s="2">
        <v>274.04000000000002</v>
      </c>
      <c r="G399" s="2">
        <v>272.10000000000002</v>
      </c>
      <c r="H399" s="2">
        <v>272.81</v>
      </c>
      <c r="I399" s="1">
        <v>55443260</v>
      </c>
      <c r="J399" s="2">
        <f>testdata[[#This Row],[high]]-testdata[[#This Row],[low]]</f>
        <v>1.9399999999999977</v>
      </c>
      <c r="K399" s="2">
        <f>ABS(testdata[[#This Row],[high]]-H398)</f>
        <v>0.78000000000002956</v>
      </c>
      <c r="L399" s="2">
        <f>ABS(testdata[[#This Row],[low]]-H398)</f>
        <v>1.1599999999999682</v>
      </c>
      <c r="M399" s="11">
        <f>MAX(testdata[[#This Row],[H-L]:[|L-pC|]])</f>
        <v>1.9399999999999977</v>
      </c>
      <c r="N399" s="11">
        <f>(N398*13+testdata[[#This Row],[TR]])/14</f>
        <v>2.0962955367206249</v>
      </c>
      <c r="O399" s="14">
        <f>100*testdata[[#This Row],[ATR]]/testdata[[#This Row],[close]]</f>
        <v>0.76840861285166406</v>
      </c>
      <c r="Q399" s="3">
        <v>43313</v>
      </c>
      <c r="R399" s="11">
        <v>1.94</v>
      </c>
      <c r="S399" s="11">
        <v>2.09629553672062</v>
      </c>
      <c r="T399" s="14">
        <v>0.76840861285166395</v>
      </c>
    </row>
    <row r="400" spans="1:20" x14ac:dyDescent="0.25">
      <c r="A400" s="8">
        <v>399</v>
      </c>
      <c r="B400" s="4" t="s">
        <v>7</v>
      </c>
      <c r="C400" s="5" t="str">
        <f t="shared" si="6"/>
        <v>new Quote { Date = DateTime.ParseExact("2018-08-02","yyyy-MM-dd",cultureProvider), Open=271.38m, High=274.48m, Low=271.15m, Close=274.29m, Volume = (long)65298924 },</v>
      </c>
      <c r="D400" s="3">
        <v>43314</v>
      </c>
      <c r="E400" s="2">
        <v>271.38</v>
      </c>
      <c r="F400" s="2">
        <v>274.48</v>
      </c>
      <c r="G400" s="2">
        <v>271.14999999999998</v>
      </c>
      <c r="H400" s="2">
        <v>274.29000000000002</v>
      </c>
      <c r="I400" s="1">
        <v>65298924</v>
      </c>
      <c r="J400" s="2">
        <f>testdata[[#This Row],[high]]-testdata[[#This Row],[low]]</f>
        <v>3.3300000000000409</v>
      </c>
      <c r="K400" s="2">
        <f>ABS(testdata[[#This Row],[high]]-H399)</f>
        <v>1.6700000000000159</v>
      </c>
      <c r="L400" s="2">
        <f>ABS(testdata[[#This Row],[low]]-H399)</f>
        <v>1.660000000000025</v>
      </c>
      <c r="M400" s="11">
        <f>MAX(testdata[[#This Row],[H-L]:[|L-pC|]])</f>
        <v>3.3300000000000409</v>
      </c>
      <c r="N400" s="11">
        <f>(N399*13+testdata[[#This Row],[TR]])/14</f>
        <v>2.1844172840977261</v>
      </c>
      <c r="O400" s="14">
        <f>100*testdata[[#This Row],[ATR]]/testdata[[#This Row],[close]]</f>
        <v>0.79638969123837022</v>
      </c>
      <c r="Q400" s="3">
        <v>43314</v>
      </c>
      <c r="R400" s="11">
        <v>3.33</v>
      </c>
      <c r="S400" s="11">
        <v>2.1844172840977198</v>
      </c>
      <c r="T400" s="14">
        <v>0.796389691238369</v>
      </c>
    </row>
    <row r="401" spans="1:20" x14ac:dyDescent="0.25">
      <c r="A401" s="8">
        <v>400</v>
      </c>
      <c r="B401" s="4" t="s">
        <v>7</v>
      </c>
      <c r="C401" s="5" t="str">
        <f t="shared" si="6"/>
        <v>new Quote { Date = DateTime.ParseExact("2018-08-03","yyyy-MM-dd",cultureProvider), Open=274.43m, High=275.52m, Low=274.23m, Close=275.47m, Volume = (long)55527740 },</v>
      </c>
      <c r="D401" s="3">
        <v>43315</v>
      </c>
      <c r="E401" s="2">
        <v>274.43</v>
      </c>
      <c r="F401" s="2">
        <v>275.52</v>
      </c>
      <c r="G401" s="2">
        <v>274.23</v>
      </c>
      <c r="H401" s="2">
        <v>275.47000000000003</v>
      </c>
      <c r="I401" s="1">
        <v>55527740</v>
      </c>
      <c r="J401" s="2">
        <f>testdata[[#This Row],[high]]-testdata[[#This Row],[low]]</f>
        <v>1.2899999999999636</v>
      </c>
      <c r="K401" s="2">
        <f>ABS(testdata[[#This Row],[high]]-H400)</f>
        <v>1.2299999999999613</v>
      </c>
      <c r="L401" s="2">
        <f>ABS(testdata[[#This Row],[low]]-H400)</f>
        <v>6.0000000000002274E-2</v>
      </c>
      <c r="M401" s="11">
        <f>MAX(testdata[[#This Row],[H-L]:[|L-pC|]])</f>
        <v>1.2899999999999636</v>
      </c>
      <c r="N401" s="11">
        <f>(N400*13+testdata[[#This Row],[TR]])/14</f>
        <v>2.1205303352336</v>
      </c>
      <c r="O401" s="14">
        <f>100*testdata[[#This Row],[ATR]]/testdata[[#This Row],[close]]</f>
        <v>0.76978630530859982</v>
      </c>
      <c r="Q401" s="3">
        <v>43315</v>
      </c>
      <c r="R401" s="11">
        <v>1.29</v>
      </c>
      <c r="S401" s="11">
        <v>2.1205303352336</v>
      </c>
      <c r="T401" s="14">
        <v>0.76978630530860004</v>
      </c>
    </row>
    <row r="402" spans="1:20" x14ac:dyDescent="0.25">
      <c r="A402" s="8">
        <v>401</v>
      </c>
      <c r="B402" s="4" t="s">
        <v>7</v>
      </c>
      <c r="C402" s="5" t="str">
        <f t="shared" si="6"/>
        <v>new Quote { Date = DateTime.ParseExact("2018-08-06","yyyy-MM-dd",cultureProvider), Open=275.51m, High=276.82m, Low=275.08m, Close=276.48m, Volume = (long)40564136 },</v>
      </c>
      <c r="D402" s="3">
        <v>43318</v>
      </c>
      <c r="E402" s="2">
        <v>275.51</v>
      </c>
      <c r="F402" s="2">
        <v>276.82</v>
      </c>
      <c r="G402" s="2">
        <v>275.08</v>
      </c>
      <c r="H402" s="2">
        <v>276.48</v>
      </c>
      <c r="I402" s="1">
        <v>40564136</v>
      </c>
      <c r="J402" s="2">
        <f>testdata[[#This Row],[high]]-testdata[[#This Row],[low]]</f>
        <v>1.7400000000000091</v>
      </c>
      <c r="K402" s="2">
        <f>ABS(testdata[[#This Row],[high]]-H401)</f>
        <v>1.3499999999999659</v>
      </c>
      <c r="L402" s="2">
        <f>ABS(testdata[[#This Row],[low]]-H401)</f>
        <v>0.3900000000000432</v>
      </c>
      <c r="M402" s="11">
        <f>MAX(testdata[[#This Row],[H-L]:[|L-pC|]])</f>
        <v>1.7400000000000091</v>
      </c>
      <c r="N402" s="11">
        <f>(N401*13+testdata[[#This Row],[TR]])/14</f>
        <v>2.0933495970026295</v>
      </c>
      <c r="O402" s="14">
        <f>100*testdata[[#This Row],[ATR]]/testdata[[#This Row],[close]]</f>
        <v>0.75714322808254819</v>
      </c>
      <c r="Q402" s="3">
        <v>43318</v>
      </c>
      <c r="R402" s="11">
        <v>1.74</v>
      </c>
      <c r="S402" s="11">
        <v>2.0933495970026299</v>
      </c>
      <c r="T402" s="14">
        <v>0.75714322808254797</v>
      </c>
    </row>
    <row r="403" spans="1:20" x14ac:dyDescent="0.25">
      <c r="A403" s="8">
        <v>402</v>
      </c>
      <c r="B403" s="4" t="s">
        <v>7</v>
      </c>
      <c r="C403" s="5" t="str">
        <f t="shared" si="6"/>
        <v>new Quote { Date = DateTime.ParseExact("2018-08-07","yyyy-MM-dd",cultureProvider), Open=277.21m, High=277.81m, Low=277.06m, Close=277.39m, Volume = (long)44471960 },</v>
      </c>
      <c r="D403" s="3">
        <v>43319</v>
      </c>
      <c r="E403" s="2">
        <v>277.20999999999998</v>
      </c>
      <c r="F403" s="2">
        <v>277.81</v>
      </c>
      <c r="G403" s="2">
        <v>277.06</v>
      </c>
      <c r="H403" s="2">
        <v>277.39</v>
      </c>
      <c r="I403" s="1">
        <v>44471960</v>
      </c>
      <c r="J403" s="2">
        <f>testdata[[#This Row],[high]]-testdata[[#This Row],[low]]</f>
        <v>0.75</v>
      </c>
      <c r="K403" s="2">
        <f>ABS(testdata[[#This Row],[high]]-H402)</f>
        <v>1.3299999999999841</v>
      </c>
      <c r="L403" s="2">
        <f>ABS(testdata[[#This Row],[low]]-H402)</f>
        <v>0.57999999999998408</v>
      </c>
      <c r="M403" s="11">
        <f>MAX(testdata[[#This Row],[H-L]:[|L-pC|]])</f>
        <v>1.3299999999999841</v>
      </c>
      <c r="N403" s="11">
        <f>(N402*13+testdata[[#This Row],[TR]])/14</f>
        <v>2.0388246257881546</v>
      </c>
      <c r="O403" s="14">
        <f>100*testdata[[#This Row],[ATR]]/testdata[[#This Row],[close]]</f>
        <v>0.7350029293731406</v>
      </c>
      <c r="Q403" s="3">
        <v>43319</v>
      </c>
      <c r="R403" s="11">
        <v>1.33</v>
      </c>
      <c r="S403" s="11">
        <v>2.0388246257881502</v>
      </c>
      <c r="T403" s="14">
        <v>0.73500292937314105</v>
      </c>
    </row>
    <row r="404" spans="1:20" x14ac:dyDescent="0.25">
      <c r="A404" s="8">
        <v>403</v>
      </c>
      <c r="B404" s="4" t="s">
        <v>7</v>
      </c>
      <c r="C404" s="5" t="str">
        <f t="shared" si="6"/>
        <v>new Quote { Date = DateTime.ParseExact("2018-08-08","yyyy-MM-dd",cultureProvider), Open=277.21m, High=277.71m, Low=276.77m, Close=277.27m, Volume = (long)43357916 },</v>
      </c>
      <c r="D404" s="3">
        <v>43320</v>
      </c>
      <c r="E404" s="2">
        <v>277.20999999999998</v>
      </c>
      <c r="F404" s="2">
        <v>277.70999999999998</v>
      </c>
      <c r="G404" s="2">
        <v>276.77</v>
      </c>
      <c r="H404" s="2">
        <v>277.27</v>
      </c>
      <c r="I404" s="1">
        <v>43357916</v>
      </c>
      <c r="J404" s="2">
        <f>testdata[[#This Row],[high]]-testdata[[#This Row],[low]]</f>
        <v>0.93999999999999773</v>
      </c>
      <c r="K404" s="2">
        <f>ABS(testdata[[#This Row],[high]]-H403)</f>
        <v>0.31999999999999318</v>
      </c>
      <c r="L404" s="2">
        <f>ABS(testdata[[#This Row],[low]]-H403)</f>
        <v>0.62000000000000455</v>
      </c>
      <c r="M404" s="11">
        <f>MAX(testdata[[#This Row],[H-L]:[|L-pC|]])</f>
        <v>0.93999999999999773</v>
      </c>
      <c r="N404" s="11">
        <f>(N403*13+testdata[[#This Row],[TR]])/14</f>
        <v>1.9603371525175721</v>
      </c>
      <c r="O404" s="14">
        <f>100*testdata[[#This Row],[ATR]]/testdata[[#This Row],[close]]</f>
        <v>0.70701379612564363</v>
      </c>
      <c r="Q404" s="3">
        <v>43320</v>
      </c>
      <c r="R404" s="11">
        <v>0.94</v>
      </c>
      <c r="S404" s="11">
        <v>1.9603371525175699</v>
      </c>
      <c r="T404" s="14">
        <v>0.70701379612564397</v>
      </c>
    </row>
    <row r="405" spans="1:20" x14ac:dyDescent="0.25">
      <c r="A405" s="8">
        <v>404</v>
      </c>
      <c r="B405" s="4" t="s">
        <v>7</v>
      </c>
      <c r="C405" s="5" t="str">
        <f t="shared" si="6"/>
        <v>new Quote { Date = DateTime.ParseExact("2018-08-09","yyyy-MM-dd",cultureProvider), Open=277.34m, High=277.77m, Low=276.74m, Close=276.9m, Volume = (long)36771464 },</v>
      </c>
      <c r="D405" s="3">
        <v>43321</v>
      </c>
      <c r="E405" s="2">
        <v>277.33999999999997</v>
      </c>
      <c r="F405" s="2">
        <v>277.77</v>
      </c>
      <c r="G405" s="2">
        <v>276.74</v>
      </c>
      <c r="H405" s="2">
        <v>276.89999999999998</v>
      </c>
      <c r="I405" s="1">
        <v>36771464</v>
      </c>
      <c r="J405" s="2">
        <f>testdata[[#This Row],[high]]-testdata[[#This Row],[low]]</f>
        <v>1.0299999999999727</v>
      </c>
      <c r="K405" s="2">
        <f>ABS(testdata[[#This Row],[high]]-H404)</f>
        <v>0.5</v>
      </c>
      <c r="L405" s="2">
        <f>ABS(testdata[[#This Row],[low]]-H404)</f>
        <v>0.52999999999997272</v>
      </c>
      <c r="M405" s="11">
        <f>MAX(testdata[[#This Row],[H-L]:[|L-pC|]])</f>
        <v>1.0299999999999727</v>
      </c>
      <c r="N405" s="11">
        <f>(N404*13+testdata[[#This Row],[TR]])/14</f>
        <v>1.893884498766315</v>
      </c>
      <c r="O405" s="14">
        <f>100*testdata[[#This Row],[ATR]]/testdata[[#This Row],[close]]</f>
        <v>0.68395973230997298</v>
      </c>
      <c r="Q405" s="3">
        <v>43321</v>
      </c>
      <c r="R405" s="11">
        <v>1.03</v>
      </c>
      <c r="S405" s="11">
        <v>1.8938844987663099</v>
      </c>
      <c r="T405" s="14">
        <v>0.68395973230997398</v>
      </c>
    </row>
    <row r="406" spans="1:20" x14ac:dyDescent="0.25">
      <c r="A406" s="8">
        <v>405</v>
      </c>
      <c r="B406" s="4" t="s">
        <v>7</v>
      </c>
      <c r="C406" s="5" t="str">
        <f t="shared" si="6"/>
        <v>new Quote { Date = DateTime.ParseExact("2018-08-10","yyyy-MM-dd",cultureProvider), Open=275.32m, High=275.91m, Low=274.26m, Close=275.04m, Volume = (long)79351592 },</v>
      </c>
      <c r="D406" s="3">
        <v>43322</v>
      </c>
      <c r="E406" s="2">
        <v>275.32</v>
      </c>
      <c r="F406" s="2">
        <v>275.91000000000003</v>
      </c>
      <c r="G406" s="2">
        <v>274.26</v>
      </c>
      <c r="H406" s="2">
        <v>275.04000000000002</v>
      </c>
      <c r="I406" s="1">
        <v>79351592</v>
      </c>
      <c r="J406" s="2">
        <f>testdata[[#This Row],[high]]-testdata[[#This Row],[low]]</f>
        <v>1.6500000000000341</v>
      </c>
      <c r="K406" s="2">
        <f>ABS(testdata[[#This Row],[high]]-H405)</f>
        <v>0.98999999999995225</v>
      </c>
      <c r="L406" s="2">
        <f>ABS(testdata[[#This Row],[low]]-H405)</f>
        <v>2.6399999999999864</v>
      </c>
      <c r="M406" s="11">
        <f>MAX(testdata[[#This Row],[H-L]:[|L-pC|]])</f>
        <v>2.6399999999999864</v>
      </c>
      <c r="N406" s="11">
        <f>(N405*13+testdata[[#This Row],[TR]])/14</f>
        <v>1.9471784631401488</v>
      </c>
      <c r="O406" s="14">
        <f>100*testdata[[#This Row],[ATR]]/testdata[[#This Row],[close]]</f>
        <v>0.70796191940814013</v>
      </c>
      <c r="Q406" s="3">
        <v>43322</v>
      </c>
      <c r="R406" s="11">
        <v>2.64</v>
      </c>
      <c r="S406" s="11">
        <v>1.9471784631401501</v>
      </c>
      <c r="T406" s="14">
        <v>0.70796191940814102</v>
      </c>
    </row>
    <row r="407" spans="1:20" x14ac:dyDescent="0.25">
      <c r="A407" s="8">
        <v>406</v>
      </c>
      <c r="B407" s="4" t="s">
        <v>7</v>
      </c>
      <c r="C407" s="5" t="str">
        <f t="shared" si="6"/>
        <v>new Quote { Date = DateTime.ParseExact("2018-08-13","yyyy-MM-dd",cultureProvider), Open=275.34m, High=276.01m, Low=273.69m, Close=274.01m, Volume = (long)67673568 },</v>
      </c>
      <c r="D407" s="3">
        <v>43325</v>
      </c>
      <c r="E407" s="2">
        <v>275.33999999999997</v>
      </c>
      <c r="F407" s="2">
        <v>276.01</v>
      </c>
      <c r="G407" s="2">
        <v>273.69</v>
      </c>
      <c r="H407" s="2">
        <v>274.01</v>
      </c>
      <c r="I407" s="1">
        <v>67673568</v>
      </c>
      <c r="J407" s="2">
        <f>testdata[[#This Row],[high]]-testdata[[#This Row],[low]]</f>
        <v>2.3199999999999932</v>
      </c>
      <c r="K407" s="2">
        <f>ABS(testdata[[#This Row],[high]]-H406)</f>
        <v>0.96999999999997044</v>
      </c>
      <c r="L407" s="2">
        <f>ABS(testdata[[#This Row],[low]]-H406)</f>
        <v>1.3500000000000227</v>
      </c>
      <c r="M407" s="11">
        <f>MAX(testdata[[#This Row],[H-L]:[|L-pC|]])</f>
        <v>2.3199999999999932</v>
      </c>
      <c r="N407" s="11">
        <f>(N406*13+testdata[[#This Row],[TR]])/14</f>
        <v>1.9738085729158519</v>
      </c>
      <c r="O407" s="14">
        <f>100*testdata[[#This Row],[ATR]]/testdata[[#This Row],[close]]</f>
        <v>0.72034180245825041</v>
      </c>
      <c r="Q407" s="3">
        <v>43325</v>
      </c>
      <c r="R407" s="11">
        <v>2.3199999999999998</v>
      </c>
      <c r="S407" s="11">
        <v>1.9738085729158501</v>
      </c>
      <c r="T407" s="14">
        <v>0.72034180245825197</v>
      </c>
    </row>
    <row r="408" spans="1:20" x14ac:dyDescent="0.25">
      <c r="A408" s="8">
        <v>407</v>
      </c>
      <c r="B408" s="4" t="s">
        <v>7</v>
      </c>
      <c r="C408" s="5" t="str">
        <f t="shared" si="6"/>
        <v>new Quote { Date = DateTime.ParseExact("2018-08-14","yyyy-MM-dd",cultureProvider), Open=274.81m, High=276.02m, Low=274.38m, Close=275.76m, Volume = (long)45136396 },</v>
      </c>
      <c r="D408" s="3">
        <v>43326</v>
      </c>
      <c r="E408" s="2">
        <v>274.81</v>
      </c>
      <c r="F408" s="2">
        <v>276.02</v>
      </c>
      <c r="G408" s="2">
        <v>274.38</v>
      </c>
      <c r="H408" s="2">
        <v>275.76</v>
      </c>
      <c r="I408" s="1">
        <v>45136396</v>
      </c>
      <c r="J408" s="2">
        <f>testdata[[#This Row],[high]]-testdata[[#This Row],[low]]</f>
        <v>1.6399999999999864</v>
      </c>
      <c r="K408" s="2">
        <f>ABS(testdata[[#This Row],[high]]-H407)</f>
        <v>2.0099999999999909</v>
      </c>
      <c r="L408" s="2">
        <f>ABS(testdata[[#This Row],[low]]-H407)</f>
        <v>0.37000000000000455</v>
      </c>
      <c r="M408" s="11">
        <f>MAX(testdata[[#This Row],[H-L]:[|L-pC|]])</f>
        <v>2.0099999999999909</v>
      </c>
      <c r="N408" s="11">
        <f>(N407*13+testdata[[#This Row],[TR]])/14</f>
        <v>1.9763936748504332</v>
      </c>
      <c r="O408" s="14">
        <f>100*testdata[[#This Row],[ATR]]/testdata[[#This Row],[close]]</f>
        <v>0.71670788905223137</v>
      </c>
      <c r="Q408" s="3">
        <v>43326</v>
      </c>
      <c r="R408" s="11">
        <v>2.0099999999999998</v>
      </c>
      <c r="S408" s="11">
        <v>1.97639367485043</v>
      </c>
      <c r="T408" s="14">
        <v>0.71670788905223304</v>
      </c>
    </row>
    <row r="409" spans="1:20" x14ac:dyDescent="0.25">
      <c r="A409" s="8">
        <v>408</v>
      </c>
      <c r="B409" s="4" t="s">
        <v>7</v>
      </c>
      <c r="C409" s="5" t="str">
        <f t="shared" si="6"/>
        <v>new Quote { Date = DateTime.ParseExact("2018-08-15","yyyy-MM-dd",cultureProvider), Open=274.28m, High=274.44m, Low=272.13m, Close=273.7m, Volume = (long)105964064 },</v>
      </c>
      <c r="D409" s="3">
        <v>43327</v>
      </c>
      <c r="E409" s="2">
        <v>274.27999999999997</v>
      </c>
      <c r="F409" s="2">
        <v>274.44</v>
      </c>
      <c r="G409" s="2">
        <v>272.13</v>
      </c>
      <c r="H409" s="2">
        <v>273.7</v>
      </c>
      <c r="I409" s="1">
        <v>105964064</v>
      </c>
      <c r="J409" s="2">
        <f>testdata[[#This Row],[high]]-testdata[[#This Row],[low]]</f>
        <v>2.3100000000000023</v>
      </c>
      <c r="K409" s="2">
        <f>ABS(testdata[[#This Row],[high]]-H408)</f>
        <v>1.3199999999999932</v>
      </c>
      <c r="L409" s="2">
        <f>ABS(testdata[[#This Row],[low]]-H408)</f>
        <v>3.6299999999999955</v>
      </c>
      <c r="M409" s="11">
        <f>MAX(testdata[[#This Row],[H-L]:[|L-pC|]])</f>
        <v>3.6299999999999955</v>
      </c>
      <c r="N409" s="11">
        <f>(N408*13+testdata[[#This Row],[TR]])/14</f>
        <v>2.0945084123611162</v>
      </c>
      <c r="O409" s="14">
        <f>100*testdata[[#This Row],[ATR]]/testdata[[#This Row],[close]]</f>
        <v>0.76525700122802931</v>
      </c>
      <c r="Q409" s="3">
        <v>43327</v>
      </c>
      <c r="R409" s="11">
        <v>3.63</v>
      </c>
      <c r="S409" s="11">
        <v>2.0945084123611202</v>
      </c>
      <c r="T409" s="14">
        <v>0.76525700122803098</v>
      </c>
    </row>
    <row r="410" spans="1:20" x14ac:dyDescent="0.25">
      <c r="A410" s="8">
        <v>409</v>
      </c>
      <c r="B410" s="4" t="s">
        <v>7</v>
      </c>
      <c r="C410" s="5" t="str">
        <f t="shared" si="6"/>
        <v>new Quote { Date = DateTime.ParseExact("2018-08-16","yyyy-MM-dd",cultureProvider), Open=275.27m, High=276.87m, Low=275.23m, Close=275.91m, Volume = (long)72033608 },</v>
      </c>
      <c r="D410" s="3">
        <v>43328</v>
      </c>
      <c r="E410" s="2">
        <v>275.27</v>
      </c>
      <c r="F410" s="2">
        <v>276.87</v>
      </c>
      <c r="G410" s="2">
        <v>275.23</v>
      </c>
      <c r="H410" s="2">
        <v>275.91000000000003</v>
      </c>
      <c r="I410" s="1">
        <v>72033608</v>
      </c>
      <c r="J410" s="2">
        <f>testdata[[#This Row],[high]]-testdata[[#This Row],[low]]</f>
        <v>1.6399999999999864</v>
      </c>
      <c r="K410" s="2">
        <f>ABS(testdata[[#This Row],[high]]-H409)</f>
        <v>3.1700000000000159</v>
      </c>
      <c r="L410" s="2">
        <f>ABS(testdata[[#This Row],[low]]-H409)</f>
        <v>1.5300000000000296</v>
      </c>
      <c r="M410" s="11">
        <f>MAX(testdata[[#This Row],[H-L]:[|L-pC|]])</f>
        <v>3.1700000000000159</v>
      </c>
      <c r="N410" s="11">
        <f>(N409*13+testdata[[#This Row],[TR]])/14</f>
        <v>2.1713292400496091</v>
      </c>
      <c r="O410" s="14">
        <f>100*testdata[[#This Row],[ATR]]/testdata[[#This Row],[close]]</f>
        <v>0.7869701134607695</v>
      </c>
      <c r="Q410" s="3">
        <v>43328</v>
      </c>
      <c r="R410" s="11">
        <v>3.17</v>
      </c>
      <c r="S410" s="11">
        <v>2.17132924004961</v>
      </c>
      <c r="T410" s="14">
        <v>0.78697011346076995</v>
      </c>
    </row>
    <row r="411" spans="1:20" x14ac:dyDescent="0.25">
      <c r="A411" s="8">
        <v>410</v>
      </c>
      <c r="B411" s="4" t="s">
        <v>7</v>
      </c>
      <c r="C411" s="5" t="str">
        <f t="shared" si="6"/>
        <v>new Quote { Date = DateTime.ParseExact("2018-08-17","yyyy-MM-dd",cultureProvider), Open=275.69m, High=277.37m, Low=275.24m, Close=276.89m, Volume = (long)67555760 },</v>
      </c>
      <c r="D411" s="3">
        <v>43329</v>
      </c>
      <c r="E411" s="2">
        <v>275.69</v>
      </c>
      <c r="F411" s="2">
        <v>277.37</v>
      </c>
      <c r="G411" s="2">
        <v>275.24</v>
      </c>
      <c r="H411" s="2">
        <v>276.89</v>
      </c>
      <c r="I411" s="1">
        <v>67555760</v>
      </c>
      <c r="J411" s="2">
        <f>testdata[[#This Row],[high]]-testdata[[#This Row],[low]]</f>
        <v>2.1299999999999955</v>
      </c>
      <c r="K411" s="2">
        <f>ABS(testdata[[#This Row],[high]]-H410)</f>
        <v>1.4599999999999795</v>
      </c>
      <c r="L411" s="2">
        <f>ABS(testdata[[#This Row],[low]]-H410)</f>
        <v>0.67000000000001592</v>
      </c>
      <c r="M411" s="11">
        <f>MAX(testdata[[#This Row],[H-L]:[|L-pC|]])</f>
        <v>2.1299999999999955</v>
      </c>
      <c r="N411" s="11">
        <f>(N410*13+testdata[[#This Row],[TR]])/14</f>
        <v>2.1683771514746368</v>
      </c>
      <c r="O411" s="14">
        <f>100*testdata[[#This Row],[ATR]]/testdata[[#This Row],[close]]</f>
        <v>0.78311862164564883</v>
      </c>
      <c r="Q411" s="3">
        <v>43329</v>
      </c>
      <c r="R411" s="11">
        <v>2.13</v>
      </c>
      <c r="S411" s="11">
        <v>2.1683771514746399</v>
      </c>
      <c r="T411" s="14">
        <v>0.78311862164564905</v>
      </c>
    </row>
    <row r="412" spans="1:20" x14ac:dyDescent="0.25">
      <c r="A412" s="8">
        <v>411</v>
      </c>
      <c r="B412" s="4" t="s">
        <v>7</v>
      </c>
      <c r="C412" s="5" t="str">
        <f t="shared" si="6"/>
        <v>new Quote { Date = DateTime.ParseExact("2018-08-20","yyyy-MM-dd",cultureProvider), Open=277.38m, High=277.77m, Low=276.89m, Close=277.48m, Volume = (long)40982744 },</v>
      </c>
      <c r="D412" s="3">
        <v>43332</v>
      </c>
      <c r="E412" s="2">
        <v>277.38</v>
      </c>
      <c r="F412" s="2">
        <v>277.77</v>
      </c>
      <c r="G412" s="2">
        <v>276.89</v>
      </c>
      <c r="H412" s="2">
        <v>277.48</v>
      </c>
      <c r="I412" s="1">
        <v>40982744</v>
      </c>
      <c r="J412" s="2">
        <f>testdata[[#This Row],[high]]-testdata[[#This Row],[low]]</f>
        <v>0.87999999999999545</v>
      </c>
      <c r="K412" s="2">
        <f>ABS(testdata[[#This Row],[high]]-H411)</f>
        <v>0.87999999999999545</v>
      </c>
      <c r="L412" s="2">
        <f>ABS(testdata[[#This Row],[low]]-H411)</f>
        <v>0</v>
      </c>
      <c r="M412" s="11">
        <f>MAX(testdata[[#This Row],[H-L]:[|L-pC|]])</f>
        <v>0.87999999999999545</v>
      </c>
      <c r="N412" s="11">
        <f>(N411*13+testdata[[#This Row],[TR]])/14</f>
        <v>2.0763502120835908</v>
      </c>
      <c r="O412" s="14">
        <f>100*testdata[[#This Row],[ATR]]/testdata[[#This Row],[close]]</f>
        <v>0.74828824134481431</v>
      </c>
      <c r="Q412" s="3">
        <v>43332</v>
      </c>
      <c r="R412" s="11">
        <v>0.88</v>
      </c>
      <c r="S412" s="11">
        <v>2.0763502120835899</v>
      </c>
      <c r="T412" s="14">
        <v>0.74828824134481497</v>
      </c>
    </row>
    <row r="413" spans="1:20" x14ac:dyDescent="0.25">
      <c r="A413" s="8">
        <v>412</v>
      </c>
      <c r="B413" s="4" t="s">
        <v>7</v>
      </c>
      <c r="C413" s="5" t="str">
        <f t="shared" si="6"/>
        <v>new Quote { Date = DateTime.ParseExact("2018-08-21","yyyy-MM-dd",cultureProvider), Open=278.04m, High=279.07m, Low=277.52m, Close=278.13m, Volume = (long)69258080 },</v>
      </c>
      <c r="D413" s="3">
        <v>43333</v>
      </c>
      <c r="E413" s="2">
        <v>278.04000000000002</v>
      </c>
      <c r="F413" s="2">
        <v>279.07</v>
      </c>
      <c r="G413" s="2">
        <v>277.52</v>
      </c>
      <c r="H413" s="2">
        <v>278.13</v>
      </c>
      <c r="I413" s="1">
        <v>69258080</v>
      </c>
      <c r="J413" s="2">
        <f>testdata[[#This Row],[high]]-testdata[[#This Row],[low]]</f>
        <v>1.5500000000000114</v>
      </c>
      <c r="K413" s="2">
        <f>ABS(testdata[[#This Row],[high]]-H412)</f>
        <v>1.589999999999975</v>
      </c>
      <c r="L413" s="2">
        <f>ABS(testdata[[#This Row],[low]]-H412)</f>
        <v>3.999999999996362E-2</v>
      </c>
      <c r="M413" s="11">
        <f>MAX(testdata[[#This Row],[H-L]:[|L-pC|]])</f>
        <v>1.589999999999975</v>
      </c>
      <c r="N413" s="11">
        <f>(N412*13+testdata[[#This Row],[TR]])/14</f>
        <v>2.0416109112204754</v>
      </c>
      <c r="O413" s="14">
        <f>100*testdata[[#This Row],[ATR]]/testdata[[#This Row],[close]]</f>
        <v>0.73404915371246371</v>
      </c>
      <c r="Q413" s="3">
        <v>43333</v>
      </c>
      <c r="R413" s="11">
        <v>1.59</v>
      </c>
      <c r="S413" s="11">
        <v>2.0416109112204799</v>
      </c>
      <c r="T413" s="14">
        <v>0.73404915371246504</v>
      </c>
    </row>
    <row r="414" spans="1:20" x14ac:dyDescent="0.25">
      <c r="A414" s="8">
        <v>413</v>
      </c>
      <c r="B414" s="4" t="s">
        <v>7</v>
      </c>
      <c r="C414" s="5" t="str">
        <f t="shared" si="6"/>
        <v>new Quote { Date = DateTime.ParseExact("2018-08-22","yyyy-MM-dd",cultureProvider), Open=277.68m, High=278.54m, Low=277.39m, Close=277.96m, Volume = (long)46321688 },</v>
      </c>
      <c r="D414" s="3">
        <v>43334</v>
      </c>
      <c r="E414" s="2">
        <v>277.68</v>
      </c>
      <c r="F414" s="2">
        <v>278.54000000000002</v>
      </c>
      <c r="G414" s="2">
        <v>277.39</v>
      </c>
      <c r="H414" s="2">
        <v>277.95999999999998</v>
      </c>
      <c r="I414" s="1">
        <v>46321688</v>
      </c>
      <c r="J414" s="2">
        <f>testdata[[#This Row],[high]]-testdata[[#This Row],[low]]</f>
        <v>1.1500000000000341</v>
      </c>
      <c r="K414" s="2">
        <f>ABS(testdata[[#This Row],[high]]-H413)</f>
        <v>0.41000000000002501</v>
      </c>
      <c r="L414" s="2">
        <f>ABS(testdata[[#This Row],[low]]-H413)</f>
        <v>0.74000000000000909</v>
      </c>
      <c r="M414" s="11">
        <f>MAX(testdata[[#This Row],[H-L]:[|L-pC|]])</f>
        <v>1.1500000000000341</v>
      </c>
      <c r="N414" s="11">
        <f>(N413*13+testdata[[#This Row],[TR]])/14</f>
        <v>1.9779244175618724</v>
      </c>
      <c r="O414" s="14">
        <f>100*testdata[[#This Row],[ATR]]/testdata[[#This Row],[close]]</f>
        <v>0.71158598991289124</v>
      </c>
      <c r="Q414" s="3">
        <v>43334</v>
      </c>
      <c r="R414" s="11">
        <v>1.1499999999999999</v>
      </c>
      <c r="S414" s="11">
        <v>1.97792441756187</v>
      </c>
      <c r="T414" s="14">
        <v>0.71158598991289201</v>
      </c>
    </row>
    <row r="415" spans="1:20" x14ac:dyDescent="0.25">
      <c r="A415" s="8">
        <v>414</v>
      </c>
      <c r="B415" s="4" t="s">
        <v>7</v>
      </c>
      <c r="C415" s="5" t="str">
        <f t="shared" si="6"/>
        <v>new Quote { Date = DateTime.ParseExact("2018-08-23","yyyy-MM-dd",cultureProvider), Open=277.77m, High=278.71m, Low=277.24m, Close=277.59m, Volume = (long)50657548 },</v>
      </c>
      <c r="D415" s="3">
        <v>43335</v>
      </c>
      <c r="E415" s="2">
        <v>277.77</v>
      </c>
      <c r="F415" s="2">
        <v>278.70999999999998</v>
      </c>
      <c r="G415" s="2">
        <v>277.24</v>
      </c>
      <c r="H415" s="2">
        <v>277.58999999999997</v>
      </c>
      <c r="I415" s="1">
        <v>50657548</v>
      </c>
      <c r="J415" s="2">
        <f>testdata[[#This Row],[high]]-testdata[[#This Row],[low]]</f>
        <v>1.4699999999999704</v>
      </c>
      <c r="K415" s="2">
        <f>ABS(testdata[[#This Row],[high]]-H414)</f>
        <v>0.75</v>
      </c>
      <c r="L415" s="2">
        <f>ABS(testdata[[#This Row],[low]]-H414)</f>
        <v>0.71999999999997044</v>
      </c>
      <c r="M415" s="11">
        <f>MAX(testdata[[#This Row],[H-L]:[|L-pC|]])</f>
        <v>1.4699999999999704</v>
      </c>
      <c r="N415" s="11">
        <f>(N414*13+testdata[[#This Row],[TR]])/14</f>
        <v>1.9416441020217365</v>
      </c>
      <c r="O415" s="14">
        <f>100*testdata[[#This Row],[ATR]]/testdata[[#This Row],[close]]</f>
        <v>0.69946471487508077</v>
      </c>
      <c r="Q415" s="3">
        <v>43335</v>
      </c>
      <c r="R415" s="11">
        <v>1.47</v>
      </c>
      <c r="S415" s="11">
        <v>1.9416441020217401</v>
      </c>
      <c r="T415" s="14">
        <v>0.69946471487508199</v>
      </c>
    </row>
    <row r="416" spans="1:20" x14ac:dyDescent="0.25">
      <c r="A416" s="8">
        <v>415</v>
      </c>
      <c r="B416" s="4" t="s">
        <v>7</v>
      </c>
      <c r="C416" s="5" t="str">
        <f t="shared" si="6"/>
        <v>new Quote { Date = DateTime.ParseExact("2018-08-24","yyyy-MM-dd",cultureProvider), Open=278.23m, High=279.42m, Low=278.17m, Close=279.27m, Volume = (long)59184624 },</v>
      </c>
      <c r="D416" s="3">
        <v>43336</v>
      </c>
      <c r="E416" s="2">
        <v>278.23</v>
      </c>
      <c r="F416" s="2">
        <v>279.42</v>
      </c>
      <c r="G416" s="2">
        <v>278.17</v>
      </c>
      <c r="H416" s="2">
        <v>279.27</v>
      </c>
      <c r="I416" s="1">
        <v>59184624</v>
      </c>
      <c r="J416" s="2">
        <f>testdata[[#This Row],[high]]-testdata[[#This Row],[low]]</f>
        <v>1.25</v>
      </c>
      <c r="K416" s="2">
        <f>ABS(testdata[[#This Row],[high]]-H415)</f>
        <v>1.8300000000000409</v>
      </c>
      <c r="L416" s="2">
        <f>ABS(testdata[[#This Row],[low]]-H415)</f>
        <v>0.58000000000004093</v>
      </c>
      <c r="M416" s="11">
        <f>MAX(testdata[[#This Row],[H-L]:[|L-pC|]])</f>
        <v>1.8300000000000409</v>
      </c>
      <c r="N416" s="11">
        <f>(N415*13+testdata[[#This Row],[TR]])/14</f>
        <v>1.9336695233059011</v>
      </c>
      <c r="O416" s="14">
        <f>100*testdata[[#This Row],[ATR]]/testdata[[#This Row],[close]]</f>
        <v>0.69240144781247592</v>
      </c>
      <c r="Q416" s="3">
        <v>43336</v>
      </c>
      <c r="R416" s="11">
        <v>1.83</v>
      </c>
      <c r="S416" s="11">
        <v>1.9336695233059</v>
      </c>
      <c r="T416" s="14">
        <v>0.69240144781247603</v>
      </c>
    </row>
    <row r="417" spans="1:20" x14ac:dyDescent="0.25">
      <c r="A417" s="8">
        <v>416</v>
      </c>
      <c r="B417" s="4" t="s">
        <v>7</v>
      </c>
      <c r="C417" s="5" t="str">
        <f t="shared" si="6"/>
        <v>new Quote { Date = DateTime.ParseExact("2018-08-27","yyyy-MM-dd",cultureProvider), Open=280.58m, High=281.59m, Low=280.4m, Close=281.47m, Volume = (long)58757348 },</v>
      </c>
      <c r="D417" s="3">
        <v>43339</v>
      </c>
      <c r="E417" s="2">
        <v>280.58</v>
      </c>
      <c r="F417" s="2">
        <v>281.58999999999997</v>
      </c>
      <c r="G417" s="2">
        <v>280.39999999999998</v>
      </c>
      <c r="H417" s="2">
        <v>281.47000000000003</v>
      </c>
      <c r="I417" s="1">
        <v>58757348</v>
      </c>
      <c r="J417" s="2">
        <f>testdata[[#This Row],[high]]-testdata[[#This Row],[low]]</f>
        <v>1.1899999999999977</v>
      </c>
      <c r="K417" s="2">
        <f>ABS(testdata[[#This Row],[high]]-H416)</f>
        <v>2.3199999999999932</v>
      </c>
      <c r="L417" s="2">
        <f>ABS(testdata[[#This Row],[low]]-H416)</f>
        <v>1.1299999999999955</v>
      </c>
      <c r="M417" s="11">
        <f>MAX(testdata[[#This Row],[H-L]:[|L-pC|]])</f>
        <v>2.3199999999999932</v>
      </c>
      <c r="N417" s="11">
        <f>(N416*13+testdata[[#This Row],[TR]])/14</f>
        <v>1.9612645573554792</v>
      </c>
      <c r="O417" s="14">
        <f>100*testdata[[#This Row],[ATR]]/testdata[[#This Row],[close]]</f>
        <v>0.69679346195171032</v>
      </c>
      <c r="Q417" s="3">
        <v>43339</v>
      </c>
      <c r="R417" s="11">
        <v>2.3199999999999998</v>
      </c>
      <c r="S417" s="11">
        <v>1.9612645573554801</v>
      </c>
      <c r="T417" s="14">
        <v>0.69679346195170999</v>
      </c>
    </row>
    <row r="418" spans="1:20" x14ac:dyDescent="0.25">
      <c r="A418" s="8">
        <v>417</v>
      </c>
      <c r="B418" s="4" t="s">
        <v>7</v>
      </c>
      <c r="C418" s="5" t="str">
        <f t="shared" si="6"/>
        <v>new Quote { Date = DateTime.ParseExact("2018-08-28","yyyy-MM-dd",cultureProvider), Open=281.98m, High=282.09m, Low=281.1m, Close=281.61m, Volume = (long)48329404 },</v>
      </c>
      <c r="D418" s="3">
        <v>43340</v>
      </c>
      <c r="E418" s="2">
        <v>281.98</v>
      </c>
      <c r="F418" s="2">
        <v>282.08999999999997</v>
      </c>
      <c r="G418" s="2">
        <v>281.10000000000002</v>
      </c>
      <c r="H418" s="2">
        <v>281.61</v>
      </c>
      <c r="I418" s="1">
        <v>48329404</v>
      </c>
      <c r="J418" s="2">
        <f>testdata[[#This Row],[high]]-testdata[[#This Row],[low]]</f>
        <v>0.98999999999995225</v>
      </c>
      <c r="K418" s="2">
        <f>ABS(testdata[[#This Row],[high]]-H417)</f>
        <v>0.6199999999999477</v>
      </c>
      <c r="L418" s="2">
        <f>ABS(testdata[[#This Row],[low]]-H417)</f>
        <v>0.37000000000000455</v>
      </c>
      <c r="M418" s="11">
        <f>MAX(testdata[[#This Row],[H-L]:[|L-pC|]])</f>
        <v>0.98999999999995225</v>
      </c>
      <c r="N418" s="11">
        <f>(N417*13+testdata[[#This Row],[TR]])/14</f>
        <v>1.89188851754437</v>
      </c>
      <c r="O418" s="14">
        <f>100*testdata[[#This Row],[ATR]]/testdata[[#This Row],[close]]</f>
        <v>0.67181155411539717</v>
      </c>
      <c r="Q418" s="3">
        <v>43340</v>
      </c>
      <c r="R418" s="11">
        <v>0.99</v>
      </c>
      <c r="S418" s="11">
        <v>1.89188851754437</v>
      </c>
      <c r="T418" s="14">
        <v>0.67181155411539795</v>
      </c>
    </row>
    <row r="419" spans="1:20" x14ac:dyDescent="0.25">
      <c r="A419" s="8">
        <v>418</v>
      </c>
      <c r="B419" s="4" t="s">
        <v>7</v>
      </c>
      <c r="C419" s="5" t="str">
        <f t="shared" si="6"/>
        <v>new Quote { Date = DateTime.ParseExact("2018-08-29","yyyy-MM-dd",cultureProvider), Open=281.84m, High=283.37m, Low=281.57m, Close=283.12m, Volume = (long)63300776 },</v>
      </c>
      <c r="D419" s="3">
        <v>43341</v>
      </c>
      <c r="E419" s="2">
        <v>281.83999999999997</v>
      </c>
      <c r="F419" s="2">
        <v>283.37</v>
      </c>
      <c r="G419" s="2">
        <v>281.57</v>
      </c>
      <c r="H419" s="2">
        <v>283.12</v>
      </c>
      <c r="I419" s="1">
        <v>63300776</v>
      </c>
      <c r="J419" s="2">
        <f>testdata[[#This Row],[high]]-testdata[[#This Row],[low]]</f>
        <v>1.8000000000000114</v>
      </c>
      <c r="K419" s="2">
        <f>ABS(testdata[[#This Row],[high]]-H418)</f>
        <v>1.7599999999999909</v>
      </c>
      <c r="L419" s="2">
        <f>ABS(testdata[[#This Row],[low]]-H418)</f>
        <v>4.0000000000020464E-2</v>
      </c>
      <c r="M419" s="11">
        <f>MAX(testdata[[#This Row],[H-L]:[|L-pC|]])</f>
        <v>1.8000000000000114</v>
      </c>
      <c r="N419" s="11">
        <f>(N418*13+testdata[[#This Row],[TR]])/14</f>
        <v>1.8853250520054874</v>
      </c>
      <c r="O419" s="14">
        <f>100*testdata[[#This Row],[ATR]]/testdata[[#This Row],[close]]</f>
        <v>0.66591023311863784</v>
      </c>
      <c r="Q419" s="3">
        <v>43341</v>
      </c>
      <c r="R419" s="11">
        <v>1.8</v>
      </c>
      <c r="S419" s="11">
        <v>1.8853250520054901</v>
      </c>
      <c r="T419" s="14">
        <v>0.66591023311863895</v>
      </c>
    </row>
    <row r="420" spans="1:20" x14ac:dyDescent="0.25">
      <c r="A420" s="8">
        <v>419</v>
      </c>
      <c r="B420" s="4" t="s">
        <v>7</v>
      </c>
      <c r="C420" s="5" t="str">
        <f t="shared" si="6"/>
        <v>new Quote { Date = DateTime.ParseExact("2018-08-30","yyyy-MM-dd",cultureProvider), Open=282.6m, High=283m, Low=281.32m, Close=281.98m, Volume = (long)63037208 },</v>
      </c>
      <c r="D420" s="3">
        <v>43342</v>
      </c>
      <c r="E420" s="2">
        <v>282.60000000000002</v>
      </c>
      <c r="F420" s="2">
        <v>283</v>
      </c>
      <c r="G420" s="2">
        <v>281.32</v>
      </c>
      <c r="H420" s="2">
        <v>281.98</v>
      </c>
      <c r="I420" s="1">
        <v>63037208</v>
      </c>
      <c r="J420" s="2">
        <f>testdata[[#This Row],[high]]-testdata[[#This Row],[low]]</f>
        <v>1.6800000000000068</v>
      </c>
      <c r="K420" s="2">
        <f>ABS(testdata[[#This Row],[high]]-H419)</f>
        <v>0.12000000000000455</v>
      </c>
      <c r="L420" s="2">
        <f>ABS(testdata[[#This Row],[low]]-H419)</f>
        <v>1.8000000000000114</v>
      </c>
      <c r="M420" s="11">
        <f>MAX(testdata[[#This Row],[H-L]:[|L-pC|]])</f>
        <v>1.8000000000000114</v>
      </c>
      <c r="N420" s="11">
        <f>(N419*13+testdata[[#This Row],[TR]])/14</f>
        <v>1.8792304054336675</v>
      </c>
      <c r="O420" s="14">
        <f>100*testdata[[#This Row],[ATR]]/testdata[[#This Row],[close]]</f>
        <v>0.66644102611308154</v>
      </c>
      <c r="Q420" s="3">
        <v>43342</v>
      </c>
      <c r="R420" s="11">
        <v>1.8</v>
      </c>
      <c r="S420" s="11">
        <v>1.8792304054336699</v>
      </c>
      <c r="T420" s="14">
        <v>0.66644102611308198</v>
      </c>
    </row>
    <row r="421" spans="1:20" x14ac:dyDescent="0.25">
      <c r="A421" s="8">
        <v>420</v>
      </c>
      <c r="B421" s="4" t="s">
        <v>7</v>
      </c>
      <c r="C421" s="5" t="str">
        <f t="shared" si="6"/>
        <v>new Quote { Date = DateTime.ParseExact("2018-08-31","yyyy-MM-dd",cultureProvider), Open=281.53m, High=282.47m, Low=280.99m, Close=281.98m, Volume = (long)68093544 },</v>
      </c>
      <c r="D421" s="3">
        <v>43343</v>
      </c>
      <c r="E421" s="2">
        <v>281.52999999999997</v>
      </c>
      <c r="F421" s="2">
        <v>282.47000000000003</v>
      </c>
      <c r="G421" s="2">
        <v>280.99</v>
      </c>
      <c r="H421" s="2">
        <v>281.98</v>
      </c>
      <c r="I421" s="1">
        <v>68093544</v>
      </c>
      <c r="J421" s="2">
        <f>testdata[[#This Row],[high]]-testdata[[#This Row],[low]]</f>
        <v>1.4800000000000182</v>
      </c>
      <c r="K421" s="2">
        <f>ABS(testdata[[#This Row],[high]]-H420)</f>
        <v>0.49000000000000909</v>
      </c>
      <c r="L421" s="2">
        <f>ABS(testdata[[#This Row],[low]]-H420)</f>
        <v>0.99000000000000909</v>
      </c>
      <c r="M421" s="11">
        <f>MAX(testdata[[#This Row],[H-L]:[|L-pC|]])</f>
        <v>1.4800000000000182</v>
      </c>
      <c r="N421" s="11">
        <f>(N420*13+testdata[[#This Row],[TR]])/14</f>
        <v>1.8507139479026924</v>
      </c>
      <c r="O421" s="14">
        <f>100*testdata[[#This Row],[ATR]]/testdata[[#This Row],[close]]</f>
        <v>0.65632808990094771</v>
      </c>
      <c r="Q421" s="3">
        <v>43343</v>
      </c>
      <c r="R421" s="11">
        <v>1.48</v>
      </c>
      <c r="S421" s="11">
        <v>1.8507139479026899</v>
      </c>
      <c r="T421" s="14">
        <v>0.65632808990094804</v>
      </c>
    </row>
    <row r="422" spans="1:20" x14ac:dyDescent="0.25">
      <c r="A422" s="8">
        <v>421</v>
      </c>
      <c r="B422" s="4" t="s">
        <v>7</v>
      </c>
      <c r="C422" s="5" t="str">
        <f t="shared" si="6"/>
        <v>new Quote { Date = DateTime.ParseExact("2018-09-04","yyyy-MM-dd",cultureProvider), Open=281.53m, High=281.89m, Low=280.4m, Close=281.5m, Volume = (long)59294748 },</v>
      </c>
      <c r="D422" s="3">
        <v>43347</v>
      </c>
      <c r="E422" s="2">
        <v>281.52999999999997</v>
      </c>
      <c r="F422" s="2">
        <v>281.89</v>
      </c>
      <c r="G422" s="2">
        <v>280.39999999999998</v>
      </c>
      <c r="H422" s="2">
        <v>281.5</v>
      </c>
      <c r="I422" s="1">
        <v>59294748</v>
      </c>
      <c r="J422" s="2">
        <f>testdata[[#This Row],[high]]-testdata[[#This Row],[low]]</f>
        <v>1.4900000000000091</v>
      </c>
      <c r="K422" s="2">
        <f>ABS(testdata[[#This Row],[high]]-H421)</f>
        <v>9.0000000000031832E-2</v>
      </c>
      <c r="L422" s="2">
        <f>ABS(testdata[[#This Row],[low]]-H421)</f>
        <v>1.5800000000000409</v>
      </c>
      <c r="M422" s="11">
        <f>MAX(testdata[[#This Row],[H-L]:[|L-pC|]])</f>
        <v>1.5800000000000409</v>
      </c>
      <c r="N422" s="11">
        <f>(N421*13+testdata[[#This Row],[TR]])/14</f>
        <v>1.8313772373382171</v>
      </c>
      <c r="O422" s="14">
        <f>100*testdata[[#This Row],[ATR]]/testdata[[#This Row],[close]]</f>
        <v>0.65057805944519254</v>
      </c>
      <c r="Q422" s="3">
        <v>43347</v>
      </c>
      <c r="R422" s="11">
        <v>1.58</v>
      </c>
      <c r="S422" s="11">
        <v>1.83137723733821</v>
      </c>
      <c r="T422" s="14">
        <v>0.65057805944519198</v>
      </c>
    </row>
    <row r="423" spans="1:20" x14ac:dyDescent="0.25">
      <c r="A423" s="8">
        <v>422</v>
      </c>
      <c r="B423" s="4" t="s">
        <v>7</v>
      </c>
      <c r="C423" s="5" t="str">
        <f t="shared" si="6"/>
        <v>new Quote { Date = DateTime.ParseExact("2018-09-05","yyyy-MM-dd",cultureProvider), Open=281.11m, High=281.33m, Low=279.63m, Close=280.74m, Volume = (long)74591480 },</v>
      </c>
      <c r="D423" s="3">
        <v>43348</v>
      </c>
      <c r="E423" s="2">
        <v>281.11</v>
      </c>
      <c r="F423" s="2">
        <v>281.33</v>
      </c>
      <c r="G423" s="2">
        <v>279.63</v>
      </c>
      <c r="H423" s="2">
        <v>280.74</v>
      </c>
      <c r="I423" s="1">
        <v>74591480</v>
      </c>
      <c r="J423" s="2">
        <f>testdata[[#This Row],[high]]-testdata[[#This Row],[low]]</f>
        <v>1.6999999999999886</v>
      </c>
      <c r="K423" s="2">
        <f>ABS(testdata[[#This Row],[high]]-H422)</f>
        <v>0.17000000000001592</v>
      </c>
      <c r="L423" s="2">
        <f>ABS(testdata[[#This Row],[low]]-H422)</f>
        <v>1.8700000000000045</v>
      </c>
      <c r="M423" s="11">
        <f>MAX(testdata[[#This Row],[H-L]:[|L-pC|]])</f>
        <v>1.8700000000000045</v>
      </c>
      <c r="N423" s="11">
        <f>(N422*13+testdata[[#This Row],[TR]])/14</f>
        <v>1.8341360060997733</v>
      </c>
      <c r="O423" s="14">
        <f>100*testdata[[#This Row],[ATR]]/testdata[[#This Row],[close]]</f>
        <v>0.65332193705911989</v>
      </c>
      <c r="Q423" s="3">
        <v>43348</v>
      </c>
      <c r="R423" s="11">
        <v>1.87</v>
      </c>
      <c r="S423" s="11">
        <v>1.83413600609977</v>
      </c>
      <c r="T423" s="14">
        <v>0.65332193705911901</v>
      </c>
    </row>
    <row r="424" spans="1:20" x14ac:dyDescent="0.25">
      <c r="A424" s="8">
        <v>423</v>
      </c>
      <c r="B424" s="4" t="s">
        <v>7</v>
      </c>
      <c r="C424" s="5" t="str">
        <f t="shared" si="6"/>
        <v>new Quote { Date = DateTime.ParseExact("2018-09-06","yyyy-MM-dd",cultureProvider), Open=280.86m, High=281.19m, Low=278.77m, Close=279.9m, Volume = (long)67855744 },</v>
      </c>
      <c r="D424" s="3">
        <v>43349</v>
      </c>
      <c r="E424" s="2">
        <v>280.86</v>
      </c>
      <c r="F424" s="2">
        <v>281.19</v>
      </c>
      <c r="G424" s="2">
        <v>278.77</v>
      </c>
      <c r="H424" s="2">
        <v>279.89999999999998</v>
      </c>
      <c r="I424" s="1">
        <v>67855744</v>
      </c>
      <c r="J424" s="2">
        <f>testdata[[#This Row],[high]]-testdata[[#This Row],[low]]</f>
        <v>2.4200000000000159</v>
      </c>
      <c r="K424" s="2">
        <f>ABS(testdata[[#This Row],[high]]-H423)</f>
        <v>0.44999999999998863</v>
      </c>
      <c r="L424" s="2">
        <f>ABS(testdata[[#This Row],[low]]-H423)</f>
        <v>1.9700000000000273</v>
      </c>
      <c r="M424" s="11">
        <f>MAX(testdata[[#This Row],[H-L]:[|L-pC|]])</f>
        <v>2.4200000000000159</v>
      </c>
      <c r="N424" s="11">
        <f>(N423*13+testdata[[#This Row],[TR]])/14</f>
        <v>1.8759834342355048</v>
      </c>
      <c r="O424" s="14">
        <f>100*testdata[[#This Row],[ATR]]/testdata[[#This Row],[close]]</f>
        <v>0.67023345274580393</v>
      </c>
      <c r="Q424" s="3">
        <v>43349</v>
      </c>
      <c r="R424" s="11">
        <v>2.42</v>
      </c>
      <c r="S424" s="11">
        <v>1.8759834342355</v>
      </c>
      <c r="T424" s="14">
        <v>0.67023345274580204</v>
      </c>
    </row>
    <row r="425" spans="1:20" x14ac:dyDescent="0.25">
      <c r="A425" s="8">
        <v>424</v>
      </c>
      <c r="B425" s="4" t="s">
        <v>7</v>
      </c>
      <c r="C425" s="5" t="str">
        <f t="shared" si="6"/>
        <v>new Quote { Date = DateTime.ParseExact("2018-09-07","yyyy-MM-dd",cultureProvider), Open=278.75m, High=280.42m, Low=278.49m, Close=279.35m, Volume = (long)75695528 },</v>
      </c>
      <c r="D425" s="3">
        <v>43350</v>
      </c>
      <c r="E425" s="2">
        <v>278.75</v>
      </c>
      <c r="F425" s="2">
        <v>280.42</v>
      </c>
      <c r="G425" s="2">
        <v>278.49</v>
      </c>
      <c r="H425" s="2">
        <v>279.35000000000002</v>
      </c>
      <c r="I425" s="1">
        <v>75695528</v>
      </c>
      <c r="J425" s="2">
        <f>testdata[[#This Row],[high]]-testdata[[#This Row],[low]]</f>
        <v>1.9300000000000068</v>
      </c>
      <c r="K425" s="2">
        <f>ABS(testdata[[#This Row],[high]]-H424)</f>
        <v>0.52000000000003865</v>
      </c>
      <c r="L425" s="2">
        <f>ABS(testdata[[#This Row],[low]]-H424)</f>
        <v>1.4099999999999682</v>
      </c>
      <c r="M425" s="11">
        <f>MAX(testdata[[#This Row],[H-L]:[|L-pC|]])</f>
        <v>1.9300000000000068</v>
      </c>
      <c r="N425" s="11">
        <f>(N424*13+testdata[[#This Row],[TR]])/14</f>
        <v>1.8798417603615405</v>
      </c>
      <c r="O425" s="14">
        <f>100*testdata[[#This Row],[ATR]]/testdata[[#This Row],[close]]</f>
        <v>0.67293422601093267</v>
      </c>
      <c r="Q425" s="3">
        <v>43350</v>
      </c>
      <c r="R425" s="11">
        <v>1.93</v>
      </c>
      <c r="S425" s="11">
        <v>1.8798417603615301</v>
      </c>
      <c r="T425" s="14">
        <v>0.672934226010931</v>
      </c>
    </row>
    <row r="426" spans="1:20" x14ac:dyDescent="0.25">
      <c r="A426" s="8">
        <v>425</v>
      </c>
      <c r="B426" s="4" t="s">
        <v>7</v>
      </c>
      <c r="C426" s="5" t="str">
        <f t="shared" si="6"/>
        <v>new Quote { Date = DateTime.ParseExact("2018-09-10","yyyy-MM-dd",cultureProvider), Open=280.46m, High=280.75m, Low=279.62m, Close=279.84m, Volume = (long)51693300 },</v>
      </c>
      <c r="D426" s="3">
        <v>43353</v>
      </c>
      <c r="E426" s="2">
        <v>280.45999999999998</v>
      </c>
      <c r="F426" s="2">
        <v>280.75</v>
      </c>
      <c r="G426" s="2">
        <v>279.62</v>
      </c>
      <c r="H426" s="2">
        <v>279.83999999999997</v>
      </c>
      <c r="I426" s="1">
        <v>51693300</v>
      </c>
      <c r="J426" s="2">
        <f>testdata[[#This Row],[high]]-testdata[[#This Row],[low]]</f>
        <v>1.1299999999999955</v>
      </c>
      <c r="K426" s="2">
        <f>ABS(testdata[[#This Row],[high]]-H425)</f>
        <v>1.3999999999999773</v>
      </c>
      <c r="L426" s="2">
        <f>ABS(testdata[[#This Row],[low]]-H425)</f>
        <v>0.26999999999998181</v>
      </c>
      <c r="M426" s="11">
        <f>MAX(testdata[[#This Row],[H-L]:[|L-pC|]])</f>
        <v>1.3999999999999773</v>
      </c>
      <c r="N426" s="11">
        <f>(N425*13+testdata[[#This Row],[TR]])/14</f>
        <v>1.8455673489071429</v>
      </c>
      <c r="O426" s="14">
        <f>100*testdata[[#This Row],[ATR]]/testdata[[#This Row],[close]]</f>
        <v>0.65950805778557142</v>
      </c>
      <c r="Q426" s="3">
        <v>43353</v>
      </c>
      <c r="R426" s="11">
        <v>1.4</v>
      </c>
      <c r="S426" s="11">
        <v>1.84556734890714</v>
      </c>
      <c r="T426" s="14">
        <v>0.65950805778557098</v>
      </c>
    </row>
    <row r="427" spans="1:20" x14ac:dyDescent="0.25">
      <c r="A427" s="8">
        <v>426</v>
      </c>
      <c r="B427" s="4" t="s">
        <v>7</v>
      </c>
      <c r="C427" s="5" t="str">
        <f t="shared" si="6"/>
        <v>new Quote { Date = DateTime.ParseExact("2018-09-11","yyyy-MM-dd",cultureProvider), Open=279.13m, High=281.25m, Low=278.75m, Close=280.76m, Volume = (long)52022324 },</v>
      </c>
      <c r="D427" s="3">
        <v>43354</v>
      </c>
      <c r="E427" s="2">
        <v>279.13</v>
      </c>
      <c r="F427" s="2">
        <v>281.25</v>
      </c>
      <c r="G427" s="2">
        <v>278.75</v>
      </c>
      <c r="H427" s="2">
        <v>280.76</v>
      </c>
      <c r="I427" s="1">
        <v>52022324</v>
      </c>
      <c r="J427" s="2">
        <f>testdata[[#This Row],[high]]-testdata[[#This Row],[low]]</f>
        <v>2.5</v>
      </c>
      <c r="K427" s="2">
        <f>ABS(testdata[[#This Row],[high]]-H426)</f>
        <v>1.410000000000025</v>
      </c>
      <c r="L427" s="2">
        <f>ABS(testdata[[#This Row],[low]]-H426)</f>
        <v>1.089999999999975</v>
      </c>
      <c r="M427" s="11">
        <f>MAX(testdata[[#This Row],[H-L]:[|L-pC|]])</f>
        <v>2.5</v>
      </c>
      <c r="N427" s="11">
        <f>(N426*13+testdata[[#This Row],[TR]])/14</f>
        <v>1.8923125382709183</v>
      </c>
      <c r="O427" s="14">
        <f>100*testdata[[#This Row],[ATR]]/testdata[[#This Row],[close]]</f>
        <v>0.6739964874878609</v>
      </c>
      <c r="Q427" s="3">
        <v>43354</v>
      </c>
      <c r="R427" s="11">
        <v>2.5</v>
      </c>
      <c r="S427" s="11">
        <v>1.8923125382709101</v>
      </c>
      <c r="T427" s="14">
        <v>0.67399648748786001</v>
      </c>
    </row>
    <row r="428" spans="1:20" x14ac:dyDescent="0.25">
      <c r="A428" s="8">
        <v>427</v>
      </c>
      <c r="B428" s="4" t="s">
        <v>7</v>
      </c>
      <c r="C428" s="5" t="str">
        <f t="shared" si="6"/>
        <v>new Quote { Date = DateTime.ParseExact("2018-09-12","yyyy-MM-dd",cultureProvider), Open=280.77m, High=281.49m, Low=279.96m, Close=280.83m, Volume = (long)61576576 },</v>
      </c>
      <c r="D428" s="3">
        <v>43355</v>
      </c>
      <c r="E428" s="2">
        <v>280.77</v>
      </c>
      <c r="F428" s="2">
        <v>281.49</v>
      </c>
      <c r="G428" s="2">
        <v>279.95999999999998</v>
      </c>
      <c r="H428" s="2">
        <v>280.83</v>
      </c>
      <c r="I428" s="1">
        <v>61576576</v>
      </c>
      <c r="J428" s="2">
        <f>testdata[[#This Row],[high]]-testdata[[#This Row],[low]]</f>
        <v>1.5300000000000296</v>
      </c>
      <c r="K428" s="2">
        <f>ABS(testdata[[#This Row],[high]]-H427)</f>
        <v>0.73000000000001819</v>
      </c>
      <c r="L428" s="2">
        <f>ABS(testdata[[#This Row],[low]]-H427)</f>
        <v>0.80000000000001137</v>
      </c>
      <c r="M428" s="11">
        <f>MAX(testdata[[#This Row],[H-L]:[|L-pC|]])</f>
        <v>1.5300000000000296</v>
      </c>
      <c r="N428" s="11">
        <f>(N427*13+testdata[[#This Row],[TR]])/14</f>
        <v>1.8664330712515691</v>
      </c>
      <c r="O428" s="14">
        <f>100*testdata[[#This Row],[ATR]]/testdata[[#This Row],[close]]</f>
        <v>0.66461313650663012</v>
      </c>
      <c r="Q428" s="3">
        <v>43355</v>
      </c>
      <c r="R428" s="11">
        <v>1.53</v>
      </c>
      <c r="S428" s="11">
        <v>1.86643307125156</v>
      </c>
      <c r="T428" s="14">
        <v>0.66461313650662901</v>
      </c>
    </row>
    <row r="429" spans="1:20" x14ac:dyDescent="0.25">
      <c r="A429" s="8">
        <v>428</v>
      </c>
      <c r="B429" s="4" t="s">
        <v>7</v>
      </c>
      <c r="C429" s="5" t="str">
        <f t="shared" si="6"/>
        <v>new Quote { Date = DateTime.ParseExact("2018-09-13","yyyy-MM-dd",cultureProvider), Open=281.99m, High=282.69m, Low=281.68m, Close=282.49m, Volume = (long)52540928 },</v>
      </c>
      <c r="D429" s="3">
        <v>43356</v>
      </c>
      <c r="E429" s="2">
        <v>281.99</v>
      </c>
      <c r="F429" s="2">
        <v>282.69</v>
      </c>
      <c r="G429" s="2">
        <v>281.68</v>
      </c>
      <c r="H429" s="2">
        <v>282.49</v>
      </c>
      <c r="I429" s="1">
        <v>52540928</v>
      </c>
      <c r="J429" s="2">
        <f>testdata[[#This Row],[high]]-testdata[[#This Row],[low]]</f>
        <v>1.0099999999999909</v>
      </c>
      <c r="K429" s="2">
        <f>ABS(testdata[[#This Row],[high]]-H428)</f>
        <v>1.8600000000000136</v>
      </c>
      <c r="L429" s="2">
        <f>ABS(testdata[[#This Row],[low]]-H428)</f>
        <v>0.85000000000002274</v>
      </c>
      <c r="M429" s="11">
        <f>MAX(testdata[[#This Row],[H-L]:[|L-pC|]])</f>
        <v>1.8600000000000136</v>
      </c>
      <c r="N429" s="11">
        <f>(N428*13+testdata[[#This Row],[TR]])/14</f>
        <v>1.8659735661621721</v>
      </c>
      <c r="O429" s="14">
        <f>100*testdata[[#This Row],[ATR]]/testdata[[#This Row],[close]]</f>
        <v>0.66054499846443138</v>
      </c>
      <c r="Q429" s="3">
        <v>43356</v>
      </c>
      <c r="R429" s="11">
        <v>1.86</v>
      </c>
      <c r="S429" s="11">
        <v>1.8659735661621599</v>
      </c>
      <c r="T429" s="14">
        <v>0.66054499846443004</v>
      </c>
    </row>
    <row r="430" spans="1:20" x14ac:dyDescent="0.25">
      <c r="A430" s="8">
        <v>429</v>
      </c>
      <c r="B430" s="4" t="s">
        <v>7</v>
      </c>
      <c r="C430" s="5" t="str">
        <f t="shared" si="6"/>
        <v>new Quote { Date = DateTime.ParseExact("2018-09-14","yyyy-MM-dd",cultureProvider), Open=282.71m, High=282.92m, Low=281.68m, Close=282.54m, Volume = (long)56706020 },</v>
      </c>
      <c r="D430" s="3">
        <v>43357</v>
      </c>
      <c r="E430" s="2">
        <v>282.70999999999998</v>
      </c>
      <c r="F430" s="2">
        <v>282.92</v>
      </c>
      <c r="G430" s="2">
        <v>281.68</v>
      </c>
      <c r="H430" s="2">
        <v>282.54000000000002</v>
      </c>
      <c r="I430" s="1">
        <v>56706020</v>
      </c>
      <c r="J430" s="2">
        <f>testdata[[#This Row],[high]]-testdata[[#This Row],[low]]</f>
        <v>1.2400000000000091</v>
      </c>
      <c r="K430" s="2">
        <f>ABS(testdata[[#This Row],[high]]-H429)</f>
        <v>0.43000000000000682</v>
      </c>
      <c r="L430" s="2">
        <f>ABS(testdata[[#This Row],[low]]-H429)</f>
        <v>0.81000000000000227</v>
      </c>
      <c r="M430" s="11">
        <f>MAX(testdata[[#This Row],[H-L]:[|L-pC|]])</f>
        <v>1.2400000000000091</v>
      </c>
      <c r="N430" s="11">
        <f>(N429*13+testdata[[#This Row],[TR]])/14</f>
        <v>1.8212611685791606</v>
      </c>
      <c r="O430" s="14">
        <f>100*testdata[[#This Row],[ATR]]/testdata[[#This Row],[close]]</f>
        <v>0.64460294775223348</v>
      </c>
      <c r="Q430" s="3">
        <v>43357</v>
      </c>
      <c r="R430" s="11">
        <v>1.24</v>
      </c>
      <c r="S430" s="11">
        <v>1.82126116857915</v>
      </c>
      <c r="T430" s="14">
        <v>0.64460294775223204</v>
      </c>
    </row>
    <row r="431" spans="1:20" x14ac:dyDescent="0.25">
      <c r="A431" s="8">
        <v>430</v>
      </c>
      <c r="B431" s="4" t="s">
        <v>7</v>
      </c>
      <c r="C431" s="5" t="str">
        <f t="shared" si="6"/>
        <v>new Quote { Date = DateTime.ParseExact("2018-09-17","yyyy-MM-dd",cultureProvider), Open=282.48m, High=282.52m, Low=280.74m, Close=281.04m, Volume = (long)70258840 },</v>
      </c>
      <c r="D431" s="3">
        <v>43360</v>
      </c>
      <c r="E431" s="2">
        <v>282.48</v>
      </c>
      <c r="F431" s="2">
        <v>282.52</v>
      </c>
      <c r="G431" s="2">
        <v>280.74</v>
      </c>
      <c r="H431" s="2">
        <v>281.04000000000002</v>
      </c>
      <c r="I431" s="1">
        <v>70258840</v>
      </c>
      <c r="J431" s="2">
        <f>testdata[[#This Row],[high]]-testdata[[#This Row],[low]]</f>
        <v>1.7799999999999727</v>
      </c>
      <c r="K431" s="2">
        <f>ABS(testdata[[#This Row],[high]]-H430)</f>
        <v>2.0000000000038654E-2</v>
      </c>
      <c r="L431" s="2">
        <f>ABS(testdata[[#This Row],[low]]-H430)</f>
        <v>1.8000000000000114</v>
      </c>
      <c r="M431" s="11">
        <f>MAX(testdata[[#This Row],[H-L]:[|L-pC|]])</f>
        <v>1.8000000000000114</v>
      </c>
      <c r="N431" s="11">
        <f>(N430*13+testdata[[#This Row],[TR]])/14</f>
        <v>1.81974251368065</v>
      </c>
      <c r="O431" s="14">
        <f>100*testdata[[#This Row],[ATR]]/testdata[[#This Row],[close]]</f>
        <v>0.64750302934836679</v>
      </c>
      <c r="Q431" s="3">
        <v>43360</v>
      </c>
      <c r="R431" s="11">
        <v>1.8</v>
      </c>
      <c r="S431" s="11">
        <v>1.81974251368064</v>
      </c>
      <c r="T431" s="14">
        <v>0.64750302934836501</v>
      </c>
    </row>
    <row r="432" spans="1:20" x14ac:dyDescent="0.25">
      <c r="A432" s="8">
        <v>431</v>
      </c>
      <c r="B432" s="4" t="s">
        <v>7</v>
      </c>
      <c r="C432" s="5" t="str">
        <f t="shared" si="6"/>
        <v>new Quote { Date = DateTime.ParseExact("2018-09-18","yyyy-MM-dd",cultureProvider), Open=281.28m, High=283.22m, Low=281.25m, Close=282.57m, Volume = (long)63758804 },</v>
      </c>
      <c r="D432" s="3">
        <v>43361</v>
      </c>
      <c r="E432" s="2">
        <v>281.27999999999997</v>
      </c>
      <c r="F432" s="2">
        <v>283.22000000000003</v>
      </c>
      <c r="G432" s="2">
        <v>281.25</v>
      </c>
      <c r="H432" s="2">
        <v>282.57</v>
      </c>
      <c r="I432" s="1">
        <v>63758804</v>
      </c>
      <c r="J432" s="2">
        <f>testdata[[#This Row],[high]]-testdata[[#This Row],[low]]</f>
        <v>1.9700000000000273</v>
      </c>
      <c r="K432" s="2">
        <f>ABS(testdata[[#This Row],[high]]-H431)</f>
        <v>2.1800000000000068</v>
      </c>
      <c r="L432" s="2">
        <f>ABS(testdata[[#This Row],[low]]-H431)</f>
        <v>0.20999999999997954</v>
      </c>
      <c r="M432" s="11">
        <f>MAX(testdata[[#This Row],[H-L]:[|L-pC|]])</f>
        <v>2.1800000000000068</v>
      </c>
      <c r="N432" s="11">
        <f>(N431*13+testdata[[#This Row],[TR]])/14</f>
        <v>1.8454751912748897</v>
      </c>
      <c r="O432" s="14">
        <f>100*testdata[[#This Row],[ATR]]/testdata[[#This Row],[close]]</f>
        <v>0.65310372342247569</v>
      </c>
      <c r="Q432" s="3">
        <v>43361</v>
      </c>
      <c r="R432" s="11">
        <v>2.1800000000000002</v>
      </c>
      <c r="S432" s="11">
        <v>1.8454751912748799</v>
      </c>
      <c r="T432" s="14">
        <v>0.65310372342247403</v>
      </c>
    </row>
    <row r="433" spans="1:20" x14ac:dyDescent="0.25">
      <c r="A433" s="8">
        <v>432</v>
      </c>
      <c r="B433" s="4" t="s">
        <v>7</v>
      </c>
      <c r="C433" s="5" t="str">
        <f t="shared" si="6"/>
        <v>new Quote { Date = DateTime.ParseExact("2018-09-19","yyyy-MM-dd",cultureProvider), Open=282.63m, High=283.33m, Low=282.48m, Close=282.87m, Volume = (long)50529584 },</v>
      </c>
      <c r="D433" s="3">
        <v>43362</v>
      </c>
      <c r="E433" s="2">
        <v>282.63</v>
      </c>
      <c r="F433" s="2">
        <v>283.33</v>
      </c>
      <c r="G433" s="2">
        <v>282.48</v>
      </c>
      <c r="H433" s="2">
        <v>282.87</v>
      </c>
      <c r="I433" s="1">
        <v>50529584</v>
      </c>
      <c r="J433" s="2">
        <f>testdata[[#This Row],[high]]-testdata[[#This Row],[low]]</f>
        <v>0.84999999999996589</v>
      </c>
      <c r="K433" s="2">
        <f>ABS(testdata[[#This Row],[high]]-H432)</f>
        <v>0.75999999999999091</v>
      </c>
      <c r="L433" s="2">
        <f>ABS(testdata[[#This Row],[low]]-H432)</f>
        <v>8.9999999999974989E-2</v>
      </c>
      <c r="M433" s="11">
        <f>MAX(testdata[[#This Row],[H-L]:[|L-pC|]])</f>
        <v>0.84999999999996589</v>
      </c>
      <c r="N433" s="11">
        <f>(N432*13+testdata[[#This Row],[TR]])/14</f>
        <v>1.774369820469538</v>
      </c>
      <c r="O433" s="14">
        <f>100*testdata[[#This Row],[ATR]]/testdata[[#This Row],[close]]</f>
        <v>0.62727394932991765</v>
      </c>
      <c r="Q433" s="3">
        <v>43362</v>
      </c>
      <c r="R433" s="11">
        <v>0.85</v>
      </c>
      <c r="S433" s="11">
        <v>1.77436982046953</v>
      </c>
      <c r="T433" s="14">
        <v>0.62727394932991698</v>
      </c>
    </row>
    <row r="434" spans="1:20" x14ac:dyDescent="0.25">
      <c r="A434" s="8">
        <v>433</v>
      </c>
      <c r="B434" s="4" t="s">
        <v>7</v>
      </c>
      <c r="C434" s="5" t="str">
        <f t="shared" si="6"/>
        <v>new Quote { Date = DateTime.ParseExact("2018-09-20","yyyy-MM-dd",cultureProvider), Open=284.25m, High=285.51m, Low=282.88m, Close=285.16m, Volume = (long)103323632 },</v>
      </c>
      <c r="D434" s="3">
        <v>43363</v>
      </c>
      <c r="E434" s="2">
        <v>284.25</v>
      </c>
      <c r="F434" s="2">
        <v>285.51</v>
      </c>
      <c r="G434" s="2">
        <v>282.88</v>
      </c>
      <c r="H434" s="2">
        <v>285.16000000000003</v>
      </c>
      <c r="I434" s="1">
        <v>103323632</v>
      </c>
      <c r="J434" s="2">
        <f>testdata[[#This Row],[high]]-testdata[[#This Row],[low]]</f>
        <v>2.6299999999999955</v>
      </c>
      <c r="K434" s="2">
        <f>ABS(testdata[[#This Row],[high]]-H433)</f>
        <v>2.6399999999999864</v>
      </c>
      <c r="L434" s="2">
        <f>ABS(testdata[[#This Row],[low]]-H433)</f>
        <v>9.9999999999909051E-3</v>
      </c>
      <c r="M434" s="11">
        <f>MAX(testdata[[#This Row],[H-L]:[|L-pC|]])</f>
        <v>2.6399999999999864</v>
      </c>
      <c r="N434" s="11">
        <f>(N433*13+testdata[[#This Row],[TR]])/14</f>
        <v>1.8362005475788556</v>
      </c>
      <c r="O434" s="14">
        <f>100*testdata[[#This Row],[ATR]]/testdata[[#This Row],[close]]</f>
        <v>0.64391939527944153</v>
      </c>
      <c r="Q434" s="3">
        <v>43363</v>
      </c>
      <c r="R434" s="11">
        <v>2.64</v>
      </c>
      <c r="S434" s="11">
        <v>1.8362005475788501</v>
      </c>
      <c r="T434" s="14">
        <v>0.64391939527944098</v>
      </c>
    </row>
    <row r="435" spans="1:20" x14ac:dyDescent="0.25">
      <c r="A435" s="8">
        <v>434</v>
      </c>
      <c r="B435" s="4" t="s">
        <v>7</v>
      </c>
      <c r="C435" s="5" t="str">
        <f t="shared" si="6"/>
        <v>new Quote { Date = DateTime.ParseExact("2018-09-21","yyyy-MM-dd",cultureProvider), Open=285.97m, High=286.1m, Low=284.72m, Close=284.9m, Volume = (long)108104552 },</v>
      </c>
      <c r="D435" s="3">
        <v>43364</v>
      </c>
      <c r="E435" s="2">
        <v>285.97000000000003</v>
      </c>
      <c r="F435" s="2">
        <v>286.10000000000002</v>
      </c>
      <c r="G435" s="2">
        <v>284.72000000000003</v>
      </c>
      <c r="H435" s="2">
        <v>284.89999999999998</v>
      </c>
      <c r="I435" s="1">
        <v>108104552</v>
      </c>
      <c r="J435" s="2">
        <f>testdata[[#This Row],[high]]-testdata[[#This Row],[low]]</f>
        <v>1.3799999999999955</v>
      </c>
      <c r="K435" s="2">
        <f>ABS(testdata[[#This Row],[high]]-H434)</f>
        <v>0.93999999999999773</v>
      </c>
      <c r="L435" s="2">
        <f>ABS(testdata[[#This Row],[low]]-H434)</f>
        <v>0.43999999999999773</v>
      </c>
      <c r="M435" s="11">
        <f>MAX(testdata[[#This Row],[H-L]:[|L-pC|]])</f>
        <v>1.3799999999999955</v>
      </c>
      <c r="N435" s="11">
        <f>(N434*13+testdata[[#This Row],[TR]])/14</f>
        <v>1.8036147941803655</v>
      </c>
      <c r="O435" s="14">
        <f>100*testdata[[#This Row],[ATR]]/testdata[[#This Row],[close]]</f>
        <v>0.63306942582673409</v>
      </c>
      <c r="Q435" s="3">
        <v>43364</v>
      </c>
      <c r="R435" s="11">
        <v>1.38</v>
      </c>
      <c r="S435" s="11">
        <v>1.80361479418036</v>
      </c>
      <c r="T435" s="14">
        <v>0.63306942582673398</v>
      </c>
    </row>
    <row r="436" spans="1:20" x14ac:dyDescent="0.25">
      <c r="A436" s="8">
        <v>435</v>
      </c>
      <c r="B436" s="4" t="s">
        <v>7</v>
      </c>
      <c r="C436" s="5" t="str">
        <f t="shared" si="6"/>
        <v>new Quote { Date = DateTime.ParseExact("2018-09-24","yyyy-MM-dd",cultureProvider), Open=284.27m, High=284.42m, Low=283.32m, Close=283.95m, Volume = (long)54738760 },</v>
      </c>
      <c r="D436" s="3">
        <v>43367</v>
      </c>
      <c r="E436" s="2">
        <v>284.27</v>
      </c>
      <c r="F436" s="2">
        <v>284.42</v>
      </c>
      <c r="G436" s="2">
        <v>283.32</v>
      </c>
      <c r="H436" s="2">
        <v>283.95</v>
      </c>
      <c r="I436" s="1">
        <v>54738760</v>
      </c>
      <c r="J436" s="2">
        <f>testdata[[#This Row],[high]]-testdata[[#This Row],[low]]</f>
        <v>1.1000000000000227</v>
      </c>
      <c r="K436" s="2">
        <f>ABS(testdata[[#This Row],[high]]-H435)</f>
        <v>0.47999999999996135</v>
      </c>
      <c r="L436" s="2">
        <f>ABS(testdata[[#This Row],[low]]-H435)</f>
        <v>1.5799999999999841</v>
      </c>
      <c r="M436" s="11">
        <f>MAX(testdata[[#This Row],[H-L]:[|L-pC|]])</f>
        <v>1.5799999999999841</v>
      </c>
      <c r="N436" s="11">
        <f>(N435*13+testdata[[#This Row],[TR]])/14</f>
        <v>1.7876423088817668</v>
      </c>
      <c r="O436" s="14">
        <f>100*testdata[[#This Row],[ATR]]/testdata[[#This Row],[close]]</f>
        <v>0.62956235565478669</v>
      </c>
      <c r="Q436" s="3">
        <v>43367</v>
      </c>
      <c r="R436" s="11">
        <v>1.58</v>
      </c>
      <c r="S436" s="11">
        <v>1.7876423088817599</v>
      </c>
      <c r="T436" s="14">
        <v>0.62956235565478702</v>
      </c>
    </row>
    <row r="437" spans="1:20" x14ac:dyDescent="0.25">
      <c r="A437" s="8">
        <v>436</v>
      </c>
      <c r="B437" s="4" t="s">
        <v>7</v>
      </c>
      <c r="C437" s="5" t="str">
        <f t="shared" si="6"/>
        <v>new Quote { Date = DateTime.ParseExact("2018-09-25","yyyy-MM-dd",cultureProvider), Open=284.45m, High=284.57m, Low=283.43m, Close=283.69m, Volume = (long)45474200 },</v>
      </c>
      <c r="D437" s="3">
        <v>43368</v>
      </c>
      <c r="E437" s="2">
        <v>284.45</v>
      </c>
      <c r="F437" s="2">
        <v>284.57</v>
      </c>
      <c r="G437" s="2">
        <v>283.43</v>
      </c>
      <c r="H437" s="2">
        <v>283.69</v>
      </c>
      <c r="I437" s="1">
        <v>45474200</v>
      </c>
      <c r="J437" s="2">
        <f>testdata[[#This Row],[high]]-testdata[[#This Row],[low]]</f>
        <v>1.1399999999999864</v>
      </c>
      <c r="K437" s="2">
        <f>ABS(testdata[[#This Row],[high]]-H436)</f>
        <v>0.62000000000000455</v>
      </c>
      <c r="L437" s="2">
        <f>ABS(testdata[[#This Row],[low]]-H436)</f>
        <v>0.51999999999998181</v>
      </c>
      <c r="M437" s="11">
        <f>MAX(testdata[[#This Row],[H-L]:[|L-pC|]])</f>
        <v>1.1399999999999864</v>
      </c>
      <c r="N437" s="11">
        <f>(N436*13+testdata[[#This Row],[TR]])/14</f>
        <v>1.7413821439616395</v>
      </c>
      <c r="O437" s="14">
        <f>100*testdata[[#This Row],[ATR]]/testdata[[#This Row],[close]]</f>
        <v>0.61383275545900085</v>
      </c>
      <c r="Q437" s="3">
        <v>43368</v>
      </c>
      <c r="R437" s="11">
        <v>1.1399999999999999</v>
      </c>
      <c r="S437" s="11">
        <v>1.7413821439616399</v>
      </c>
      <c r="T437" s="14">
        <v>0.61383275545900096</v>
      </c>
    </row>
    <row r="438" spans="1:20" x14ac:dyDescent="0.25">
      <c r="A438" s="8">
        <v>437</v>
      </c>
      <c r="B438" s="4" t="s">
        <v>7</v>
      </c>
      <c r="C438" s="5" t="str">
        <f t="shared" si="6"/>
        <v>new Quote { Date = DateTime.ParseExact("2018-09-26","yyyy-MM-dd",cultureProvider), Open=283.85m, High=285.14m, Low=282.38m, Close=282.84m, Volume = (long)81724024 },</v>
      </c>
      <c r="D438" s="3">
        <v>43369</v>
      </c>
      <c r="E438" s="2">
        <v>283.85000000000002</v>
      </c>
      <c r="F438" s="2">
        <v>285.14</v>
      </c>
      <c r="G438" s="2">
        <v>282.38</v>
      </c>
      <c r="H438" s="2">
        <v>282.83999999999997</v>
      </c>
      <c r="I438" s="1">
        <v>81724024</v>
      </c>
      <c r="J438" s="2">
        <f>testdata[[#This Row],[high]]-testdata[[#This Row],[low]]</f>
        <v>2.7599999999999909</v>
      </c>
      <c r="K438" s="2">
        <f>ABS(testdata[[#This Row],[high]]-H437)</f>
        <v>1.4499999999999886</v>
      </c>
      <c r="L438" s="2">
        <f>ABS(testdata[[#This Row],[low]]-H437)</f>
        <v>1.3100000000000023</v>
      </c>
      <c r="M438" s="11">
        <f>MAX(testdata[[#This Row],[H-L]:[|L-pC|]])</f>
        <v>2.7599999999999909</v>
      </c>
      <c r="N438" s="11">
        <f>(N437*13+testdata[[#This Row],[TR]])/14</f>
        <v>1.8141405622500932</v>
      </c>
      <c r="O438" s="14">
        <f>100*testdata[[#This Row],[ATR]]/testdata[[#This Row],[close]]</f>
        <v>0.64140169786808565</v>
      </c>
      <c r="Q438" s="3">
        <v>43369</v>
      </c>
      <c r="R438" s="11">
        <v>2.76</v>
      </c>
      <c r="S438" s="11">
        <v>1.8141405622500899</v>
      </c>
      <c r="T438" s="14">
        <v>0.64140169786808598</v>
      </c>
    </row>
    <row r="439" spans="1:20" x14ac:dyDescent="0.25">
      <c r="A439" s="8">
        <v>438</v>
      </c>
      <c r="B439" s="4" t="s">
        <v>7</v>
      </c>
      <c r="C439" s="5" t="str">
        <f t="shared" si="6"/>
        <v>new Quote { Date = DateTime.ParseExact("2018-09-27","yyyy-MM-dd",cultureProvider), Open=283.36m, High=284.82m, Low=283.06m, Close=283.63m, Volume = (long)60723896 },</v>
      </c>
      <c r="D439" s="3">
        <v>43370</v>
      </c>
      <c r="E439" s="2">
        <v>283.36</v>
      </c>
      <c r="F439" s="2">
        <v>284.82</v>
      </c>
      <c r="G439" s="2">
        <v>283.06</v>
      </c>
      <c r="H439" s="2">
        <v>283.63</v>
      </c>
      <c r="I439" s="1">
        <v>60723896</v>
      </c>
      <c r="J439" s="2">
        <f>testdata[[#This Row],[high]]-testdata[[#This Row],[low]]</f>
        <v>1.7599999999999909</v>
      </c>
      <c r="K439" s="2">
        <f>ABS(testdata[[#This Row],[high]]-H438)</f>
        <v>1.9800000000000182</v>
      </c>
      <c r="L439" s="2">
        <f>ABS(testdata[[#This Row],[low]]-H438)</f>
        <v>0.22000000000002728</v>
      </c>
      <c r="M439" s="11">
        <f>MAX(testdata[[#This Row],[H-L]:[|L-pC|]])</f>
        <v>1.9800000000000182</v>
      </c>
      <c r="N439" s="11">
        <f>(N438*13+testdata[[#This Row],[TR]])/14</f>
        <v>1.8259876649465165</v>
      </c>
      <c r="O439" s="14">
        <f>100*testdata[[#This Row],[ATR]]/testdata[[#This Row],[close]]</f>
        <v>0.64379214643955729</v>
      </c>
      <c r="Q439" s="3">
        <v>43370</v>
      </c>
      <c r="R439" s="11">
        <v>1.98</v>
      </c>
      <c r="S439" s="11">
        <v>1.8259876649465101</v>
      </c>
      <c r="T439" s="14">
        <v>0.64379214643955696</v>
      </c>
    </row>
    <row r="440" spans="1:20" x14ac:dyDescent="0.25">
      <c r="A440" s="8">
        <v>439</v>
      </c>
      <c r="B440" s="4" t="s">
        <v>7</v>
      </c>
      <c r="C440" s="5" t="str">
        <f t="shared" si="6"/>
        <v>new Quote { Date = DateTime.ParseExact("2018-09-28","yyyy-MM-dd",cultureProvider), Open=282.95m, High=284.21m, Low=282.91m, Close=283.66m, Volume = (long)71835632 },</v>
      </c>
      <c r="D440" s="3">
        <v>43371</v>
      </c>
      <c r="E440" s="2">
        <v>282.95</v>
      </c>
      <c r="F440" s="2">
        <v>284.20999999999998</v>
      </c>
      <c r="G440" s="2">
        <v>282.91000000000003</v>
      </c>
      <c r="H440" s="2">
        <v>283.66000000000003</v>
      </c>
      <c r="I440" s="1">
        <v>71835632</v>
      </c>
      <c r="J440" s="2">
        <f>testdata[[#This Row],[high]]-testdata[[#This Row],[low]]</f>
        <v>1.2999999999999545</v>
      </c>
      <c r="K440" s="2">
        <f>ABS(testdata[[#This Row],[high]]-H439)</f>
        <v>0.57999999999998408</v>
      </c>
      <c r="L440" s="2">
        <f>ABS(testdata[[#This Row],[low]]-H439)</f>
        <v>0.71999999999997044</v>
      </c>
      <c r="M440" s="11">
        <f>MAX(testdata[[#This Row],[H-L]:[|L-pC|]])</f>
        <v>1.2999999999999545</v>
      </c>
      <c r="N440" s="11">
        <f>(N439*13+testdata[[#This Row],[TR]])/14</f>
        <v>1.7884171174503334</v>
      </c>
      <c r="O440" s="14">
        <f>100*testdata[[#This Row],[ATR]]/testdata[[#This Row],[close]]</f>
        <v>0.63047913609614792</v>
      </c>
      <c r="Q440" s="3">
        <v>43371</v>
      </c>
      <c r="R440" s="11">
        <v>1.3</v>
      </c>
      <c r="S440" s="11">
        <v>1.7884171174503301</v>
      </c>
      <c r="T440" s="14">
        <v>0.63047913609614903</v>
      </c>
    </row>
    <row r="441" spans="1:20" x14ac:dyDescent="0.25">
      <c r="A441" s="8">
        <v>440</v>
      </c>
      <c r="B441" s="4" t="s">
        <v>7</v>
      </c>
      <c r="C441" s="5" t="str">
        <f t="shared" si="6"/>
        <v>new Quote { Date = DateTime.ParseExact("2018-10-01","yyyy-MM-dd",cultureProvider), Open=285.02m, High=285.82m, Low=283.91m, Close=284.65m, Volume = (long)63623792 },</v>
      </c>
      <c r="D441" s="3">
        <v>43374</v>
      </c>
      <c r="E441" s="2">
        <v>285.02</v>
      </c>
      <c r="F441" s="2">
        <v>285.82</v>
      </c>
      <c r="G441" s="2">
        <v>283.91000000000003</v>
      </c>
      <c r="H441" s="2">
        <v>284.64999999999998</v>
      </c>
      <c r="I441" s="1">
        <v>63623792</v>
      </c>
      <c r="J441" s="2">
        <f>testdata[[#This Row],[high]]-testdata[[#This Row],[low]]</f>
        <v>1.9099999999999682</v>
      </c>
      <c r="K441" s="2">
        <f>ABS(testdata[[#This Row],[high]]-H440)</f>
        <v>2.1599999999999682</v>
      </c>
      <c r="L441" s="2">
        <f>ABS(testdata[[#This Row],[low]]-H440)</f>
        <v>0.25</v>
      </c>
      <c r="M441" s="11">
        <f>MAX(testdata[[#This Row],[H-L]:[|L-pC|]])</f>
        <v>2.1599999999999682</v>
      </c>
      <c r="N441" s="11">
        <f>(N440*13+testdata[[#This Row],[TR]])/14</f>
        <v>1.8149587519181645</v>
      </c>
      <c r="O441" s="14">
        <f>100*testdata[[#This Row],[ATR]]/testdata[[#This Row],[close]]</f>
        <v>0.63761066289062518</v>
      </c>
      <c r="Q441" s="3">
        <v>43374</v>
      </c>
      <c r="R441" s="11">
        <v>2.16</v>
      </c>
      <c r="S441" s="11">
        <v>1.81495875191817</v>
      </c>
      <c r="T441" s="14">
        <v>0.63761066289062696</v>
      </c>
    </row>
    <row r="442" spans="1:20" x14ac:dyDescent="0.25">
      <c r="A442" s="8">
        <v>441</v>
      </c>
      <c r="B442" s="4" t="s">
        <v>7</v>
      </c>
      <c r="C442" s="5" t="str">
        <f t="shared" si="6"/>
        <v>new Quote { Date = DateTime.ParseExact("2018-10-02","yyyy-MM-dd",cultureProvider), Open=284.48m, High=285.26m, Low=284.07m, Close=284.48m, Volume = (long)48434264 },</v>
      </c>
      <c r="D442" s="3">
        <v>43375</v>
      </c>
      <c r="E442" s="2">
        <v>284.48</v>
      </c>
      <c r="F442" s="2">
        <v>285.26</v>
      </c>
      <c r="G442" s="2">
        <v>284.07</v>
      </c>
      <c r="H442" s="2">
        <v>284.48</v>
      </c>
      <c r="I442" s="1">
        <v>48434264</v>
      </c>
      <c r="J442" s="2">
        <f>testdata[[#This Row],[high]]-testdata[[#This Row],[low]]</f>
        <v>1.1899999999999977</v>
      </c>
      <c r="K442" s="2">
        <f>ABS(testdata[[#This Row],[high]]-H441)</f>
        <v>0.61000000000001364</v>
      </c>
      <c r="L442" s="2">
        <f>ABS(testdata[[#This Row],[low]]-H441)</f>
        <v>0.57999999999998408</v>
      </c>
      <c r="M442" s="11">
        <f>MAX(testdata[[#This Row],[H-L]:[|L-pC|]])</f>
        <v>1.1899999999999977</v>
      </c>
      <c r="N442" s="11">
        <f>(N441*13+testdata[[#This Row],[TR]])/14</f>
        <v>1.7703188410668669</v>
      </c>
      <c r="O442" s="14">
        <f>100*testdata[[#This Row],[ATR]]/testdata[[#This Row],[close]]</f>
        <v>0.62229993007131135</v>
      </c>
      <c r="Q442" s="3">
        <v>43375</v>
      </c>
      <c r="R442" s="11">
        <v>1.19</v>
      </c>
      <c r="S442" s="11">
        <v>1.77031884106687</v>
      </c>
      <c r="T442" s="14">
        <v>0.62229993007131301</v>
      </c>
    </row>
    <row r="443" spans="1:20" x14ac:dyDescent="0.25">
      <c r="A443" s="8">
        <v>442</v>
      </c>
      <c r="B443" s="4" t="s">
        <v>7</v>
      </c>
      <c r="C443" s="5" t="str">
        <f t="shared" si="6"/>
        <v>new Quote { Date = DateTime.ParseExact("2018-10-03","yyyy-MM-dd",cultureProvider), Open=285.63m, High=286.09m, Low=284.25m, Close=284.64m, Volume = (long)66304540 },</v>
      </c>
      <c r="D443" s="3">
        <v>43376</v>
      </c>
      <c r="E443" s="2">
        <v>285.63</v>
      </c>
      <c r="F443" s="2">
        <v>286.08999999999997</v>
      </c>
      <c r="G443" s="2">
        <v>284.25</v>
      </c>
      <c r="H443" s="2">
        <v>284.64</v>
      </c>
      <c r="I443" s="1">
        <v>66304540</v>
      </c>
      <c r="J443" s="2">
        <f>testdata[[#This Row],[high]]-testdata[[#This Row],[low]]</f>
        <v>1.839999999999975</v>
      </c>
      <c r="K443" s="2">
        <f>ABS(testdata[[#This Row],[high]]-H442)</f>
        <v>1.6099999999999568</v>
      </c>
      <c r="L443" s="2">
        <f>ABS(testdata[[#This Row],[low]]-H442)</f>
        <v>0.23000000000001819</v>
      </c>
      <c r="M443" s="11">
        <f>MAX(testdata[[#This Row],[H-L]:[|L-pC|]])</f>
        <v>1.839999999999975</v>
      </c>
      <c r="N443" s="11">
        <f>(N442*13+testdata[[#This Row],[TR]])/14</f>
        <v>1.775296066704946</v>
      </c>
      <c r="O443" s="14">
        <f>100*testdata[[#This Row],[ATR]]/testdata[[#This Row],[close]]</f>
        <v>0.62369873057368819</v>
      </c>
      <c r="Q443" s="3">
        <v>43376</v>
      </c>
      <c r="R443" s="11">
        <v>1.84</v>
      </c>
      <c r="S443" s="11">
        <v>1.77529606670495</v>
      </c>
      <c r="T443" s="14">
        <v>0.62369873057368996</v>
      </c>
    </row>
    <row r="444" spans="1:20" x14ac:dyDescent="0.25">
      <c r="A444" s="8">
        <v>443</v>
      </c>
      <c r="B444" s="4" t="s">
        <v>7</v>
      </c>
      <c r="C444" s="5" t="str">
        <f t="shared" si="6"/>
        <v>new Quote { Date = DateTime.ParseExact("2018-10-04","yyyy-MM-dd",cultureProvider), Open=284.11m, High=284.17m, Low=280.68m, Close=282.41m, Volume = (long)114321768 },</v>
      </c>
      <c r="D444" s="3">
        <v>43377</v>
      </c>
      <c r="E444" s="2">
        <v>284.11</v>
      </c>
      <c r="F444" s="2">
        <v>284.17</v>
      </c>
      <c r="G444" s="2">
        <v>280.68</v>
      </c>
      <c r="H444" s="2">
        <v>282.41000000000003</v>
      </c>
      <c r="I444" s="1">
        <v>114321768</v>
      </c>
      <c r="J444" s="2">
        <f>testdata[[#This Row],[high]]-testdata[[#This Row],[low]]</f>
        <v>3.4900000000000091</v>
      </c>
      <c r="K444" s="2">
        <f>ABS(testdata[[#This Row],[high]]-H443)</f>
        <v>0.46999999999997044</v>
      </c>
      <c r="L444" s="2">
        <f>ABS(testdata[[#This Row],[low]]-H443)</f>
        <v>3.9599999999999795</v>
      </c>
      <c r="M444" s="11">
        <f>MAX(testdata[[#This Row],[H-L]:[|L-pC|]])</f>
        <v>3.9599999999999795</v>
      </c>
      <c r="N444" s="11">
        <f>(N443*13+testdata[[#This Row],[TR]])/14</f>
        <v>1.9313463476545911</v>
      </c>
      <c r="O444" s="14">
        <f>100*testdata[[#This Row],[ATR]]/testdata[[#This Row],[close]]</f>
        <v>0.68388029731758471</v>
      </c>
      <c r="Q444" s="3">
        <v>43377</v>
      </c>
      <c r="R444" s="11">
        <v>3.96</v>
      </c>
      <c r="S444" s="11">
        <v>1.93134634765459</v>
      </c>
      <c r="T444" s="14">
        <v>0.68388029731758704</v>
      </c>
    </row>
    <row r="445" spans="1:20" x14ac:dyDescent="0.25">
      <c r="A445" s="8">
        <v>444</v>
      </c>
      <c r="B445" s="4" t="s">
        <v>7</v>
      </c>
      <c r="C445" s="5" t="str">
        <f t="shared" si="6"/>
        <v>new Quote { Date = DateTime.ParseExact("2018-10-05","yyyy-MM-dd",cultureProvider), Open=282.66m, High=283.22m, Low=279.27m, Close=280.83m, Volume = (long)108588344 },</v>
      </c>
      <c r="D445" s="3">
        <v>43378</v>
      </c>
      <c r="E445" s="2">
        <v>282.66000000000003</v>
      </c>
      <c r="F445" s="2">
        <v>283.22000000000003</v>
      </c>
      <c r="G445" s="2">
        <v>279.27</v>
      </c>
      <c r="H445" s="2">
        <v>280.83</v>
      </c>
      <c r="I445" s="1">
        <v>108588344</v>
      </c>
      <c r="J445" s="2">
        <f>testdata[[#This Row],[high]]-testdata[[#This Row],[low]]</f>
        <v>3.9500000000000455</v>
      </c>
      <c r="K445" s="2">
        <f>ABS(testdata[[#This Row],[high]]-H444)</f>
        <v>0.81000000000000227</v>
      </c>
      <c r="L445" s="2">
        <f>ABS(testdata[[#This Row],[low]]-H444)</f>
        <v>3.1400000000000432</v>
      </c>
      <c r="M445" s="11">
        <f>MAX(testdata[[#This Row],[H-L]:[|L-pC|]])</f>
        <v>3.9500000000000455</v>
      </c>
      <c r="N445" s="11">
        <f>(N444*13+testdata[[#This Row],[TR]])/14</f>
        <v>2.0755358942506947</v>
      </c>
      <c r="O445" s="14">
        <f>100*testdata[[#This Row],[ATR]]/testdata[[#This Row],[close]]</f>
        <v>0.73907199880735497</v>
      </c>
      <c r="Q445" s="3">
        <v>43378</v>
      </c>
      <c r="R445" s="11">
        <v>3.95</v>
      </c>
      <c r="S445" s="11">
        <v>2.0755358942506899</v>
      </c>
      <c r="T445" s="14">
        <v>0.73907199880735597</v>
      </c>
    </row>
    <row r="446" spans="1:20" x14ac:dyDescent="0.25">
      <c r="A446" s="8">
        <v>445</v>
      </c>
      <c r="B446" s="4" t="s">
        <v>7</v>
      </c>
      <c r="C446" s="5" t="str">
        <f t="shared" si="6"/>
        <v>new Quote { Date = DateTime.ParseExact("2018-10-08","yyyy-MM-dd",cultureProvider), Open=280.08m, High=281.22m, Low=278.57m, Close=280.83m, Volume = (long)89925664 },</v>
      </c>
      <c r="D446" s="3">
        <v>43381</v>
      </c>
      <c r="E446" s="2">
        <v>280.08</v>
      </c>
      <c r="F446" s="2">
        <v>281.22000000000003</v>
      </c>
      <c r="G446" s="2">
        <v>278.57</v>
      </c>
      <c r="H446" s="2">
        <v>280.83</v>
      </c>
      <c r="I446" s="1">
        <v>89925664</v>
      </c>
      <c r="J446" s="2">
        <f>testdata[[#This Row],[high]]-testdata[[#This Row],[low]]</f>
        <v>2.6500000000000341</v>
      </c>
      <c r="K446" s="2">
        <f>ABS(testdata[[#This Row],[high]]-H445)</f>
        <v>0.3900000000000432</v>
      </c>
      <c r="L446" s="2">
        <f>ABS(testdata[[#This Row],[low]]-H445)</f>
        <v>2.2599999999999909</v>
      </c>
      <c r="M446" s="11">
        <f>MAX(testdata[[#This Row],[H-L]:[|L-pC|]])</f>
        <v>2.6500000000000341</v>
      </c>
      <c r="N446" s="11">
        <f>(N445*13+testdata[[#This Row],[TR]])/14</f>
        <v>2.1165690446613619</v>
      </c>
      <c r="O446" s="14">
        <f>100*testdata[[#This Row],[ATR]]/testdata[[#This Row],[close]]</f>
        <v>0.7536833830649724</v>
      </c>
      <c r="Q446" s="3">
        <v>43381</v>
      </c>
      <c r="R446" s="11">
        <v>2.65</v>
      </c>
      <c r="S446" s="11">
        <v>2.1165690446613601</v>
      </c>
      <c r="T446" s="14">
        <v>0.75368338306497296</v>
      </c>
    </row>
    <row r="447" spans="1:20" x14ac:dyDescent="0.25">
      <c r="A447" s="8">
        <v>446</v>
      </c>
      <c r="B447" s="4" t="s">
        <v>7</v>
      </c>
      <c r="C447" s="5" t="str">
        <f t="shared" si="6"/>
        <v>new Quote { Date = DateTime.ParseExact("2018-10-09","yyyy-MM-dd",cultureProvider), Open=280.41m, High=281.85m, Low=279.81m, Close=280.42m, Volume = (long)76188928 },</v>
      </c>
      <c r="D447" s="3">
        <v>43382</v>
      </c>
      <c r="E447" s="2">
        <v>280.41000000000003</v>
      </c>
      <c r="F447" s="2">
        <v>281.85000000000002</v>
      </c>
      <c r="G447" s="2">
        <v>279.81</v>
      </c>
      <c r="H447" s="2">
        <v>280.42</v>
      </c>
      <c r="I447" s="1">
        <v>76188928</v>
      </c>
      <c r="J447" s="2">
        <f>testdata[[#This Row],[high]]-testdata[[#This Row],[low]]</f>
        <v>2.0400000000000205</v>
      </c>
      <c r="K447" s="2">
        <f>ABS(testdata[[#This Row],[high]]-H446)</f>
        <v>1.0200000000000387</v>
      </c>
      <c r="L447" s="2">
        <f>ABS(testdata[[#This Row],[low]]-H446)</f>
        <v>1.0199999999999818</v>
      </c>
      <c r="M447" s="11">
        <f>MAX(testdata[[#This Row],[H-L]:[|L-pC|]])</f>
        <v>2.0400000000000205</v>
      </c>
      <c r="N447" s="11">
        <f>(N446*13+testdata[[#This Row],[TR]])/14</f>
        <v>2.1110998271855519</v>
      </c>
      <c r="O447" s="14">
        <f>100*testdata[[#This Row],[ATR]]/testdata[[#This Row],[close]]</f>
        <v>0.75283497153753365</v>
      </c>
      <c r="Q447" s="3">
        <v>43382</v>
      </c>
      <c r="R447" s="11">
        <v>2.04</v>
      </c>
      <c r="S447" s="11">
        <v>2.1110998271855501</v>
      </c>
      <c r="T447" s="14">
        <v>0.75283497153753298</v>
      </c>
    </row>
    <row r="448" spans="1:20" x14ac:dyDescent="0.25">
      <c r="A448" s="8">
        <v>447</v>
      </c>
      <c r="B448" s="4" t="s">
        <v>7</v>
      </c>
      <c r="C448" s="5" t="str">
        <f t="shared" si="6"/>
        <v>new Quote { Date = DateTime.ParseExact("2018-10-10","yyyy-MM-dd",cultureProvider), Open=279.87m, High=279.94m, Low=271.13m, Close=271.54m, Volume = (long)220074688 },</v>
      </c>
      <c r="D448" s="3">
        <v>43383</v>
      </c>
      <c r="E448" s="2">
        <v>279.87</v>
      </c>
      <c r="F448" s="2">
        <v>279.94</v>
      </c>
      <c r="G448" s="2">
        <v>271.13</v>
      </c>
      <c r="H448" s="2">
        <v>271.54000000000002</v>
      </c>
      <c r="I448" s="1">
        <v>220074688</v>
      </c>
      <c r="J448" s="2">
        <f>testdata[[#This Row],[high]]-testdata[[#This Row],[low]]</f>
        <v>8.8100000000000023</v>
      </c>
      <c r="K448" s="2">
        <f>ABS(testdata[[#This Row],[high]]-H447)</f>
        <v>0.48000000000001819</v>
      </c>
      <c r="L448" s="2">
        <f>ABS(testdata[[#This Row],[low]]-H447)</f>
        <v>9.2900000000000205</v>
      </c>
      <c r="M448" s="11">
        <f>MAX(testdata[[#This Row],[H-L]:[|L-pC|]])</f>
        <v>9.2900000000000205</v>
      </c>
      <c r="N448" s="11">
        <f>(N447*13+testdata[[#This Row],[TR]])/14</f>
        <v>2.6238784109580138</v>
      </c>
      <c r="O448" s="14">
        <f>100*testdata[[#This Row],[ATR]]/testdata[[#This Row],[close]]</f>
        <v>0.96629535646977005</v>
      </c>
      <c r="Q448" s="3">
        <v>43383</v>
      </c>
      <c r="R448" s="11">
        <v>9.2899999999999991</v>
      </c>
      <c r="S448" s="11">
        <v>2.6238784109580102</v>
      </c>
      <c r="T448" s="14">
        <v>0.96629535646976905</v>
      </c>
    </row>
    <row r="449" spans="1:20" x14ac:dyDescent="0.25">
      <c r="A449" s="8">
        <v>448</v>
      </c>
      <c r="B449" s="4" t="s">
        <v>7</v>
      </c>
      <c r="C449" s="5" t="str">
        <f t="shared" si="6"/>
        <v>new Quote { Date = DateTime.ParseExact("2018-10-11","yyyy-MM-dd",cultureProvider), Open=270.35m, High=272.13m, Low=263.8m, Close=265.56m, Volume = (long)281680000 },</v>
      </c>
      <c r="D449" s="3">
        <v>43384</v>
      </c>
      <c r="E449" s="2">
        <v>270.35000000000002</v>
      </c>
      <c r="F449" s="2">
        <v>272.13</v>
      </c>
      <c r="G449" s="2">
        <v>263.8</v>
      </c>
      <c r="H449" s="2">
        <v>265.56</v>
      </c>
      <c r="I449" s="1">
        <v>281680000</v>
      </c>
      <c r="J449" s="2">
        <f>testdata[[#This Row],[high]]-testdata[[#This Row],[low]]</f>
        <v>8.3299999999999841</v>
      </c>
      <c r="K449" s="2">
        <f>ABS(testdata[[#This Row],[high]]-H448)</f>
        <v>0.58999999999997499</v>
      </c>
      <c r="L449" s="2">
        <f>ABS(testdata[[#This Row],[low]]-H448)</f>
        <v>7.7400000000000091</v>
      </c>
      <c r="M449" s="11">
        <f>MAX(testdata[[#This Row],[H-L]:[|L-pC|]])</f>
        <v>8.3299999999999841</v>
      </c>
      <c r="N449" s="11">
        <f>(N448*13+testdata[[#This Row],[TR]])/14</f>
        <v>3.0314585244610117</v>
      </c>
      <c r="O449" s="14">
        <f>100*testdata[[#This Row],[ATR]]/testdata[[#This Row],[close]]</f>
        <v>1.1415343140762959</v>
      </c>
      <c r="Q449" s="3">
        <v>43384</v>
      </c>
      <c r="R449" s="11">
        <v>8.33</v>
      </c>
      <c r="S449" s="11">
        <v>3.0314585244610099</v>
      </c>
      <c r="T449" s="14">
        <v>1.1415343140762899</v>
      </c>
    </row>
    <row r="450" spans="1:20" x14ac:dyDescent="0.25">
      <c r="A450" s="8">
        <v>449</v>
      </c>
      <c r="B450" s="4" t="s">
        <v>7</v>
      </c>
      <c r="C450" s="5" t="str">
        <f t="shared" ref="C450:C503" si="7">"new Quote { Date = DateTime.ParseExact("""&amp;TEXT(D450,"yyyy-mm-dd")&amp;""",""yyyy-MM-dd"",cultureProvider), Open="&amp;E450&amp;"m, High="&amp;F450&amp;"m, Low="&amp;G450&amp;"m, Close="&amp;H450&amp;"m, Volume = (long)"&amp;I450&amp;" },"</f>
        <v>new Quote { Date = DateTime.ParseExact("2018-10-12","yyyy-MM-dd",cultureProvider), Open=270.05m, High=270.36m, Low=265.76m, Close=269.25m, Volume = (long)187745152 },</v>
      </c>
      <c r="D450" s="3">
        <v>43385</v>
      </c>
      <c r="E450" s="2">
        <v>270.05</v>
      </c>
      <c r="F450" s="2">
        <v>270.36</v>
      </c>
      <c r="G450" s="2">
        <v>265.76</v>
      </c>
      <c r="H450" s="2">
        <v>269.25</v>
      </c>
      <c r="I450" s="1">
        <v>187745152</v>
      </c>
      <c r="J450" s="2">
        <f>testdata[[#This Row],[high]]-testdata[[#This Row],[low]]</f>
        <v>4.6000000000000227</v>
      </c>
      <c r="K450" s="2">
        <f>ABS(testdata[[#This Row],[high]]-H449)</f>
        <v>4.8000000000000114</v>
      </c>
      <c r="L450" s="2">
        <f>ABS(testdata[[#This Row],[low]]-H449)</f>
        <v>0.19999999999998863</v>
      </c>
      <c r="M450" s="11">
        <f>MAX(testdata[[#This Row],[H-L]:[|L-pC|]])</f>
        <v>4.8000000000000114</v>
      </c>
      <c r="N450" s="11">
        <f>(N449*13+testdata[[#This Row],[TR]])/14</f>
        <v>3.1577829155709405</v>
      </c>
      <c r="O450" s="14">
        <f>100*testdata[[#This Row],[ATR]]/testdata[[#This Row],[close]]</f>
        <v>1.1728070252816865</v>
      </c>
      <c r="Q450" s="3">
        <v>43385</v>
      </c>
      <c r="R450" s="11">
        <v>4.8</v>
      </c>
      <c r="S450" s="11">
        <v>3.1577829155709298</v>
      </c>
      <c r="T450" s="14">
        <v>1.17280702528168</v>
      </c>
    </row>
    <row r="451" spans="1:20" x14ac:dyDescent="0.25">
      <c r="A451" s="8">
        <v>450</v>
      </c>
      <c r="B451" s="4" t="s">
        <v>7</v>
      </c>
      <c r="C451" s="5" t="str">
        <f t="shared" si="7"/>
        <v>new Quote { Date = DateTime.ParseExact("2018-10-15","yyyy-MM-dd",cultureProvider), Open=268.86m, High=270.31m, Low=267.64m, Close=267.74m, Volume = (long)104808584 },</v>
      </c>
      <c r="D451" s="3">
        <v>43388</v>
      </c>
      <c r="E451" s="2">
        <v>268.86</v>
      </c>
      <c r="F451" s="2">
        <v>270.31</v>
      </c>
      <c r="G451" s="2">
        <v>267.64</v>
      </c>
      <c r="H451" s="2">
        <v>267.74</v>
      </c>
      <c r="I451" s="1">
        <v>104808584</v>
      </c>
      <c r="J451" s="2">
        <f>testdata[[#This Row],[high]]-testdata[[#This Row],[low]]</f>
        <v>2.6700000000000159</v>
      </c>
      <c r="K451" s="2">
        <f>ABS(testdata[[#This Row],[high]]-H450)</f>
        <v>1.0600000000000023</v>
      </c>
      <c r="L451" s="2">
        <f>ABS(testdata[[#This Row],[low]]-H450)</f>
        <v>1.6100000000000136</v>
      </c>
      <c r="M451" s="11">
        <f>MAX(testdata[[#This Row],[H-L]:[|L-pC|]])</f>
        <v>2.6700000000000159</v>
      </c>
      <c r="N451" s="11">
        <f>(N450*13+testdata[[#This Row],[TR]])/14</f>
        <v>3.1229412787444457</v>
      </c>
      <c r="O451" s="14">
        <f>100*testdata[[#This Row],[ATR]]/testdata[[#This Row],[close]]</f>
        <v>1.1664081865781899</v>
      </c>
      <c r="Q451" s="3">
        <v>43388</v>
      </c>
      <c r="R451" s="11">
        <v>2.67</v>
      </c>
      <c r="S451" s="11">
        <v>3.1229412787444399</v>
      </c>
      <c r="T451" s="14">
        <v>1.1664081865781799</v>
      </c>
    </row>
    <row r="452" spans="1:20" x14ac:dyDescent="0.25">
      <c r="A452" s="8">
        <v>451</v>
      </c>
      <c r="B452" s="4" t="s">
        <v>7</v>
      </c>
      <c r="C452" s="5" t="str">
        <f t="shared" si="7"/>
        <v>new Quote { Date = DateTime.ParseExact("2018-10-16","yyyy-MM-dd",cultureProvider), Open=269.88m, High=274m, Low=269.37m, Close=273.59m, Volume = (long)121198672 },</v>
      </c>
      <c r="D452" s="3">
        <v>43389</v>
      </c>
      <c r="E452" s="2">
        <v>269.88</v>
      </c>
      <c r="F452" s="2">
        <v>274</v>
      </c>
      <c r="G452" s="2">
        <v>269.37</v>
      </c>
      <c r="H452" s="2">
        <v>273.58999999999997</v>
      </c>
      <c r="I452" s="1">
        <v>121198672</v>
      </c>
      <c r="J452" s="2">
        <f>testdata[[#This Row],[high]]-testdata[[#This Row],[low]]</f>
        <v>4.6299999999999955</v>
      </c>
      <c r="K452" s="2">
        <f>ABS(testdata[[#This Row],[high]]-H451)</f>
        <v>6.2599999999999909</v>
      </c>
      <c r="L452" s="2">
        <f>ABS(testdata[[#This Row],[low]]-H451)</f>
        <v>1.6299999999999955</v>
      </c>
      <c r="M452" s="11">
        <f>MAX(testdata[[#This Row],[H-L]:[|L-pC|]])</f>
        <v>6.2599999999999909</v>
      </c>
      <c r="N452" s="11">
        <f>(N451*13+testdata[[#This Row],[TR]])/14</f>
        <v>3.3470169016912701</v>
      </c>
      <c r="O452" s="14">
        <f>100*testdata[[#This Row],[ATR]]/testdata[[#This Row],[close]]</f>
        <v>1.2233696047703755</v>
      </c>
      <c r="Q452" s="3">
        <v>43389</v>
      </c>
      <c r="R452" s="11">
        <v>6.26</v>
      </c>
      <c r="S452" s="11">
        <v>3.3470169016912599</v>
      </c>
      <c r="T452" s="14">
        <v>1.2233696047703699</v>
      </c>
    </row>
    <row r="453" spans="1:20" x14ac:dyDescent="0.25">
      <c r="A453" s="8">
        <v>452</v>
      </c>
      <c r="B453" s="4" t="s">
        <v>7</v>
      </c>
      <c r="C453" s="5" t="str">
        <f t="shared" si="7"/>
        <v>new Quote { Date = DateTime.ParseExact("2018-10-17","yyyy-MM-dd",cultureProvider), Open=273.63m, High=274.32m, Low=270.82m, Close=273.64m, Volume = (long)113378952 },</v>
      </c>
      <c r="D453" s="3">
        <v>43390</v>
      </c>
      <c r="E453" s="2">
        <v>273.63</v>
      </c>
      <c r="F453" s="2">
        <v>274.32</v>
      </c>
      <c r="G453" s="2">
        <v>270.82</v>
      </c>
      <c r="H453" s="2">
        <v>273.64</v>
      </c>
      <c r="I453" s="1">
        <v>113378952</v>
      </c>
      <c r="J453" s="2">
        <f>testdata[[#This Row],[high]]-testdata[[#This Row],[low]]</f>
        <v>3.5</v>
      </c>
      <c r="K453" s="2">
        <f>ABS(testdata[[#This Row],[high]]-H452)</f>
        <v>0.73000000000001819</v>
      </c>
      <c r="L453" s="2">
        <f>ABS(testdata[[#This Row],[low]]-H452)</f>
        <v>2.7699999999999818</v>
      </c>
      <c r="M453" s="11">
        <f>MAX(testdata[[#This Row],[H-L]:[|L-pC|]])</f>
        <v>3.5</v>
      </c>
      <c r="N453" s="11">
        <f>(N452*13+testdata[[#This Row],[TR]])/14</f>
        <v>3.3579442658561796</v>
      </c>
      <c r="O453" s="14">
        <f>100*testdata[[#This Row],[ATR]]/testdata[[#This Row],[close]]</f>
        <v>1.2271394042742945</v>
      </c>
      <c r="Q453" s="3">
        <v>43390</v>
      </c>
      <c r="R453" s="11">
        <v>3.5</v>
      </c>
      <c r="S453" s="11">
        <v>3.3579442658561698</v>
      </c>
      <c r="T453" s="14">
        <v>1.22713940427429</v>
      </c>
    </row>
    <row r="454" spans="1:20" x14ac:dyDescent="0.25">
      <c r="A454" s="8">
        <v>453</v>
      </c>
      <c r="B454" s="4" t="s">
        <v>7</v>
      </c>
      <c r="C454" s="5" t="str">
        <f t="shared" si="7"/>
        <v>new Quote { Date = DateTime.ParseExact("2018-10-18","yyyy-MM-dd",cultureProvider), Open=272.62m, High=273.27m, Low=268.29m, Close=269.69m, Volume = (long)137906032 },</v>
      </c>
      <c r="D454" s="3">
        <v>43391</v>
      </c>
      <c r="E454" s="2">
        <v>272.62</v>
      </c>
      <c r="F454" s="2">
        <v>273.27</v>
      </c>
      <c r="G454" s="2">
        <v>268.29000000000002</v>
      </c>
      <c r="H454" s="2">
        <v>269.69</v>
      </c>
      <c r="I454" s="1">
        <v>137906032</v>
      </c>
      <c r="J454" s="2">
        <f>testdata[[#This Row],[high]]-testdata[[#This Row],[low]]</f>
        <v>4.9799999999999613</v>
      </c>
      <c r="K454" s="2">
        <f>ABS(testdata[[#This Row],[high]]-H453)</f>
        <v>0.37000000000000455</v>
      </c>
      <c r="L454" s="2">
        <f>ABS(testdata[[#This Row],[low]]-H453)</f>
        <v>5.3499999999999659</v>
      </c>
      <c r="M454" s="11">
        <f>MAX(testdata[[#This Row],[H-L]:[|L-pC|]])</f>
        <v>5.3499999999999659</v>
      </c>
      <c r="N454" s="11">
        <f>(N453*13+testdata[[#This Row],[TR]])/14</f>
        <v>3.5002339611521642</v>
      </c>
      <c r="O454" s="14">
        <f>100*testdata[[#This Row],[ATR]]/testdata[[#This Row],[close]]</f>
        <v>1.2978730991702192</v>
      </c>
      <c r="Q454" s="3">
        <v>43391</v>
      </c>
      <c r="R454" s="11">
        <v>5.35</v>
      </c>
      <c r="S454" s="11">
        <v>3.5002339611521598</v>
      </c>
      <c r="T454" s="14">
        <v>1.2978730991702101</v>
      </c>
    </row>
    <row r="455" spans="1:20" x14ac:dyDescent="0.25">
      <c r="A455" s="8">
        <v>454</v>
      </c>
      <c r="B455" s="4" t="s">
        <v>7</v>
      </c>
      <c r="C455" s="5" t="str">
        <f t="shared" si="7"/>
        <v>new Quote { Date = DateTime.ParseExact("2018-10-19","yyyy-MM-dd",cultureProvider), Open=270.4m, High=272.52m, Low=268.78m, Close=269.54m, Volume = (long)143383136 },</v>
      </c>
      <c r="D455" s="3">
        <v>43392</v>
      </c>
      <c r="E455" s="2">
        <v>270.39999999999998</v>
      </c>
      <c r="F455" s="2">
        <v>272.52</v>
      </c>
      <c r="G455" s="2">
        <v>268.77999999999997</v>
      </c>
      <c r="H455" s="2">
        <v>269.54000000000002</v>
      </c>
      <c r="I455" s="1">
        <v>143383136</v>
      </c>
      <c r="J455" s="2">
        <f>testdata[[#This Row],[high]]-testdata[[#This Row],[low]]</f>
        <v>3.7400000000000091</v>
      </c>
      <c r="K455" s="2">
        <f>ABS(testdata[[#This Row],[high]]-H454)</f>
        <v>2.8299999999999841</v>
      </c>
      <c r="L455" s="2">
        <f>ABS(testdata[[#This Row],[low]]-H454)</f>
        <v>0.91000000000002501</v>
      </c>
      <c r="M455" s="11">
        <f>MAX(testdata[[#This Row],[H-L]:[|L-pC|]])</f>
        <v>3.7400000000000091</v>
      </c>
      <c r="N455" s="11">
        <f>(N454*13+testdata[[#This Row],[TR]])/14</f>
        <v>3.5173601067841531</v>
      </c>
      <c r="O455" s="14">
        <f>100*testdata[[#This Row],[ATR]]/testdata[[#This Row],[close]]</f>
        <v>1.3049492122817217</v>
      </c>
      <c r="Q455" s="3">
        <v>43392</v>
      </c>
      <c r="R455" s="11">
        <v>3.74</v>
      </c>
      <c r="S455" s="11">
        <v>3.51736010678415</v>
      </c>
      <c r="T455" s="14">
        <v>1.3049492122817199</v>
      </c>
    </row>
    <row r="456" spans="1:20" x14ac:dyDescent="0.25">
      <c r="A456" s="8">
        <v>455</v>
      </c>
      <c r="B456" s="4" t="s">
        <v>7</v>
      </c>
      <c r="C456" s="5" t="str">
        <f t="shared" si="7"/>
        <v>new Quote { Date = DateTime.ParseExact("2018-10-22","yyyy-MM-dd",cultureProvider), Open=270.27m, High=270.63m, Low=267.75m, Close=268.33m, Volume = (long)84466760 },</v>
      </c>
      <c r="D456" s="3">
        <v>43395</v>
      </c>
      <c r="E456" s="2">
        <v>270.27</v>
      </c>
      <c r="F456" s="2">
        <v>270.63</v>
      </c>
      <c r="G456" s="2">
        <v>267.75</v>
      </c>
      <c r="H456" s="2">
        <v>268.33</v>
      </c>
      <c r="I456" s="1">
        <v>84466760</v>
      </c>
      <c r="J456" s="2">
        <f>testdata[[#This Row],[high]]-testdata[[#This Row],[low]]</f>
        <v>2.8799999999999955</v>
      </c>
      <c r="K456" s="2">
        <f>ABS(testdata[[#This Row],[high]]-H455)</f>
        <v>1.089999999999975</v>
      </c>
      <c r="L456" s="2">
        <f>ABS(testdata[[#This Row],[low]]-H455)</f>
        <v>1.7900000000000205</v>
      </c>
      <c r="M456" s="11">
        <f>MAX(testdata[[#This Row],[H-L]:[|L-pC|]])</f>
        <v>2.8799999999999955</v>
      </c>
      <c r="N456" s="11">
        <f>(N455*13+testdata[[#This Row],[TR]])/14</f>
        <v>3.4718343848709989</v>
      </c>
      <c r="O456" s="14">
        <f>100*testdata[[#This Row],[ATR]]/testdata[[#This Row],[close]]</f>
        <v>1.2938673964413221</v>
      </c>
      <c r="Q456" s="3">
        <v>43395</v>
      </c>
      <c r="R456" s="11">
        <v>2.88</v>
      </c>
      <c r="S456" s="11">
        <v>3.4718343848709998</v>
      </c>
      <c r="T456" s="14">
        <v>1.2938673964413201</v>
      </c>
    </row>
    <row r="457" spans="1:20" x14ac:dyDescent="0.25">
      <c r="A457" s="8">
        <v>456</v>
      </c>
      <c r="B457" s="4" t="s">
        <v>7</v>
      </c>
      <c r="C457" s="5" t="str">
        <f t="shared" si="7"/>
        <v>new Quote { Date = DateTime.ParseExact("2018-10-23","yyyy-MM-dd",cultureProvider), Open=264.37m, High=268.2m, Low=262.09m, Close=266.97m, Volume = (long)149994752 },</v>
      </c>
      <c r="D457" s="3">
        <v>43396</v>
      </c>
      <c r="E457" s="2">
        <v>264.37</v>
      </c>
      <c r="F457" s="2">
        <v>268.2</v>
      </c>
      <c r="G457" s="2">
        <v>262.08999999999997</v>
      </c>
      <c r="H457" s="2">
        <v>266.97000000000003</v>
      </c>
      <c r="I457" s="1">
        <v>149994752</v>
      </c>
      <c r="J457" s="2">
        <f>testdata[[#This Row],[high]]-testdata[[#This Row],[low]]</f>
        <v>6.1100000000000136</v>
      </c>
      <c r="K457" s="2">
        <f>ABS(testdata[[#This Row],[high]]-H456)</f>
        <v>0.12999999999999545</v>
      </c>
      <c r="L457" s="2">
        <f>ABS(testdata[[#This Row],[low]]-H456)</f>
        <v>6.2400000000000091</v>
      </c>
      <c r="M457" s="11">
        <f>MAX(testdata[[#This Row],[H-L]:[|L-pC|]])</f>
        <v>6.2400000000000091</v>
      </c>
      <c r="N457" s="11">
        <f>(N456*13+testdata[[#This Row],[TR]])/14</f>
        <v>3.6695605002373566</v>
      </c>
      <c r="O457" s="14">
        <f>100*testdata[[#This Row],[ATR]]/testdata[[#This Row],[close]]</f>
        <v>1.3745216691903046</v>
      </c>
      <c r="Q457" s="3">
        <v>43396</v>
      </c>
      <c r="R457" s="11">
        <v>6.24</v>
      </c>
      <c r="S457" s="11">
        <v>3.6695605002373499</v>
      </c>
      <c r="T457" s="14">
        <v>1.3745216691902999</v>
      </c>
    </row>
    <row r="458" spans="1:20" x14ac:dyDescent="0.25">
      <c r="A458" s="8">
        <v>457</v>
      </c>
      <c r="B458" s="4" t="s">
        <v>7</v>
      </c>
      <c r="C458" s="5" t="str">
        <f t="shared" si="7"/>
        <v>new Quote { Date = DateTime.ParseExact("2018-10-24","yyyy-MM-dd",cultureProvider), Open=266.69m, High=267.11m, Low=258.27m, Close=258.88m, Volume = (long)182231472 },</v>
      </c>
      <c r="D458" s="3">
        <v>43397</v>
      </c>
      <c r="E458" s="2">
        <v>266.69</v>
      </c>
      <c r="F458" s="2">
        <v>267.11</v>
      </c>
      <c r="G458" s="2">
        <v>258.27</v>
      </c>
      <c r="H458" s="2">
        <v>258.88</v>
      </c>
      <c r="I458" s="1">
        <v>182231472</v>
      </c>
      <c r="J458" s="2">
        <f>testdata[[#This Row],[high]]-testdata[[#This Row],[low]]</f>
        <v>8.8400000000000318</v>
      </c>
      <c r="K458" s="2">
        <f>ABS(testdata[[#This Row],[high]]-H457)</f>
        <v>0.13999999999998636</v>
      </c>
      <c r="L458" s="2">
        <f>ABS(testdata[[#This Row],[low]]-H457)</f>
        <v>8.7000000000000455</v>
      </c>
      <c r="M458" s="11">
        <f>MAX(testdata[[#This Row],[H-L]:[|L-pC|]])</f>
        <v>8.8400000000000318</v>
      </c>
      <c r="N458" s="11">
        <f>(N457*13+testdata[[#This Row],[TR]])/14</f>
        <v>4.0388776073632622</v>
      </c>
      <c r="O458" s="14">
        <f>100*testdata[[#This Row],[ATR]]/testdata[[#This Row],[close]]</f>
        <v>1.5601350461075643</v>
      </c>
      <c r="Q458" s="3">
        <v>43397</v>
      </c>
      <c r="R458" s="11">
        <v>8.84</v>
      </c>
      <c r="S458" s="11">
        <v>4.0388776073632604</v>
      </c>
      <c r="T458" s="14">
        <v>1.56013504610756</v>
      </c>
    </row>
    <row r="459" spans="1:20" x14ac:dyDescent="0.25">
      <c r="A459" s="8">
        <v>458</v>
      </c>
      <c r="B459" s="4" t="s">
        <v>7</v>
      </c>
      <c r="C459" s="5" t="str">
        <f t="shared" si="7"/>
        <v>new Quote { Date = DateTime.ParseExact("2018-10-25","yyyy-MM-dd",cultureProvider), Open=260.89m, High=265.21m, Low=259.77m, Close=263.52m, Volume = (long)141497248 },</v>
      </c>
      <c r="D459" s="3">
        <v>43398</v>
      </c>
      <c r="E459" s="2">
        <v>260.89</v>
      </c>
      <c r="F459" s="2">
        <v>265.20999999999998</v>
      </c>
      <c r="G459" s="2">
        <v>259.77</v>
      </c>
      <c r="H459" s="2">
        <v>263.52</v>
      </c>
      <c r="I459" s="1">
        <v>141497248</v>
      </c>
      <c r="J459" s="2">
        <f>testdata[[#This Row],[high]]-testdata[[#This Row],[low]]</f>
        <v>5.4399999999999977</v>
      </c>
      <c r="K459" s="2">
        <f>ABS(testdata[[#This Row],[high]]-H458)</f>
        <v>6.3299999999999841</v>
      </c>
      <c r="L459" s="2">
        <f>ABS(testdata[[#This Row],[low]]-H458)</f>
        <v>0.88999999999998636</v>
      </c>
      <c r="M459" s="11">
        <f>MAX(testdata[[#This Row],[H-L]:[|L-pC|]])</f>
        <v>6.3299999999999841</v>
      </c>
      <c r="N459" s="11">
        <f>(N458*13+testdata[[#This Row],[TR]])/14</f>
        <v>4.2025292068373137</v>
      </c>
      <c r="O459" s="14">
        <f>100*testdata[[#This Row],[ATR]]/testdata[[#This Row],[close]]</f>
        <v>1.5947666996195029</v>
      </c>
      <c r="Q459" s="3">
        <v>43398</v>
      </c>
      <c r="R459" s="11">
        <v>6.33</v>
      </c>
      <c r="S459" s="11">
        <v>4.2025292068373101</v>
      </c>
      <c r="T459" s="14">
        <v>1.5947666996195</v>
      </c>
    </row>
    <row r="460" spans="1:20" x14ac:dyDescent="0.25">
      <c r="A460" s="8">
        <v>459</v>
      </c>
      <c r="B460" s="4" t="s">
        <v>7</v>
      </c>
      <c r="C460" s="5" t="str">
        <f t="shared" si="7"/>
        <v>new Quote { Date = DateTime.ParseExact("2018-10-26","yyyy-MM-dd",cultureProvider), Open=259.46m, High=264.42m, Low=255.92m, Close=258.89m, Volume = (long)206590848 },</v>
      </c>
      <c r="D460" s="3">
        <v>43399</v>
      </c>
      <c r="E460" s="2">
        <v>259.45999999999998</v>
      </c>
      <c r="F460" s="2">
        <v>264.42</v>
      </c>
      <c r="G460" s="2">
        <v>255.92</v>
      </c>
      <c r="H460" s="2">
        <v>258.89</v>
      </c>
      <c r="I460" s="1">
        <v>206590848</v>
      </c>
      <c r="J460" s="2">
        <f>testdata[[#This Row],[high]]-testdata[[#This Row],[low]]</f>
        <v>8.5000000000000284</v>
      </c>
      <c r="K460" s="2">
        <f>ABS(testdata[[#This Row],[high]]-H459)</f>
        <v>0.90000000000003411</v>
      </c>
      <c r="L460" s="2">
        <f>ABS(testdata[[#This Row],[low]]-H459)</f>
        <v>7.5999999999999943</v>
      </c>
      <c r="M460" s="11">
        <f>MAX(testdata[[#This Row],[H-L]:[|L-pC|]])</f>
        <v>8.5000000000000284</v>
      </c>
      <c r="N460" s="11">
        <f>(N459*13+testdata[[#This Row],[TR]])/14</f>
        <v>4.5094914063489364</v>
      </c>
      <c r="O460" s="14">
        <f>100*testdata[[#This Row],[ATR]]/testdata[[#This Row],[close]]</f>
        <v>1.7418561575761662</v>
      </c>
      <c r="Q460" s="3">
        <v>43399</v>
      </c>
      <c r="R460" s="11">
        <v>8.5</v>
      </c>
      <c r="S460" s="11">
        <v>4.5094914063489302</v>
      </c>
      <c r="T460" s="14">
        <v>1.74185615757616</v>
      </c>
    </row>
    <row r="461" spans="1:20" x14ac:dyDescent="0.25">
      <c r="A461" s="8">
        <v>460</v>
      </c>
      <c r="B461" s="4" t="s">
        <v>7</v>
      </c>
      <c r="C461" s="5" t="str">
        <f t="shared" si="7"/>
        <v>new Quote { Date = DateTime.ParseExact("2018-10-29","yyyy-MM-dd",cultureProvider), Open=262.27m, High=263.69m, Low=253.54m, Close=257.45m, Volume = (long)164749392 },</v>
      </c>
      <c r="D461" s="3">
        <v>43402</v>
      </c>
      <c r="E461" s="2">
        <v>262.27</v>
      </c>
      <c r="F461" s="2">
        <v>263.69</v>
      </c>
      <c r="G461" s="2">
        <v>253.54</v>
      </c>
      <c r="H461" s="2">
        <v>257.45</v>
      </c>
      <c r="I461" s="1">
        <v>164749392</v>
      </c>
      <c r="J461" s="2">
        <f>testdata[[#This Row],[high]]-testdata[[#This Row],[low]]</f>
        <v>10.150000000000006</v>
      </c>
      <c r="K461" s="2">
        <f>ABS(testdata[[#This Row],[high]]-H460)</f>
        <v>4.8000000000000114</v>
      </c>
      <c r="L461" s="2">
        <f>ABS(testdata[[#This Row],[low]]-H460)</f>
        <v>5.3499999999999943</v>
      </c>
      <c r="M461" s="11">
        <f>MAX(testdata[[#This Row],[H-L]:[|L-pC|]])</f>
        <v>10.150000000000006</v>
      </c>
      <c r="N461" s="11">
        <f>(N460*13+testdata[[#This Row],[TR]])/14</f>
        <v>4.9123848773240137</v>
      </c>
      <c r="O461" s="14">
        <f>100*testdata[[#This Row],[ATR]]/testdata[[#This Row],[close]]</f>
        <v>1.9080927859095025</v>
      </c>
      <c r="Q461" s="3">
        <v>43402</v>
      </c>
      <c r="R461" s="11">
        <v>10.15</v>
      </c>
      <c r="S461" s="11">
        <v>4.9123848773240004</v>
      </c>
      <c r="T461" s="14">
        <v>1.9080927859095</v>
      </c>
    </row>
    <row r="462" spans="1:20" x14ac:dyDescent="0.25">
      <c r="A462" s="8">
        <v>461</v>
      </c>
      <c r="B462" s="4" t="s">
        <v>7</v>
      </c>
      <c r="C462" s="5" t="str">
        <f t="shared" si="7"/>
        <v>new Quote { Date = DateTime.ParseExact("2018-10-30","yyyy-MM-dd",cultureProvider), Open=257.27m, High=261.61m, Low=256.73m, Close=261.27m, Volume = (long)161025888 },</v>
      </c>
      <c r="D462" s="3">
        <v>43403</v>
      </c>
      <c r="E462" s="2">
        <v>257.27</v>
      </c>
      <c r="F462" s="2">
        <v>261.61</v>
      </c>
      <c r="G462" s="2">
        <v>256.73</v>
      </c>
      <c r="H462" s="2">
        <v>261.27</v>
      </c>
      <c r="I462" s="1">
        <v>161025888</v>
      </c>
      <c r="J462" s="2">
        <f>testdata[[#This Row],[high]]-testdata[[#This Row],[low]]</f>
        <v>4.8799999999999955</v>
      </c>
      <c r="K462" s="2">
        <f>ABS(testdata[[#This Row],[high]]-H461)</f>
        <v>4.160000000000025</v>
      </c>
      <c r="L462" s="2">
        <f>ABS(testdata[[#This Row],[low]]-H461)</f>
        <v>0.71999999999997044</v>
      </c>
      <c r="M462" s="11">
        <f>MAX(testdata[[#This Row],[H-L]:[|L-pC|]])</f>
        <v>4.8799999999999955</v>
      </c>
      <c r="N462" s="11">
        <f>(N461*13+testdata[[#This Row],[TR]])/14</f>
        <v>4.9100716718008703</v>
      </c>
      <c r="O462" s="14">
        <f>100*testdata[[#This Row],[ATR]]/testdata[[#This Row],[close]]</f>
        <v>1.8793094009265781</v>
      </c>
      <c r="Q462" s="3">
        <v>43403</v>
      </c>
      <c r="R462" s="11">
        <v>4.88</v>
      </c>
      <c r="S462" s="11">
        <v>4.9100716718008597</v>
      </c>
      <c r="T462" s="14">
        <v>1.8793094009265701</v>
      </c>
    </row>
    <row r="463" spans="1:20" x14ac:dyDescent="0.25">
      <c r="A463" s="8">
        <v>462</v>
      </c>
      <c r="B463" s="4" t="s">
        <v>7</v>
      </c>
      <c r="C463" s="5" t="str">
        <f t="shared" si="7"/>
        <v>new Quote { Date = DateTime.ParseExact("2018-10-31","yyyy-MM-dd",cultureProvider), Open=264.08m, High=266.6m, Low=263.56m, Close=264.06m, Volume = (long)131489024 },</v>
      </c>
      <c r="D463" s="3">
        <v>43404</v>
      </c>
      <c r="E463" s="2">
        <v>264.08</v>
      </c>
      <c r="F463" s="2">
        <v>266.60000000000002</v>
      </c>
      <c r="G463" s="2">
        <v>263.56</v>
      </c>
      <c r="H463" s="2">
        <v>264.06</v>
      </c>
      <c r="I463" s="1">
        <v>131489024</v>
      </c>
      <c r="J463" s="2">
        <f>testdata[[#This Row],[high]]-testdata[[#This Row],[low]]</f>
        <v>3.0400000000000205</v>
      </c>
      <c r="K463" s="2">
        <f>ABS(testdata[[#This Row],[high]]-H462)</f>
        <v>5.3300000000000409</v>
      </c>
      <c r="L463" s="2">
        <f>ABS(testdata[[#This Row],[low]]-H462)</f>
        <v>2.2900000000000205</v>
      </c>
      <c r="M463" s="11">
        <f>MAX(testdata[[#This Row],[H-L]:[|L-pC|]])</f>
        <v>5.3300000000000409</v>
      </c>
      <c r="N463" s="11">
        <f>(N462*13+testdata[[#This Row],[TR]])/14</f>
        <v>4.9400665523865257</v>
      </c>
      <c r="O463" s="14">
        <f>100*testdata[[#This Row],[ATR]]/testdata[[#This Row],[close]]</f>
        <v>1.8708121458708344</v>
      </c>
      <c r="Q463" s="3">
        <v>43404</v>
      </c>
      <c r="R463" s="11">
        <v>5.33</v>
      </c>
      <c r="S463" s="11">
        <v>4.9400665523865097</v>
      </c>
      <c r="T463" s="14">
        <v>1.87081214587083</v>
      </c>
    </row>
    <row r="464" spans="1:20" x14ac:dyDescent="0.25">
      <c r="A464" s="8">
        <v>463</v>
      </c>
      <c r="B464" s="4" t="s">
        <v>7</v>
      </c>
      <c r="C464" s="5" t="str">
        <f t="shared" si="7"/>
        <v>new Quote { Date = DateTime.ParseExact("2018-11-01","yyyy-MM-dd",cultureProvider), Open=265.01m, High=267.08m, Low=263.81m, Close=266.87m, Volume = (long)101971008 },</v>
      </c>
      <c r="D464" s="3">
        <v>43405</v>
      </c>
      <c r="E464" s="2">
        <v>265.01</v>
      </c>
      <c r="F464" s="2">
        <v>267.08</v>
      </c>
      <c r="G464" s="2">
        <v>263.81</v>
      </c>
      <c r="H464" s="2">
        <v>266.87</v>
      </c>
      <c r="I464" s="1">
        <v>101971008</v>
      </c>
      <c r="J464" s="2">
        <f>testdata[[#This Row],[high]]-testdata[[#This Row],[low]]</f>
        <v>3.2699999999999818</v>
      </c>
      <c r="K464" s="2">
        <f>ABS(testdata[[#This Row],[high]]-H463)</f>
        <v>3.0199999999999818</v>
      </c>
      <c r="L464" s="2">
        <f>ABS(testdata[[#This Row],[low]]-H463)</f>
        <v>0.25</v>
      </c>
      <c r="M464" s="11">
        <f>MAX(testdata[[#This Row],[H-L]:[|L-pC|]])</f>
        <v>3.2699999999999818</v>
      </c>
      <c r="N464" s="11">
        <f>(N463*13+testdata[[#This Row],[TR]])/14</f>
        <v>4.8207760843589158</v>
      </c>
      <c r="O464" s="14">
        <f>100*testdata[[#This Row],[ATR]]/testdata[[#This Row],[close]]</f>
        <v>1.8064136412331531</v>
      </c>
      <c r="Q464" s="3">
        <v>43405</v>
      </c>
      <c r="R464" s="11">
        <v>3.27</v>
      </c>
      <c r="S464" s="11">
        <v>4.8207760843589096</v>
      </c>
      <c r="T464" s="14">
        <v>1.80641364123315</v>
      </c>
    </row>
    <row r="465" spans="1:20" x14ac:dyDescent="0.25">
      <c r="A465" s="8">
        <v>464</v>
      </c>
      <c r="B465" s="4" t="s">
        <v>7</v>
      </c>
      <c r="C465" s="5" t="str">
        <f t="shared" si="7"/>
        <v>new Quote { Date = DateTime.ParseExact("2018-11-02","yyyy-MM-dd",cultureProvider), Open=268.08m, High=268.55m, Low=263.04m, Close=265.29m, Volume = (long)125685896 },</v>
      </c>
      <c r="D465" s="3">
        <v>43406</v>
      </c>
      <c r="E465" s="2">
        <v>268.08</v>
      </c>
      <c r="F465" s="2">
        <v>268.55</v>
      </c>
      <c r="G465" s="2">
        <v>263.04000000000002</v>
      </c>
      <c r="H465" s="2">
        <v>265.29000000000002</v>
      </c>
      <c r="I465" s="1">
        <v>125685896</v>
      </c>
      <c r="J465" s="2">
        <f>testdata[[#This Row],[high]]-testdata[[#This Row],[low]]</f>
        <v>5.5099999999999909</v>
      </c>
      <c r="K465" s="2">
        <f>ABS(testdata[[#This Row],[high]]-H464)</f>
        <v>1.6800000000000068</v>
      </c>
      <c r="L465" s="2">
        <f>ABS(testdata[[#This Row],[low]]-H464)</f>
        <v>3.8299999999999841</v>
      </c>
      <c r="M465" s="11">
        <f>MAX(testdata[[#This Row],[H-L]:[|L-pC|]])</f>
        <v>5.5099999999999909</v>
      </c>
      <c r="N465" s="11">
        <f>(N464*13+testdata[[#This Row],[TR]])/14</f>
        <v>4.8700063640475637</v>
      </c>
      <c r="O465" s="14">
        <f>100*testdata[[#This Row],[ATR]]/testdata[[#This Row],[close]]</f>
        <v>1.8357293392316196</v>
      </c>
      <c r="Q465" s="3">
        <v>43406</v>
      </c>
      <c r="R465" s="11">
        <v>5.51</v>
      </c>
      <c r="S465" s="11">
        <v>4.8700063640475504</v>
      </c>
      <c r="T465" s="14">
        <v>1.8357293392316101</v>
      </c>
    </row>
    <row r="466" spans="1:20" x14ac:dyDescent="0.25">
      <c r="A466" s="8">
        <v>465</v>
      </c>
      <c r="B466" s="4" t="s">
        <v>7</v>
      </c>
      <c r="C466" s="5" t="str">
        <f t="shared" si="7"/>
        <v>new Quote { Date = DateTime.ParseExact("2018-11-05","yyyy-MM-dd",cultureProvider), Open=265.82m, High=267.36m, Low=264.76m, Close=266.75m, Volume = (long)67255520 },</v>
      </c>
      <c r="D466" s="3">
        <v>43409</v>
      </c>
      <c r="E466" s="2">
        <v>265.82</v>
      </c>
      <c r="F466" s="2">
        <v>267.36</v>
      </c>
      <c r="G466" s="2">
        <v>264.76</v>
      </c>
      <c r="H466" s="2">
        <v>266.75</v>
      </c>
      <c r="I466" s="1">
        <v>67255520</v>
      </c>
      <c r="J466" s="2">
        <f>testdata[[#This Row],[high]]-testdata[[#This Row],[low]]</f>
        <v>2.6000000000000227</v>
      </c>
      <c r="K466" s="2">
        <f>ABS(testdata[[#This Row],[high]]-H465)</f>
        <v>2.0699999999999932</v>
      </c>
      <c r="L466" s="2">
        <f>ABS(testdata[[#This Row],[low]]-H465)</f>
        <v>0.53000000000002956</v>
      </c>
      <c r="M466" s="11">
        <f>MAX(testdata[[#This Row],[H-L]:[|L-pC|]])</f>
        <v>2.6000000000000227</v>
      </c>
      <c r="N466" s="11">
        <f>(N465*13+testdata[[#This Row],[TR]])/14</f>
        <v>4.7078630523298823</v>
      </c>
      <c r="O466" s="14">
        <f>100*testdata[[#This Row],[ATR]]/testdata[[#This Row],[close]]</f>
        <v>1.7648971142754948</v>
      </c>
      <c r="Q466" s="3">
        <v>43409</v>
      </c>
      <c r="R466" s="11">
        <v>2.6</v>
      </c>
      <c r="S466" s="11">
        <v>4.7078630523298699</v>
      </c>
      <c r="T466" s="14">
        <v>1.7648971142754899</v>
      </c>
    </row>
    <row r="467" spans="1:20" x14ac:dyDescent="0.25">
      <c r="A467" s="8">
        <v>466</v>
      </c>
      <c r="B467" s="4" t="s">
        <v>7</v>
      </c>
      <c r="C467" s="5" t="str">
        <f t="shared" si="7"/>
        <v>new Quote { Date = DateTime.ParseExact("2018-11-06","yyyy-MM-dd",cultureProvider), Open=266.68m, High=268.62m, Low=266.62m, Close=268.44m, Volume = (long)61581152 },</v>
      </c>
      <c r="D467" s="3">
        <v>43410</v>
      </c>
      <c r="E467" s="2">
        <v>266.68</v>
      </c>
      <c r="F467" s="2">
        <v>268.62</v>
      </c>
      <c r="G467" s="2">
        <v>266.62</v>
      </c>
      <c r="H467" s="2">
        <v>268.44</v>
      </c>
      <c r="I467" s="1">
        <v>61581152</v>
      </c>
      <c r="J467" s="2">
        <f>testdata[[#This Row],[high]]-testdata[[#This Row],[low]]</f>
        <v>2</v>
      </c>
      <c r="K467" s="2">
        <f>ABS(testdata[[#This Row],[high]]-H466)</f>
        <v>1.8700000000000045</v>
      </c>
      <c r="L467" s="2">
        <f>ABS(testdata[[#This Row],[low]]-H466)</f>
        <v>0.12999999999999545</v>
      </c>
      <c r="M467" s="11">
        <f>MAX(testdata[[#This Row],[H-L]:[|L-pC|]])</f>
        <v>2</v>
      </c>
      <c r="N467" s="11">
        <f>(N466*13+testdata[[#This Row],[TR]])/14</f>
        <v>4.5144442628777481</v>
      </c>
      <c r="O467" s="14">
        <f>100*testdata[[#This Row],[ATR]]/testdata[[#This Row],[close]]</f>
        <v>1.6817330736394533</v>
      </c>
      <c r="Q467" s="3">
        <v>43410</v>
      </c>
      <c r="R467" s="11">
        <v>2</v>
      </c>
      <c r="S467" s="11">
        <v>4.5144442628777401</v>
      </c>
      <c r="T467" s="14">
        <v>1.68173307363945</v>
      </c>
    </row>
    <row r="468" spans="1:20" x14ac:dyDescent="0.25">
      <c r="A468" s="8">
        <v>467</v>
      </c>
      <c r="B468" s="4" t="s">
        <v>7</v>
      </c>
      <c r="C468" s="5" t="str">
        <f t="shared" si="7"/>
        <v>new Quote { Date = DateTime.ParseExact("2018-11-07","yyyy-MM-dd",cultureProvider), Open=270.82m, High=274.27m, Low=270.35m, Close=274.19m, Volume = (long)105309120 },</v>
      </c>
      <c r="D468" s="3">
        <v>43411</v>
      </c>
      <c r="E468" s="2">
        <v>270.82</v>
      </c>
      <c r="F468" s="2">
        <v>274.27</v>
      </c>
      <c r="G468" s="2">
        <v>270.35000000000002</v>
      </c>
      <c r="H468" s="2">
        <v>274.19</v>
      </c>
      <c r="I468" s="1">
        <v>105309120</v>
      </c>
      <c r="J468" s="2">
        <f>testdata[[#This Row],[high]]-testdata[[#This Row],[low]]</f>
        <v>3.9199999999999591</v>
      </c>
      <c r="K468" s="2">
        <f>ABS(testdata[[#This Row],[high]]-H467)</f>
        <v>5.8299999999999841</v>
      </c>
      <c r="L468" s="2">
        <f>ABS(testdata[[#This Row],[low]]-H467)</f>
        <v>1.910000000000025</v>
      </c>
      <c r="M468" s="11">
        <f>MAX(testdata[[#This Row],[H-L]:[|L-pC|]])</f>
        <v>5.8299999999999841</v>
      </c>
      <c r="N468" s="11">
        <f>(N467*13+testdata[[#This Row],[TR]])/14</f>
        <v>4.6084125298150509</v>
      </c>
      <c r="O468" s="14">
        <f>100*testdata[[#This Row],[ATR]]/testdata[[#This Row],[close]]</f>
        <v>1.6807369086454833</v>
      </c>
      <c r="Q468" s="3">
        <v>43411</v>
      </c>
      <c r="R468" s="11">
        <v>5.83</v>
      </c>
      <c r="S468" s="11">
        <v>4.6084125298150402</v>
      </c>
      <c r="T468" s="14">
        <v>1.68073690864548</v>
      </c>
    </row>
    <row r="469" spans="1:20" x14ac:dyDescent="0.25">
      <c r="A469" s="8">
        <v>468</v>
      </c>
      <c r="B469" s="4" t="s">
        <v>7</v>
      </c>
      <c r="C469" s="5" t="str">
        <f t="shared" si="7"/>
        <v>new Quote { Date = DateTime.ParseExact("2018-11-08","yyyy-MM-dd",cultureProvider), Open=273.31m, High=274.39m, Low=272.44m, Close=273.69m, Volume = (long)67216992 },</v>
      </c>
      <c r="D469" s="3">
        <v>43412</v>
      </c>
      <c r="E469" s="2">
        <v>273.31</v>
      </c>
      <c r="F469" s="2">
        <v>274.39</v>
      </c>
      <c r="G469" s="2">
        <v>272.44</v>
      </c>
      <c r="H469" s="2">
        <v>273.69</v>
      </c>
      <c r="I469" s="1">
        <v>67216992</v>
      </c>
      <c r="J469" s="2">
        <f>testdata[[#This Row],[high]]-testdata[[#This Row],[low]]</f>
        <v>1.9499999999999886</v>
      </c>
      <c r="K469" s="2">
        <f>ABS(testdata[[#This Row],[high]]-H468)</f>
        <v>0.19999999999998863</v>
      </c>
      <c r="L469" s="2">
        <f>ABS(testdata[[#This Row],[low]]-H468)</f>
        <v>1.75</v>
      </c>
      <c r="M469" s="11">
        <f>MAX(testdata[[#This Row],[H-L]:[|L-pC|]])</f>
        <v>1.9499999999999886</v>
      </c>
      <c r="N469" s="11">
        <f>(N468*13+testdata[[#This Row],[TR]])/14</f>
        <v>4.4185259205425469</v>
      </c>
      <c r="O469" s="14">
        <f>100*testdata[[#This Row],[ATR]]/testdata[[#This Row],[close]]</f>
        <v>1.6144272426988735</v>
      </c>
      <c r="Q469" s="3">
        <v>43412</v>
      </c>
      <c r="R469" s="11">
        <v>1.95</v>
      </c>
      <c r="S469" s="11">
        <v>4.4185259205425398</v>
      </c>
      <c r="T469" s="14">
        <v>1.6144272426988699</v>
      </c>
    </row>
    <row r="470" spans="1:20" x14ac:dyDescent="0.25">
      <c r="A470" s="8">
        <v>469</v>
      </c>
      <c r="B470" s="4" t="s">
        <v>7</v>
      </c>
      <c r="C470" s="5" t="str">
        <f t="shared" si="7"/>
        <v>new Quote { Date = DateTime.ParseExact("2018-11-09","yyyy-MM-dd",cultureProvider), Open=272.25m, High=272.46m, Low=269.47m, Close=271.02m, Volume = (long)101271544 },</v>
      </c>
      <c r="D470" s="3">
        <v>43413</v>
      </c>
      <c r="E470" s="2">
        <v>272.25</v>
      </c>
      <c r="F470" s="2">
        <v>272.45999999999998</v>
      </c>
      <c r="G470" s="2">
        <v>269.47000000000003</v>
      </c>
      <c r="H470" s="2">
        <v>271.02</v>
      </c>
      <c r="I470" s="1">
        <v>101271544</v>
      </c>
      <c r="J470" s="2">
        <f>testdata[[#This Row],[high]]-testdata[[#This Row],[low]]</f>
        <v>2.9899999999999523</v>
      </c>
      <c r="K470" s="2">
        <f>ABS(testdata[[#This Row],[high]]-H469)</f>
        <v>1.2300000000000182</v>
      </c>
      <c r="L470" s="2">
        <f>ABS(testdata[[#This Row],[low]]-H469)</f>
        <v>4.2199999999999704</v>
      </c>
      <c r="M470" s="11">
        <f>MAX(testdata[[#This Row],[H-L]:[|L-pC|]])</f>
        <v>4.2199999999999704</v>
      </c>
      <c r="N470" s="11">
        <f>(N469*13+testdata[[#This Row],[TR]])/14</f>
        <v>4.4043454976466485</v>
      </c>
      <c r="O470" s="14">
        <f>100*testdata[[#This Row],[ATR]]/testdata[[#This Row],[close]]</f>
        <v>1.62509980726391</v>
      </c>
      <c r="Q470" s="3">
        <v>43413</v>
      </c>
      <c r="R470" s="11">
        <v>4.22</v>
      </c>
      <c r="S470" s="11">
        <v>4.4043454976466396</v>
      </c>
      <c r="T470" s="14">
        <v>1.6250998072639</v>
      </c>
    </row>
    <row r="471" spans="1:20" x14ac:dyDescent="0.25">
      <c r="A471" s="8">
        <v>470</v>
      </c>
      <c r="B471" s="4" t="s">
        <v>7</v>
      </c>
      <c r="C471" s="5" t="str">
        <f t="shared" si="7"/>
        <v>new Quote { Date = DateTime.ParseExact("2018-11-12","yyyy-MM-dd",cultureProvider), Open=270.46m, High=270.72m, Low=265.39m, Close=265.95m, Volume = (long)102153984 },</v>
      </c>
      <c r="D471" s="3">
        <v>43416</v>
      </c>
      <c r="E471" s="2">
        <v>270.45999999999998</v>
      </c>
      <c r="F471" s="2">
        <v>270.72000000000003</v>
      </c>
      <c r="G471" s="2">
        <v>265.39</v>
      </c>
      <c r="H471" s="2">
        <v>265.95</v>
      </c>
      <c r="I471" s="1">
        <v>102153984</v>
      </c>
      <c r="J471" s="2">
        <f>testdata[[#This Row],[high]]-testdata[[#This Row],[low]]</f>
        <v>5.3300000000000409</v>
      </c>
      <c r="K471" s="2">
        <f>ABS(testdata[[#This Row],[high]]-H470)</f>
        <v>0.29999999999995453</v>
      </c>
      <c r="L471" s="2">
        <f>ABS(testdata[[#This Row],[low]]-H470)</f>
        <v>5.6299999999999955</v>
      </c>
      <c r="M471" s="11">
        <f>MAX(testdata[[#This Row],[H-L]:[|L-pC|]])</f>
        <v>5.6299999999999955</v>
      </c>
      <c r="N471" s="11">
        <f>(N470*13+testdata[[#This Row],[TR]])/14</f>
        <v>4.4918922478147447</v>
      </c>
      <c r="O471" s="14">
        <f>100*testdata[[#This Row],[ATR]]/testdata[[#This Row],[close]]</f>
        <v>1.6889987771441042</v>
      </c>
      <c r="Q471" s="3">
        <v>43416</v>
      </c>
      <c r="R471" s="11">
        <v>5.63</v>
      </c>
      <c r="S471" s="11">
        <v>4.4918922478147403</v>
      </c>
      <c r="T471" s="14">
        <v>1.6889987771441</v>
      </c>
    </row>
    <row r="472" spans="1:20" x14ac:dyDescent="0.25">
      <c r="A472" s="8">
        <v>471</v>
      </c>
      <c r="B472" s="4" t="s">
        <v>7</v>
      </c>
      <c r="C472" s="5" t="str">
        <f t="shared" si="7"/>
        <v>new Quote { Date = DateTime.ParseExact("2018-11-13","yyyy-MM-dd",cultureProvider), Open=266.46m, High=268.64m, Low=264.66m, Close=265.45m, Volume = (long)100619768 },</v>
      </c>
      <c r="D472" s="3">
        <v>43417</v>
      </c>
      <c r="E472" s="2">
        <v>266.45999999999998</v>
      </c>
      <c r="F472" s="2">
        <v>268.64</v>
      </c>
      <c r="G472" s="2">
        <v>264.66000000000003</v>
      </c>
      <c r="H472" s="2">
        <v>265.45</v>
      </c>
      <c r="I472" s="1">
        <v>100619768</v>
      </c>
      <c r="J472" s="2">
        <f>testdata[[#This Row],[high]]-testdata[[#This Row],[low]]</f>
        <v>3.9799999999999613</v>
      </c>
      <c r="K472" s="2">
        <f>ABS(testdata[[#This Row],[high]]-H471)</f>
        <v>2.6899999999999977</v>
      </c>
      <c r="L472" s="2">
        <f>ABS(testdata[[#This Row],[low]]-H471)</f>
        <v>1.2899999999999636</v>
      </c>
      <c r="M472" s="11">
        <f>MAX(testdata[[#This Row],[H-L]:[|L-pC|]])</f>
        <v>3.9799999999999613</v>
      </c>
      <c r="N472" s="11">
        <f>(N471*13+testdata[[#This Row],[TR]])/14</f>
        <v>4.4553285158279747</v>
      </c>
      <c r="O472" s="14">
        <f>100*testdata[[#This Row],[ATR]]/testdata[[#This Row],[close]]</f>
        <v>1.6784059204475326</v>
      </c>
      <c r="Q472" s="3">
        <v>43417</v>
      </c>
      <c r="R472" s="11">
        <v>3.98</v>
      </c>
      <c r="S472" s="11">
        <v>4.4553285158279703</v>
      </c>
      <c r="T472" s="14">
        <v>1.6784059204475299</v>
      </c>
    </row>
    <row r="473" spans="1:20" x14ac:dyDescent="0.25">
      <c r="A473" s="8">
        <v>472</v>
      </c>
      <c r="B473" s="4" t="s">
        <v>7</v>
      </c>
      <c r="C473" s="5" t="str">
        <f t="shared" si="7"/>
        <v>new Quote { Date = DateTime.ParseExact("2018-11-14","yyyy-MM-dd",cultureProvider), Open=267.5m, High=267.94m, Low=261.93m, Close=263.64m, Volume = (long)128454960 },</v>
      </c>
      <c r="D473" s="3">
        <v>43418</v>
      </c>
      <c r="E473" s="2">
        <v>267.5</v>
      </c>
      <c r="F473" s="2">
        <v>267.94</v>
      </c>
      <c r="G473" s="2">
        <v>261.93</v>
      </c>
      <c r="H473" s="2">
        <v>263.64</v>
      </c>
      <c r="I473" s="1">
        <v>128454960</v>
      </c>
      <c r="J473" s="2">
        <f>testdata[[#This Row],[high]]-testdata[[#This Row],[low]]</f>
        <v>6.0099999999999909</v>
      </c>
      <c r="K473" s="2">
        <f>ABS(testdata[[#This Row],[high]]-H472)</f>
        <v>2.4900000000000091</v>
      </c>
      <c r="L473" s="2">
        <f>ABS(testdata[[#This Row],[low]]-H472)</f>
        <v>3.5199999999999818</v>
      </c>
      <c r="M473" s="11">
        <f>MAX(testdata[[#This Row],[H-L]:[|L-pC|]])</f>
        <v>6.0099999999999909</v>
      </c>
      <c r="N473" s="11">
        <f>(N472*13+testdata[[#This Row],[TR]])/14</f>
        <v>4.5663764789831189</v>
      </c>
      <c r="O473" s="14">
        <f>100*testdata[[#This Row],[ATR]]/testdata[[#This Row],[close]]</f>
        <v>1.7320499465115762</v>
      </c>
      <c r="Q473" s="3">
        <v>43418</v>
      </c>
      <c r="R473" s="11">
        <v>6.01</v>
      </c>
      <c r="S473" s="11">
        <v>4.5663764789831198</v>
      </c>
      <c r="T473" s="14">
        <v>1.73204994651157</v>
      </c>
    </row>
    <row r="474" spans="1:20" x14ac:dyDescent="0.25">
      <c r="A474" s="8">
        <v>473</v>
      </c>
      <c r="B474" s="4" t="s">
        <v>7</v>
      </c>
      <c r="C474" s="5" t="str">
        <f t="shared" si="7"/>
        <v>new Quote { Date = DateTime.ParseExact("2018-11-15","yyyy-MM-dd",cultureProvider), Open=262.25m, High=266.9m, Low=260.53m, Close=266.39m, Volume = (long)138463488 },</v>
      </c>
      <c r="D474" s="3">
        <v>43419</v>
      </c>
      <c r="E474" s="2">
        <v>262.25</v>
      </c>
      <c r="F474" s="2">
        <v>266.89999999999998</v>
      </c>
      <c r="G474" s="2">
        <v>260.52999999999997</v>
      </c>
      <c r="H474" s="2">
        <v>266.39</v>
      </c>
      <c r="I474" s="1">
        <v>138463488</v>
      </c>
      <c r="J474" s="2">
        <f>testdata[[#This Row],[high]]-testdata[[#This Row],[low]]</f>
        <v>6.3700000000000045</v>
      </c>
      <c r="K474" s="2">
        <f>ABS(testdata[[#This Row],[high]]-H473)</f>
        <v>3.2599999999999909</v>
      </c>
      <c r="L474" s="2">
        <f>ABS(testdata[[#This Row],[low]]-H473)</f>
        <v>3.1100000000000136</v>
      </c>
      <c r="M474" s="11">
        <f>MAX(testdata[[#This Row],[H-L]:[|L-pC|]])</f>
        <v>6.3700000000000045</v>
      </c>
      <c r="N474" s="11">
        <f>(N473*13+testdata[[#This Row],[TR]])/14</f>
        <v>4.6952067304843252</v>
      </c>
      <c r="O474" s="14">
        <f>100*testdata[[#This Row],[ATR]]/testdata[[#This Row],[close]]</f>
        <v>1.7625311499997467</v>
      </c>
      <c r="Q474" s="3">
        <v>43419</v>
      </c>
      <c r="R474" s="11">
        <v>6.37</v>
      </c>
      <c r="S474" s="11">
        <v>4.6952067304843199</v>
      </c>
      <c r="T474" s="14">
        <v>1.76253114999974</v>
      </c>
    </row>
    <row r="475" spans="1:20" x14ac:dyDescent="0.25">
      <c r="A475" s="8">
        <v>474</v>
      </c>
      <c r="B475" s="4" t="s">
        <v>7</v>
      </c>
      <c r="C475" s="5" t="str">
        <f t="shared" si="7"/>
        <v>new Quote { Date = DateTime.ParseExact("2018-11-16","yyyy-MM-dd",cultureProvider), Open=265.19m, High=268.08m, Low=264.62m, Close=267.08m, Volume = (long)129820216 },</v>
      </c>
      <c r="D475" s="3">
        <v>43420</v>
      </c>
      <c r="E475" s="2">
        <v>265.19</v>
      </c>
      <c r="F475" s="2">
        <v>268.08</v>
      </c>
      <c r="G475" s="2">
        <v>264.62</v>
      </c>
      <c r="H475" s="2">
        <v>267.08</v>
      </c>
      <c r="I475" s="1">
        <v>129820216</v>
      </c>
      <c r="J475" s="2">
        <f>testdata[[#This Row],[high]]-testdata[[#This Row],[low]]</f>
        <v>3.4599999999999795</v>
      </c>
      <c r="K475" s="2">
        <f>ABS(testdata[[#This Row],[high]]-H474)</f>
        <v>1.6899999999999977</v>
      </c>
      <c r="L475" s="2">
        <f>ABS(testdata[[#This Row],[low]]-H474)</f>
        <v>1.7699999999999818</v>
      </c>
      <c r="M475" s="11">
        <f>MAX(testdata[[#This Row],[H-L]:[|L-pC|]])</f>
        <v>3.4599999999999795</v>
      </c>
      <c r="N475" s="11">
        <f>(N474*13+testdata[[#This Row],[TR]])/14</f>
        <v>4.6069776783068717</v>
      </c>
      <c r="O475" s="14">
        <f>100*testdata[[#This Row],[ATR]]/testdata[[#This Row],[close]]</f>
        <v>1.7249429677650412</v>
      </c>
      <c r="Q475" s="3">
        <v>43420</v>
      </c>
      <c r="R475" s="11">
        <v>3.46</v>
      </c>
      <c r="S475" s="11">
        <v>4.6069776783068699</v>
      </c>
      <c r="T475" s="14">
        <v>1.7249429677650401</v>
      </c>
    </row>
    <row r="476" spans="1:20" x14ac:dyDescent="0.25">
      <c r="A476" s="8">
        <v>475</v>
      </c>
      <c r="B476" s="4" t="s">
        <v>7</v>
      </c>
      <c r="C476" s="5" t="str">
        <f t="shared" si="7"/>
        <v>new Quote { Date = DateTime.ParseExact("2018-11-19","yyyy-MM-dd",cultureProvider), Open=266.42m, High=266.74m, Low=261.56m, Close=262.57m, Volume = (long)105626432 },</v>
      </c>
      <c r="D476" s="3">
        <v>43423</v>
      </c>
      <c r="E476" s="2">
        <v>266.42</v>
      </c>
      <c r="F476" s="2">
        <v>266.74</v>
      </c>
      <c r="G476" s="2">
        <v>261.56</v>
      </c>
      <c r="H476" s="2">
        <v>262.57</v>
      </c>
      <c r="I476" s="1">
        <v>105626432</v>
      </c>
      <c r="J476" s="2">
        <f>testdata[[#This Row],[high]]-testdata[[#This Row],[low]]</f>
        <v>5.1800000000000068</v>
      </c>
      <c r="K476" s="2">
        <f>ABS(testdata[[#This Row],[high]]-H475)</f>
        <v>0.33999999999997499</v>
      </c>
      <c r="L476" s="2">
        <f>ABS(testdata[[#This Row],[low]]-H475)</f>
        <v>5.5199999999999818</v>
      </c>
      <c r="M476" s="11">
        <f>MAX(testdata[[#This Row],[H-L]:[|L-pC|]])</f>
        <v>5.5199999999999818</v>
      </c>
      <c r="N476" s="11">
        <f>(N475*13+testdata[[#This Row],[TR]])/14</f>
        <v>4.672193558427808</v>
      </c>
      <c r="O476" s="14">
        <f>100*testdata[[#This Row],[ATR]]/testdata[[#This Row],[close]]</f>
        <v>1.7794087513530901</v>
      </c>
      <c r="Q476" s="3">
        <v>43423</v>
      </c>
      <c r="R476" s="11">
        <v>5.52</v>
      </c>
      <c r="S476" s="11">
        <v>4.6721935584278098</v>
      </c>
      <c r="T476" s="14">
        <v>1.7794087513530901</v>
      </c>
    </row>
    <row r="477" spans="1:20" x14ac:dyDescent="0.25">
      <c r="A477" s="8">
        <v>476</v>
      </c>
      <c r="B477" s="4" t="s">
        <v>7</v>
      </c>
      <c r="C477" s="5" t="str">
        <f t="shared" si="7"/>
        <v>new Quote { Date = DateTime.ParseExact("2018-11-20","yyyy-MM-dd",cultureProvider), Open=258.92m, High=260.52m, Low=256.76m, Close=257.71m, Volume = (long)139406240 },</v>
      </c>
      <c r="D477" s="3">
        <v>43424</v>
      </c>
      <c r="E477" s="2">
        <v>258.92</v>
      </c>
      <c r="F477" s="2">
        <v>260.52</v>
      </c>
      <c r="G477" s="2">
        <v>256.76</v>
      </c>
      <c r="H477" s="2">
        <v>257.70999999999998</v>
      </c>
      <c r="I477" s="1">
        <v>139406240</v>
      </c>
      <c r="J477" s="2">
        <f>testdata[[#This Row],[high]]-testdata[[#This Row],[low]]</f>
        <v>3.7599999999999909</v>
      </c>
      <c r="K477" s="2">
        <f>ABS(testdata[[#This Row],[high]]-H476)</f>
        <v>2.0500000000000114</v>
      </c>
      <c r="L477" s="2">
        <f>ABS(testdata[[#This Row],[low]]-H476)</f>
        <v>5.8100000000000023</v>
      </c>
      <c r="M477" s="11">
        <f>MAX(testdata[[#This Row],[H-L]:[|L-pC|]])</f>
        <v>5.8100000000000023</v>
      </c>
      <c r="N477" s="11">
        <f>(N476*13+testdata[[#This Row],[TR]])/14</f>
        <v>4.7534654471115365</v>
      </c>
      <c r="O477" s="14">
        <f>100*testdata[[#This Row],[ATR]]/testdata[[#This Row],[close]]</f>
        <v>1.8445017450279526</v>
      </c>
      <c r="Q477" s="3">
        <v>43424</v>
      </c>
      <c r="R477" s="11">
        <v>5.81</v>
      </c>
      <c r="S477" s="11">
        <v>4.7534654471115401</v>
      </c>
      <c r="T477" s="14">
        <v>1.8445017450279499</v>
      </c>
    </row>
    <row r="478" spans="1:20" x14ac:dyDescent="0.25">
      <c r="A478" s="8">
        <v>477</v>
      </c>
      <c r="B478" s="4" t="s">
        <v>7</v>
      </c>
      <c r="C478" s="5" t="str">
        <f t="shared" si="7"/>
        <v>new Quote { Date = DateTime.ParseExact("2018-11-21","yyyy-MM-dd",cultureProvider), Open=259.4m, High=260.66m, Low=258.58m, Close=258.58m, Volume = (long)77444168 },</v>
      </c>
      <c r="D478" s="3">
        <v>43425</v>
      </c>
      <c r="E478" s="2">
        <v>259.39999999999998</v>
      </c>
      <c r="F478" s="2">
        <v>260.66000000000003</v>
      </c>
      <c r="G478" s="2">
        <v>258.58</v>
      </c>
      <c r="H478" s="2">
        <v>258.58</v>
      </c>
      <c r="I478" s="1">
        <v>77444168</v>
      </c>
      <c r="J478" s="2">
        <f>testdata[[#This Row],[high]]-testdata[[#This Row],[low]]</f>
        <v>2.0800000000000409</v>
      </c>
      <c r="K478" s="2">
        <f>ABS(testdata[[#This Row],[high]]-H477)</f>
        <v>2.9500000000000455</v>
      </c>
      <c r="L478" s="2">
        <f>ABS(testdata[[#This Row],[low]]-H477)</f>
        <v>0.87000000000000455</v>
      </c>
      <c r="M478" s="11">
        <f>MAX(testdata[[#This Row],[H-L]:[|L-pC|]])</f>
        <v>2.9500000000000455</v>
      </c>
      <c r="N478" s="11">
        <f>(N477*13+testdata[[#This Row],[TR]])/14</f>
        <v>4.6246464866035728</v>
      </c>
      <c r="O478" s="14">
        <f>100*testdata[[#This Row],[ATR]]/testdata[[#This Row],[close]]</f>
        <v>1.7884780286965631</v>
      </c>
      <c r="Q478" s="3">
        <v>43425</v>
      </c>
      <c r="R478" s="11">
        <v>2.95</v>
      </c>
      <c r="S478" s="11">
        <v>4.6246464866035701</v>
      </c>
      <c r="T478" s="14">
        <v>1.78847802869656</v>
      </c>
    </row>
    <row r="479" spans="1:20" x14ac:dyDescent="0.25">
      <c r="A479" s="8">
        <v>478</v>
      </c>
      <c r="B479" s="4" t="s">
        <v>7</v>
      </c>
      <c r="C479" s="5" t="str">
        <f t="shared" si="7"/>
        <v>new Quote { Date = DateTime.ParseExact("2018-11-23","yyyy-MM-dd",cultureProvider), Open=256.79m, High=258.39m, Low=256.68m, Close=256.86m, Volume = (long)43873168 },</v>
      </c>
      <c r="D479" s="3">
        <v>43427</v>
      </c>
      <c r="E479" s="2">
        <v>256.79000000000002</v>
      </c>
      <c r="F479" s="2">
        <v>258.39</v>
      </c>
      <c r="G479" s="2">
        <v>256.68</v>
      </c>
      <c r="H479" s="2">
        <v>256.86</v>
      </c>
      <c r="I479" s="1">
        <v>43873168</v>
      </c>
      <c r="J479" s="2">
        <f>testdata[[#This Row],[high]]-testdata[[#This Row],[low]]</f>
        <v>1.7099999999999795</v>
      </c>
      <c r="K479" s="2">
        <f>ABS(testdata[[#This Row],[high]]-H478)</f>
        <v>0.18999999999999773</v>
      </c>
      <c r="L479" s="2">
        <f>ABS(testdata[[#This Row],[low]]-H478)</f>
        <v>1.8999999999999773</v>
      </c>
      <c r="M479" s="11">
        <f>MAX(testdata[[#This Row],[H-L]:[|L-pC|]])</f>
        <v>1.8999999999999773</v>
      </c>
      <c r="N479" s="11">
        <f>(N478*13+testdata[[#This Row],[TR]])/14</f>
        <v>4.4300288804176011</v>
      </c>
      <c r="O479" s="14">
        <f>100*testdata[[#This Row],[ATR]]/testdata[[#This Row],[close]]</f>
        <v>1.7246861638315039</v>
      </c>
      <c r="Q479" s="3">
        <v>43427</v>
      </c>
      <c r="R479" s="11">
        <v>1.9</v>
      </c>
      <c r="S479" s="11">
        <v>4.4300288804176002</v>
      </c>
      <c r="T479" s="14">
        <v>1.7246861638315001</v>
      </c>
    </row>
    <row r="480" spans="1:20" x14ac:dyDescent="0.25">
      <c r="A480" s="8">
        <v>479</v>
      </c>
      <c r="B480" s="4" t="s">
        <v>7</v>
      </c>
      <c r="C480" s="5" t="str">
        <f t="shared" si="7"/>
        <v>new Quote { Date = DateTime.ParseExact("2018-11-26","yyyy-MM-dd",cultureProvider), Open=259.33m, High=261.25m, Low=258.9m, Close=261m, Volume = (long)81971728 },</v>
      </c>
      <c r="D480" s="3">
        <v>43430</v>
      </c>
      <c r="E480" s="2">
        <v>259.33</v>
      </c>
      <c r="F480" s="2">
        <v>261.25</v>
      </c>
      <c r="G480" s="2">
        <v>258.89999999999998</v>
      </c>
      <c r="H480" s="2">
        <v>261</v>
      </c>
      <c r="I480" s="1">
        <v>81971728</v>
      </c>
      <c r="J480" s="2">
        <f>testdata[[#This Row],[high]]-testdata[[#This Row],[low]]</f>
        <v>2.3500000000000227</v>
      </c>
      <c r="K480" s="2">
        <f>ABS(testdata[[#This Row],[high]]-H479)</f>
        <v>4.3899999999999864</v>
      </c>
      <c r="L480" s="2">
        <f>ABS(testdata[[#This Row],[low]]-H479)</f>
        <v>2.0399999999999636</v>
      </c>
      <c r="M480" s="11">
        <f>MAX(testdata[[#This Row],[H-L]:[|L-pC|]])</f>
        <v>4.3899999999999864</v>
      </c>
      <c r="N480" s="11">
        <f>(N479*13+testdata[[#This Row],[TR]])/14</f>
        <v>4.4271696746734852</v>
      </c>
      <c r="O480" s="14">
        <f>100*testdata[[#This Row],[ATR]]/testdata[[#This Row],[close]]</f>
        <v>1.6962335918289215</v>
      </c>
      <c r="Q480" s="3">
        <v>43430</v>
      </c>
      <c r="R480" s="11">
        <v>4.3899999999999997</v>
      </c>
      <c r="S480" s="11">
        <v>4.4271696746734799</v>
      </c>
      <c r="T480" s="14">
        <v>1.69623359182892</v>
      </c>
    </row>
    <row r="481" spans="1:20" x14ac:dyDescent="0.25">
      <c r="A481" s="8">
        <v>480</v>
      </c>
      <c r="B481" s="4" t="s">
        <v>7</v>
      </c>
      <c r="C481" s="5" t="str">
        <f t="shared" si="7"/>
        <v>new Quote { Date = DateTime.ParseExact("2018-11-27","yyyy-MM-dd",cultureProvider), Open=259.87m, High=261.88m, Low=259.21m, Close=261.88m, Volume = (long)77381344 },</v>
      </c>
      <c r="D481" s="3">
        <v>43431</v>
      </c>
      <c r="E481" s="2">
        <v>259.87</v>
      </c>
      <c r="F481" s="2">
        <v>261.88</v>
      </c>
      <c r="G481" s="2">
        <v>259.20999999999998</v>
      </c>
      <c r="H481" s="2">
        <v>261.88</v>
      </c>
      <c r="I481" s="1">
        <v>77381344</v>
      </c>
      <c r="J481" s="2">
        <f>testdata[[#This Row],[high]]-testdata[[#This Row],[low]]</f>
        <v>2.6700000000000159</v>
      </c>
      <c r="K481" s="2">
        <f>ABS(testdata[[#This Row],[high]]-H480)</f>
        <v>0.87999999999999545</v>
      </c>
      <c r="L481" s="2">
        <f>ABS(testdata[[#This Row],[low]]-H480)</f>
        <v>1.7900000000000205</v>
      </c>
      <c r="M481" s="11">
        <f>MAX(testdata[[#This Row],[H-L]:[|L-pC|]])</f>
        <v>2.6700000000000159</v>
      </c>
      <c r="N481" s="11">
        <f>(N480*13+testdata[[#This Row],[TR]])/14</f>
        <v>4.3016575550539518</v>
      </c>
      <c r="O481" s="14">
        <f>100*testdata[[#This Row],[ATR]]/testdata[[#This Row],[close]]</f>
        <v>1.6426063674407942</v>
      </c>
      <c r="Q481" s="3">
        <v>43431</v>
      </c>
      <c r="R481" s="11">
        <v>2.67</v>
      </c>
      <c r="S481" s="11">
        <v>4.30165755505395</v>
      </c>
      <c r="T481" s="14">
        <v>1.64260636744079</v>
      </c>
    </row>
    <row r="482" spans="1:20" x14ac:dyDescent="0.25">
      <c r="A482" s="8">
        <v>481</v>
      </c>
      <c r="B482" s="4" t="s">
        <v>7</v>
      </c>
      <c r="C482" s="5" t="str">
        <f t="shared" si="7"/>
        <v>new Quote { Date = DateTime.ParseExact("2018-11-28","yyyy-MM-dd",cultureProvider), Open=263.05m, High=267.91m, Low=261.81m, Close=267.91m, Volume = (long)130805744 },</v>
      </c>
      <c r="D482" s="3">
        <v>43432</v>
      </c>
      <c r="E482" s="2">
        <v>263.05</v>
      </c>
      <c r="F482" s="2">
        <v>267.91000000000003</v>
      </c>
      <c r="G482" s="2">
        <v>261.81</v>
      </c>
      <c r="H482" s="2">
        <v>267.91000000000003</v>
      </c>
      <c r="I482" s="1">
        <v>130805744</v>
      </c>
      <c r="J482" s="2">
        <f>testdata[[#This Row],[high]]-testdata[[#This Row],[low]]</f>
        <v>6.1000000000000227</v>
      </c>
      <c r="K482" s="2">
        <f>ABS(testdata[[#This Row],[high]]-H481)</f>
        <v>6.0300000000000296</v>
      </c>
      <c r="L482" s="2">
        <f>ABS(testdata[[#This Row],[low]]-H481)</f>
        <v>6.9999999999993179E-2</v>
      </c>
      <c r="M482" s="11">
        <f>MAX(testdata[[#This Row],[H-L]:[|L-pC|]])</f>
        <v>6.1000000000000227</v>
      </c>
      <c r="N482" s="11">
        <f>(N481*13+testdata[[#This Row],[TR]])/14</f>
        <v>4.4301105868358137</v>
      </c>
      <c r="O482" s="14">
        <f>100*testdata[[#This Row],[ATR]]/testdata[[#This Row],[close]]</f>
        <v>1.6535816456406305</v>
      </c>
      <c r="Q482" s="3">
        <v>43432</v>
      </c>
      <c r="R482" s="11">
        <v>6.1</v>
      </c>
      <c r="S482" s="11">
        <v>4.4301105868358102</v>
      </c>
      <c r="T482" s="14">
        <v>1.65358164564063</v>
      </c>
    </row>
    <row r="483" spans="1:20" x14ac:dyDescent="0.25">
      <c r="A483" s="8">
        <v>482</v>
      </c>
      <c r="B483" s="4" t="s">
        <v>7</v>
      </c>
      <c r="C483" s="5" t="str">
        <f t="shared" si="7"/>
        <v>new Quote { Date = DateTime.ParseExact("2018-11-29","yyyy-MM-dd",cultureProvider), Open=267.06m, High=268.86m, Low=265.82m, Close=267.33m, Volume = (long)84395640 },</v>
      </c>
      <c r="D483" s="3">
        <v>43433</v>
      </c>
      <c r="E483" s="2">
        <v>267.06</v>
      </c>
      <c r="F483" s="2">
        <v>268.86</v>
      </c>
      <c r="G483" s="2">
        <v>265.82</v>
      </c>
      <c r="H483" s="2">
        <v>267.33</v>
      </c>
      <c r="I483" s="1">
        <v>84395640</v>
      </c>
      <c r="J483" s="2">
        <f>testdata[[#This Row],[high]]-testdata[[#This Row],[low]]</f>
        <v>3.0400000000000205</v>
      </c>
      <c r="K483" s="2">
        <f>ABS(testdata[[#This Row],[high]]-H482)</f>
        <v>0.94999999999998863</v>
      </c>
      <c r="L483" s="2">
        <f>ABS(testdata[[#This Row],[low]]-H482)</f>
        <v>2.0900000000000318</v>
      </c>
      <c r="M483" s="11">
        <f>MAX(testdata[[#This Row],[H-L]:[|L-pC|]])</f>
        <v>3.0400000000000205</v>
      </c>
      <c r="N483" s="11">
        <f>(N482*13+testdata[[#This Row],[TR]])/14</f>
        <v>4.3308169734903998</v>
      </c>
      <c r="O483" s="14">
        <f>100*testdata[[#This Row],[ATR]]/testdata[[#This Row],[close]]</f>
        <v>1.6200265490182173</v>
      </c>
      <c r="Q483" s="3">
        <v>43433</v>
      </c>
      <c r="R483" s="11">
        <v>3.04</v>
      </c>
      <c r="S483" s="11">
        <v>4.3308169734903901</v>
      </c>
      <c r="T483" s="14">
        <v>1.62002654901821</v>
      </c>
    </row>
    <row r="484" spans="1:20" x14ac:dyDescent="0.25">
      <c r="A484" s="8">
        <v>483</v>
      </c>
      <c r="B484" s="4" t="s">
        <v>7</v>
      </c>
      <c r="C484" s="5" t="str">
        <f t="shared" si="7"/>
        <v>new Quote { Date = DateTime.ParseExact("2018-11-30","yyyy-MM-dd",cultureProvider), Open=267.16m, High=269.57m, Low=266.81m, Close=268.96m, Volume = (long)100648032 },</v>
      </c>
      <c r="D484" s="3">
        <v>43434</v>
      </c>
      <c r="E484" s="2">
        <v>267.16000000000003</v>
      </c>
      <c r="F484" s="2">
        <v>269.57</v>
      </c>
      <c r="G484" s="2">
        <v>266.81</v>
      </c>
      <c r="H484" s="2">
        <v>268.95999999999998</v>
      </c>
      <c r="I484" s="1">
        <v>100648032</v>
      </c>
      <c r="J484" s="2">
        <f>testdata[[#This Row],[high]]-testdata[[#This Row],[low]]</f>
        <v>2.7599999999999909</v>
      </c>
      <c r="K484" s="2">
        <f>ABS(testdata[[#This Row],[high]]-H483)</f>
        <v>2.2400000000000091</v>
      </c>
      <c r="L484" s="2">
        <f>ABS(testdata[[#This Row],[low]]-H483)</f>
        <v>0.51999999999998181</v>
      </c>
      <c r="M484" s="11">
        <f>MAX(testdata[[#This Row],[H-L]:[|L-pC|]])</f>
        <v>2.7599999999999909</v>
      </c>
      <c r="N484" s="11">
        <f>(N483*13+testdata[[#This Row],[TR]])/14</f>
        <v>4.2186157610982278</v>
      </c>
      <c r="O484" s="14">
        <f>100*testdata[[#This Row],[ATR]]/testdata[[#This Row],[close]]</f>
        <v>1.5684918802417562</v>
      </c>
      <c r="Q484" s="3">
        <v>43434</v>
      </c>
      <c r="R484" s="11">
        <v>2.76</v>
      </c>
      <c r="S484" s="11">
        <v>4.2186157610982198</v>
      </c>
      <c r="T484" s="14">
        <v>1.56849188024175</v>
      </c>
    </row>
    <row r="485" spans="1:20" x14ac:dyDescent="0.25">
      <c r="A485" s="8">
        <v>484</v>
      </c>
      <c r="B485" s="4" t="s">
        <v>7</v>
      </c>
      <c r="C485" s="5" t="str">
        <f t="shared" si="7"/>
        <v>new Quote { Date = DateTime.ParseExact("2018-12-03","yyyy-MM-dd",cultureProvider), Open=273.47m, High=273.59m, Low=270.77m, Close=272.52m, Volume = (long)105581352 },</v>
      </c>
      <c r="D485" s="3">
        <v>43437</v>
      </c>
      <c r="E485" s="2">
        <v>273.47000000000003</v>
      </c>
      <c r="F485" s="2">
        <v>273.58999999999997</v>
      </c>
      <c r="G485" s="2">
        <v>270.77</v>
      </c>
      <c r="H485" s="2">
        <v>272.52</v>
      </c>
      <c r="I485" s="1">
        <v>105581352</v>
      </c>
      <c r="J485" s="2">
        <f>testdata[[#This Row],[high]]-testdata[[#This Row],[low]]</f>
        <v>2.8199999999999932</v>
      </c>
      <c r="K485" s="2">
        <f>ABS(testdata[[#This Row],[high]]-H484)</f>
        <v>4.6299999999999955</v>
      </c>
      <c r="L485" s="2">
        <f>ABS(testdata[[#This Row],[low]]-H484)</f>
        <v>1.8100000000000023</v>
      </c>
      <c r="M485" s="11">
        <f>MAX(testdata[[#This Row],[H-L]:[|L-pC|]])</f>
        <v>4.6299999999999955</v>
      </c>
      <c r="N485" s="11">
        <f>(N484*13+testdata[[#This Row],[TR]])/14</f>
        <v>4.2480003495912113</v>
      </c>
      <c r="O485" s="14">
        <f>100*testdata[[#This Row],[ATR]]/testdata[[#This Row],[close]]</f>
        <v>1.5587848046349668</v>
      </c>
      <c r="Q485" s="3">
        <v>43437</v>
      </c>
      <c r="R485" s="11">
        <v>4.63</v>
      </c>
      <c r="S485" s="11">
        <v>4.2480003495912104</v>
      </c>
      <c r="T485" s="14">
        <v>1.5587848046349599</v>
      </c>
    </row>
    <row r="486" spans="1:20" x14ac:dyDescent="0.25">
      <c r="A486" s="8">
        <v>485</v>
      </c>
      <c r="B486" s="4" t="s">
        <v>7</v>
      </c>
      <c r="C486" s="5" t="str">
        <f t="shared" si="7"/>
        <v>new Quote { Date = DateTime.ParseExact("2018-12-04","yyyy-MM-dd",cultureProvider), Open=271.61m, High=272.08m, Low=263.35m, Close=263.69m, Volume = (long)182415248 },</v>
      </c>
      <c r="D486" s="3">
        <v>43438</v>
      </c>
      <c r="E486" s="2">
        <v>271.61</v>
      </c>
      <c r="F486" s="2">
        <v>272.08</v>
      </c>
      <c r="G486" s="2">
        <v>263.35000000000002</v>
      </c>
      <c r="H486" s="2">
        <v>263.69</v>
      </c>
      <c r="I486" s="1">
        <v>182415248</v>
      </c>
      <c r="J486" s="2">
        <f>testdata[[#This Row],[high]]-testdata[[#This Row],[low]]</f>
        <v>8.7299999999999613</v>
      </c>
      <c r="K486" s="2">
        <f>ABS(testdata[[#This Row],[high]]-H485)</f>
        <v>0.43999999999999773</v>
      </c>
      <c r="L486" s="2">
        <f>ABS(testdata[[#This Row],[low]]-H485)</f>
        <v>9.1699999999999591</v>
      </c>
      <c r="M486" s="11">
        <f>MAX(testdata[[#This Row],[H-L]:[|L-pC|]])</f>
        <v>9.1699999999999591</v>
      </c>
      <c r="N486" s="11">
        <f>(N485*13+testdata[[#This Row],[TR]])/14</f>
        <v>4.599571753191837</v>
      </c>
      <c r="O486" s="14">
        <f>100*testdata[[#This Row],[ATR]]/testdata[[#This Row],[close]]</f>
        <v>1.7443102708452489</v>
      </c>
      <c r="Q486" s="3">
        <v>43438</v>
      </c>
      <c r="R486" s="11">
        <v>9.17</v>
      </c>
      <c r="S486" s="11">
        <v>4.5995717531918299</v>
      </c>
      <c r="T486" s="14">
        <v>1.74431027084524</v>
      </c>
    </row>
    <row r="487" spans="1:20" x14ac:dyDescent="0.25">
      <c r="A487" s="8">
        <v>486</v>
      </c>
      <c r="B487" s="4" t="s">
        <v>7</v>
      </c>
      <c r="C487" s="5" t="str">
        <f t="shared" si="7"/>
        <v>new Quote { Date = DateTime.ParseExact("2018-12-06","yyyy-MM-dd",cultureProvider), Open=259.46m, High=263.41m, Low=256.07m, Close=263.29m, Volume = (long)209266640 },</v>
      </c>
      <c r="D487" s="3">
        <v>43440</v>
      </c>
      <c r="E487" s="2">
        <v>259.45999999999998</v>
      </c>
      <c r="F487" s="2">
        <v>263.41000000000003</v>
      </c>
      <c r="G487" s="2">
        <v>256.07</v>
      </c>
      <c r="H487" s="2">
        <v>263.29000000000002</v>
      </c>
      <c r="I487" s="1">
        <v>209266640</v>
      </c>
      <c r="J487" s="2">
        <f>testdata[[#This Row],[high]]-testdata[[#This Row],[low]]</f>
        <v>7.3400000000000318</v>
      </c>
      <c r="K487" s="2">
        <f>ABS(testdata[[#This Row],[high]]-H486)</f>
        <v>0.27999999999997272</v>
      </c>
      <c r="L487" s="2">
        <f>ABS(testdata[[#This Row],[low]]-H486)</f>
        <v>7.6200000000000045</v>
      </c>
      <c r="M487" s="11">
        <f>MAX(testdata[[#This Row],[H-L]:[|L-pC|]])</f>
        <v>7.6200000000000045</v>
      </c>
      <c r="N487" s="11">
        <f>(N486*13+testdata[[#This Row],[TR]])/14</f>
        <v>4.8153166279638482</v>
      </c>
      <c r="O487" s="14">
        <f>100*testdata[[#This Row],[ATR]]/testdata[[#This Row],[close]]</f>
        <v>1.8289022097169843</v>
      </c>
      <c r="Q487" s="3">
        <v>43440</v>
      </c>
      <c r="R487" s="11">
        <v>7.62</v>
      </c>
      <c r="S487" s="11">
        <v>4.81531662796385</v>
      </c>
      <c r="T487" s="14">
        <v>1.82890220971698</v>
      </c>
    </row>
    <row r="488" spans="1:20" x14ac:dyDescent="0.25">
      <c r="A488" s="8">
        <v>487</v>
      </c>
      <c r="B488" s="4" t="s">
        <v>7</v>
      </c>
      <c r="C488" s="5" t="str">
        <f t="shared" si="7"/>
        <v>new Quote { Date = DateTime.ParseExact("2018-12-07","yyyy-MM-dd",cultureProvider), Open=262.92m, High=264.63m, Low=256.25m, Close=257.17m, Volume = (long)165025936 },</v>
      </c>
      <c r="D488" s="3">
        <v>43441</v>
      </c>
      <c r="E488" s="2">
        <v>262.92</v>
      </c>
      <c r="F488" s="2">
        <v>264.63</v>
      </c>
      <c r="G488" s="2">
        <v>256.25</v>
      </c>
      <c r="H488" s="2">
        <v>257.17</v>
      </c>
      <c r="I488" s="1">
        <v>165025936</v>
      </c>
      <c r="J488" s="2">
        <f>testdata[[#This Row],[high]]-testdata[[#This Row],[low]]</f>
        <v>8.3799999999999955</v>
      </c>
      <c r="K488" s="2">
        <f>ABS(testdata[[#This Row],[high]]-H487)</f>
        <v>1.339999999999975</v>
      </c>
      <c r="L488" s="2">
        <f>ABS(testdata[[#This Row],[low]]-H487)</f>
        <v>7.0400000000000205</v>
      </c>
      <c r="M488" s="11">
        <f>MAX(testdata[[#This Row],[H-L]:[|L-pC|]])</f>
        <v>8.3799999999999955</v>
      </c>
      <c r="N488" s="11">
        <f>(N487*13+testdata[[#This Row],[TR]])/14</f>
        <v>5.0699368688235733</v>
      </c>
      <c r="O488" s="14">
        <f>100*testdata[[#This Row],[ATR]]/testdata[[#This Row],[close]]</f>
        <v>1.9714340198404063</v>
      </c>
      <c r="Q488" s="3">
        <v>43441</v>
      </c>
      <c r="R488" s="11">
        <v>8.3800000000000008</v>
      </c>
      <c r="S488" s="11">
        <v>5.0699368688235698</v>
      </c>
      <c r="T488" s="14">
        <v>1.9714340198403999</v>
      </c>
    </row>
    <row r="489" spans="1:20" x14ac:dyDescent="0.25">
      <c r="A489" s="8">
        <v>488</v>
      </c>
      <c r="B489" s="4" t="s">
        <v>7</v>
      </c>
      <c r="C489" s="5" t="str">
        <f t="shared" si="7"/>
        <v>new Quote { Date = DateTime.ParseExact("2018-12-10","yyyy-MM-dd",cultureProvider), Open=256.98m, High=258.72m, Low=252.34m, Close=257.66m, Volume = (long)155214672 },</v>
      </c>
      <c r="D489" s="3">
        <v>43444</v>
      </c>
      <c r="E489" s="2">
        <v>256.98</v>
      </c>
      <c r="F489" s="2">
        <v>258.72000000000003</v>
      </c>
      <c r="G489" s="2">
        <v>252.34</v>
      </c>
      <c r="H489" s="2">
        <v>257.66000000000003</v>
      </c>
      <c r="I489" s="1">
        <v>155214672</v>
      </c>
      <c r="J489" s="2">
        <f>testdata[[#This Row],[high]]-testdata[[#This Row],[low]]</f>
        <v>6.3800000000000239</v>
      </c>
      <c r="K489" s="2">
        <f>ABS(testdata[[#This Row],[high]]-H488)</f>
        <v>1.5500000000000114</v>
      </c>
      <c r="L489" s="2">
        <f>ABS(testdata[[#This Row],[low]]-H488)</f>
        <v>4.8300000000000125</v>
      </c>
      <c r="M489" s="11">
        <f>MAX(testdata[[#This Row],[H-L]:[|L-pC|]])</f>
        <v>6.3800000000000239</v>
      </c>
      <c r="N489" s="11">
        <f>(N488*13+testdata[[#This Row],[TR]])/14</f>
        <v>5.1635128067647482</v>
      </c>
      <c r="O489" s="14">
        <f>100*testdata[[#This Row],[ATR]]/testdata[[#This Row],[close]]</f>
        <v>2.0040024865189583</v>
      </c>
      <c r="Q489" s="3">
        <v>43444</v>
      </c>
      <c r="R489" s="11">
        <v>6.38</v>
      </c>
      <c r="S489" s="11">
        <v>5.1635128067647402</v>
      </c>
      <c r="T489" s="14">
        <v>2.0040024865189499</v>
      </c>
    </row>
    <row r="490" spans="1:20" x14ac:dyDescent="0.25">
      <c r="A490" s="8">
        <v>489</v>
      </c>
      <c r="B490" s="4" t="s">
        <v>7</v>
      </c>
      <c r="C490" s="5" t="str">
        <f t="shared" si="7"/>
        <v>new Quote { Date = DateTime.ParseExact("2018-12-11","yyyy-MM-dd",cultureProvider), Open=261.16m, High=261.37m, Low=256.11m, Close=257.72m, Volume = (long)124528112 },</v>
      </c>
      <c r="D490" s="3">
        <v>43445</v>
      </c>
      <c r="E490" s="2">
        <v>261.16000000000003</v>
      </c>
      <c r="F490" s="2">
        <v>261.37</v>
      </c>
      <c r="G490" s="2">
        <v>256.11</v>
      </c>
      <c r="H490" s="2">
        <v>257.72000000000003</v>
      </c>
      <c r="I490" s="1">
        <v>124528112</v>
      </c>
      <c r="J490" s="2">
        <f>testdata[[#This Row],[high]]-testdata[[#This Row],[low]]</f>
        <v>5.2599999999999909</v>
      </c>
      <c r="K490" s="2">
        <f>ABS(testdata[[#This Row],[high]]-H489)</f>
        <v>3.7099999999999795</v>
      </c>
      <c r="L490" s="2">
        <f>ABS(testdata[[#This Row],[low]]-H489)</f>
        <v>1.5500000000000114</v>
      </c>
      <c r="M490" s="11">
        <f>MAX(testdata[[#This Row],[H-L]:[|L-pC|]])</f>
        <v>5.2599999999999909</v>
      </c>
      <c r="N490" s="11">
        <f>(N489*13+testdata[[#This Row],[TR]])/14</f>
        <v>5.1704047491386946</v>
      </c>
      <c r="O490" s="14">
        <f>100*testdata[[#This Row],[ATR]]/testdata[[#This Row],[close]]</f>
        <v>2.0062101308158833</v>
      </c>
      <c r="Q490" s="3">
        <v>43445</v>
      </c>
      <c r="R490" s="11">
        <v>5.26</v>
      </c>
      <c r="S490" s="11">
        <v>5.1704047491386902</v>
      </c>
      <c r="T490" s="14">
        <v>2.0062101308158802</v>
      </c>
    </row>
    <row r="491" spans="1:20" x14ac:dyDescent="0.25">
      <c r="A491" s="8">
        <v>490</v>
      </c>
      <c r="B491" s="4" t="s">
        <v>7</v>
      </c>
      <c r="C491" s="5" t="str">
        <f t="shared" si="7"/>
        <v>new Quote { Date = DateTime.ParseExact("2018-12-12","yyyy-MM-dd",cultureProvider), Open=260.98m, High=262.47m, Low=258.93m, Close=259.01m, Volume = (long)100414888 },</v>
      </c>
      <c r="D491" s="3">
        <v>43446</v>
      </c>
      <c r="E491" s="2">
        <v>260.98</v>
      </c>
      <c r="F491" s="2">
        <v>262.47000000000003</v>
      </c>
      <c r="G491" s="2">
        <v>258.93</v>
      </c>
      <c r="H491" s="2">
        <v>259.01</v>
      </c>
      <c r="I491" s="1">
        <v>100414888</v>
      </c>
      <c r="J491" s="2">
        <f>testdata[[#This Row],[high]]-testdata[[#This Row],[low]]</f>
        <v>3.5400000000000205</v>
      </c>
      <c r="K491" s="2">
        <f>ABS(testdata[[#This Row],[high]]-H490)</f>
        <v>4.75</v>
      </c>
      <c r="L491" s="2">
        <f>ABS(testdata[[#This Row],[low]]-H490)</f>
        <v>1.2099999999999795</v>
      </c>
      <c r="M491" s="11">
        <f>MAX(testdata[[#This Row],[H-L]:[|L-pC|]])</f>
        <v>4.75</v>
      </c>
      <c r="N491" s="11">
        <f>(N490*13+testdata[[#This Row],[TR]])/14</f>
        <v>5.140375838485931</v>
      </c>
      <c r="O491" s="14">
        <f>100*testdata[[#This Row],[ATR]]/testdata[[#This Row],[close]]</f>
        <v>1.9846244695131199</v>
      </c>
      <c r="Q491" s="3">
        <v>43446</v>
      </c>
      <c r="R491" s="11">
        <v>4.75</v>
      </c>
      <c r="S491" s="11">
        <v>5.1403758384859302</v>
      </c>
      <c r="T491" s="14">
        <v>1.9846244695131099</v>
      </c>
    </row>
    <row r="492" spans="1:20" x14ac:dyDescent="0.25">
      <c r="A492" s="8">
        <v>491</v>
      </c>
      <c r="B492" s="4" t="s">
        <v>7</v>
      </c>
      <c r="C492" s="5" t="str">
        <f t="shared" si="7"/>
        <v>new Quote { Date = DateTime.ParseExact("2018-12-13","yyyy-MM-dd",cultureProvider), Open=260.05m, High=260.99m, Low=257.71m, Close=258.93m, Volume = (long)99068200 },</v>
      </c>
      <c r="D492" s="3">
        <v>43447</v>
      </c>
      <c r="E492" s="2">
        <v>260.05</v>
      </c>
      <c r="F492" s="2">
        <v>260.99</v>
      </c>
      <c r="G492" s="2">
        <v>257.70999999999998</v>
      </c>
      <c r="H492" s="2">
        <v>258.93</v>
      </c>
      <c r="I492" s="1">
        <v>99068200</v>
      </c>
      <c r="J492" s="2">
        <f>testdata[[#This Row],[high]]-testdata[[#This Row],[low]]</f>
        <v>3.2800000000000296</v>
      </c>
      <c r="K492" s="2">
        <f>ABS(testdata[[#This Row],[high]]-H491)</f>
        <v>1.9800000000000182</v>
      </c>
      <c r="L492" s="2">
        <f>ABS(testdata[[#This Row],[low]]-H491)</f>
        <v>1.3000000000000114</v>
      </c>
      <c r="M492" s="11">
        <f>MAX(testdata[[#This Row],[H-L]:[|L-pC|]])</f>
        <v>3.2800000000000296</v>
      </c>
      <c r="N492" s="11">
        <f>(N491*13+testdata[[#This Row],[TR]])/14</f>
        <v>5.0074918500226522</v>
      </c>
      <c r="O492" s="14">
        <f>100*testdata[[#This Row],[ATR]]/testdata[[#This Row],[close]]</f>
        <v>1.9339172170172063</v>
      </c>
      <c r="Q492" s="3">
        <v>43447</v>
      </c>
      <c r="R492" s="11">
        <v>3.28</v>
      </c>
      <c r="S492" s="11">
        <v>5.0074918500226504</v>
      </c>
      <c r="T492" s="14">
        <v>1.9339172170172001</v>
      </c>
    </row>
    <row r="493" spans="1:20" x14ac:dyDescent="0.25">
      <c r="A493" s="8">
        <v>492</v>
      </c>
      <c r="B493" s="4" t="s">
        <v>7</v>
      </c>
      <c r="C493" s="5" t="str">
        <f t="shared" si="7"/>
        <v>new Quote { Date = DateTime.ParseExact("2018-12-14","yyyy-MM-dd",cultureProvider), Open=256.58m, High=257.62m, Low=253.54m, Close=254.15m, Volume = (long)119871688 },</v>
      </c>
      <c r="D493" s="3">
        <v>43448</v>
      </c>
      <c r="E493" s="2">
        <v>256.58</v>
      </c>
      <c r="F493" s="2">
        <v>257.62</v>
      </c>
      <c r="G493" s="2">
        <v>253.54</v>
      </c>
      <c r="H493" s="2">
        <v>254.15</v>
      </c>
      <c r="I493" s="1">
        <v>119871688</v>
      </c>
      <c r="J493" s="2">
        <f>testdata[[#This Row],[high]]-testdata[[#This Row],[low]]</f>
        <v>4.0800000000000125</v>
      </c>
      <c r="K493" s="2">
        <f>ABS(testdata[[#This Row],[high]]-H492)</f>
        <v>1.3100000000000023</v>
      </c>
      <c r="L493" s="2">
        <f>ABS(testdata[[#This Row],[low]]-H492)</f>
        <v>5.3900000000000148</v>
      </c>
      <c r="M493" s="11">
        <f>MAX(testdata[[#This Row],[H-L]:[|L-pC|]])</f>
        <v>5.3900000000000148</v>
      </c>
      <c r="N493" s="11">
        <f>(N492*13+testdata[[#This Row],[TR]])/14</f>
        <v>5.034813860735321</v>
      </c>
      <c r="O493" s="14">
        <f>100*testdata[[#This Row],[ATR]]/testdata[[#This Row],[close]]</f>
        <v>1.9810402757172225</v>
      </c>
      <c r="Q493" s="3">
        <v>43448</v>
      </c>
      <c r="R493" s="11">
        <v>5.39</v>
      </c>
      <c r="S493" s="11">
        <v>5.0348138607353103</v>
      </c>
      <c r="T493" s="14">
        <v>1.9810402757172201</v>
      </c>
    </row>
    <row r="494" spans="1:20" x14ac:dyDescent="0.25">
      <c r="A494" s="8">
        <v>493</v>
      </c>
      <c r="B494" s="4" t="s">
        <v>7</v>
      </c>
      <c r="C494" s="5" t="str">
        <f t="shared" si="7"/>
        <v>new Quote { Date = DateTime.ParseExact("2018-12-17","yyyy-MM-dd",cultureProvider), Open=253.1m, High=254.32m, Low=247.37m, Close=249.16m, Volume = (long)169610592 },</v>
      </c>
      <c r="D494" s="3">
        <v>43451</v>
      </c>
      <c r="E494" s="2">
        <v>253.1</v>
      </c>
      <c r="F494" s="2">
        <v>254.32</v>
      </c>
      <c r="G494" s="2">
        <v>247.37</v>
      </c>
      <c r="H494" s="2">
        <v>249.16</v>
      </c>
      <c r="I494" s="1">
        <v>169610592</v>
      </c>
      <c r="J494" s="2">
        <f>testdata[[#This Row],[high]]-testdata[[#This Row],[low]]</f>
        <v>6.9499999999999886</v>
      </c>
      <c r="K494" s="2">
        <f>ABS(testdata[[#This Row],[high]]-H493)</f>
        <v>0.16999999999998749</v>
      </c>
      <c r="L494" s="2">
        <f>ABS(testdata[[#This Row],[low]]-H493)</f>
        <v>6.7800000000000011</v>
      </c>
      <c r="M494" s="11">
        <f>MAX(testdata[[#This Row],[H-L]:[|L-pC|]])</f>
        <v>6.9499999999999886</v>
      </c>
      <c r="N494" s="11">
        <f>(N493*13+testdata[[#This Row],[TR]])/14</f>
        <v>5.1716128706827975</v>
      </c>
      <c r="O494" s="14">
        <f>100*testdata[[#This Row],[ATR]]/testdata[[#This Row],[close]]</f>
        <v>2.0756192288821631</v>
      </c>
      <c r="Q494" s="3">
        <v>43451</v>
      </c>
      <c r="R494" s="11">
        <v>6.95</v>
      </c>
      <c r="S494" s="11">
        <v>5.1716128706827904</v>
      </c>
      <c r="T494" s="14">
        <v>2.07561922888216</v>
      </c>
    </row>
    <row r="495" spans="1:20" x14ac:dyDescent="0.25">
      <c r="A495" s="8">
        <v>494</v>
      </c>
      <c r="B495" s="4" t="s">
        <v>7</v>
      </c>
      <c r="C495" s="5" t="str">
        <f t="shared" si="7"/>
        <v>new Quote { Date = DateTime.ParseExact("2018-12-18","yyyy-MM-dd",cultureProvider), Open=250.95m, High=251.69m, Low=247.13m, Close=248.89m, Volume = (long)137862544 },</v>
      </c>
      <c r="D495" s="3">
        <v>43452</v>
      </c>
      <c r="E495" s="2">
        <v>250.95</v>
      </c>
      <c r="F495" s="2">
        <v>251.69</v>
      </c>
      <c r="G495" s="2">
        <v>247.13</v>
      </c>
      <c r="H495" s="2">
        <v>248.89</v>
      </c>
      <c r="I495" s="1">
        <v>137862544</v>
      </c>
      <c r="J495" s="2">
        <f>testdata[[#This Row],[high]]-testdata[[#This Row],[low]]</f>
        <v>4.5600000000000023</v>
      </c>
      <c r="K495" s="2">
        <f>ABS(testdata[[#This Row],[high]]-H494)</f>
        <v>2.5300000000000011</v>
      </c>
      <c r="L495" s="2">
        <f>ABS(testdata[[#This Row],[low]]-H494)</f>
        <v>2.0300000000000011</v>
      </c>
      <c r="M495" s="11">
        <f>MAX(testdata[[#This Row],[H-L]:[|L-pC|]])</f>
        <v>4.5600000000000023</v>
      </c>
      <c r="N495" s="11">
        <f>(N494*13+testdata[[#This Row],[TR]])/14</f>
        <v>5.1279262370625975</v>
      </c>
      <c r="O495" s="14">
        <f>100*testdata[[#This Row],[ATR]]/testdata[[#This Row],[close]]</f>
        <v>2.0603183081130609</v>
      </c>
      <c r="Q495" s="3">
        <v>43452</v>
      </c>
      <c r="R495" s="11">
        <v>4.5599999999999996</v>
      </c>
      <c r="S495" s="11">
        <v>5.1279262370625904</v>
      </c>
      <c r="T495" s="14">
        <v>2.06031830811306</v>
      </c>
    </row>
    <row r="496" spans="1:20" x14ac:dyDescent="0.25">
      <c r="A496" s="8">
        <v>495</v>
      </c>
      <c r="B496" s="4" t="s">
        <v>7</v>
      </c>
      <c r="C496" s="5" t="str">
        <f t="shared" si="7"/>
        <v>new Quote { Date = DateTime.ParseExact("2018-12-19","yyyy-MM-dd",cultureProvider), Open=248.97m, High=253.1m, Low=243.3m, Close=245.16m, Volume = (long)220342928 },</v>
      </c>
      <c r="D496" s="3">
        <v>43453</v>
      </c>
      <c r="E496" s="2">
        <v>248.97</v>
      </c>
      <c r="F496" s="2">
        <v>253.1</v>
      </c>
      <c r="G496" s="2">
        <v>243.3</v>
      </c>
      <c r="H496" s="2">
        <v>245.16</v>
      </c>
      <c r="I496" s="1">
        <v>220342928</v>
      </c>
      <c r="J496" s="2">
        <f>testdata[[#This Row],[high]]-testdata[[#This Row],[low]]</f>
        <v>9.7999999999999829</v>
      </c>
      <c r="K496" s="2">
        <f>ABS(testdata[[#This Row],[high]]-H495)</f>
        <v>4.210000000000008</v>
      </c>
      <c r="L496" s="2">
        <f>ABS(testdata[[#This Row],[low]]-H495)</f>
        <v>5.589999999999975</v>
      </c>
      <c r="M496" s="11">
        <f>MAX(testdata[[#This Row],[H-L]:[|L-pC|]])</f>
        <v>9.7999999999999829</v>
      </c>
      <c r="N496" s="11">
        <f>(N495*13+testdata[[#This Row],[TR]])/14</f>
        <v>5.4616457915581256</v>
      </c>
      <c r="O496" s="14">
        <f>100*testdata[[#This Row],[ATR]]/testdata[[#This Row],[close]]</f>
        <v>2.2277882980739623</v>
      </c>
      <c r="Q496" s="3">
        <v>43453</v>
      </c>
      <c r="R496" s="11">
        <v>9.8000000000000007</v>
      </c>
      <c r="S496" s="11">
        <v>5.4616457915581202</v>
      </c>
      <c r="T496" s="14">
        <v>2.2277882980739601</v>
      </c>
    </row>
    <row r="497" spans="1:20" x14ac:dyDescent="0.25">
      <c r="A497" s="8">
        <v>496</v>
      </c>
      <c r="B497" s="4" t="s">
        <v>7</v>
      </c>
      <c r="C497" s="5" t="str">
        <f t="shared" si="7"/>
        <v>new Quote { Date = DateTime.ParseExact("2018-12-20","yyyy-MM-dd",cultureProvider), Open=243.79m, High=245.51m, Low=238.71m, Close=241.17m, Volume = (long)258325808 },</v>
      </c>
      <c r="D497" s="3">
        <v>43454</v>
      </c>
      <c r="E497" s="2">
        <v>243.79</v>
      </c>
      <c r="F497" s="2">
        <v>245.51</v>
      </c>
      <c r="G497" s="2">
        <v>238.71</v>
      </c>
      <c r="H497" s="2">
        <v>241.17</v>
      </c>
      <c r="I497" s="1">
        <v>258325808</v>
      </c>
      <c r="J497" s="2">
        <f>testdata[[#This Row],[high]]-testdata[[#This Row],[low]]</f>
        <v>6.7999999999999829</v>
      </c>
      <c r="K497" s="2">
        <f>ABS(testdata[[#This Row],[high]]-H496)</f>
        <v>0.34999999999999432</v>
      </c>
      <c r="L497" s="2">
        <f>ABS(testdata[[#This Row],[low]]-H496)</f>
        <v>6.4499999999999886</v>
      </c>
      <c r="M497" s="11">
        <f>MAX(testdata[[#This Row],[H-L]:[|L-pC|]])</f>
        <v>6.7999999999999829</v>
      </c>
      <c r="N497" s="11">
        <f>(N496*13+testdata[[#This Row],[TR]])/14</f>
        <v>5.5572425207325438</v>
      </c>
      <c r="O497" s="14">
        <f>100*testdata[[#This Row],[ATR]]/testdata[[#This Row],[close]]</f>
        <v>2.3042843308589558</v>
      </c>
      <c r="Q497" s="3">
        <v>43454</v>
      </c>
      <c r="R497" s="11">
        <v>6.8</v>
      </c>
      <c r="S497" s="11">
        <v>5.5572425207325402</v>
      </c>
      <c r="T497" s="14">
        <v>2.30428433085895</v>
      </c>
    </row>
    <row r="498" spans="1:20" x14ac:dyDescent="0.25">
      <c r="A498" s="8">
        <v>497</v>
      </c>
      <c r="B498" s="4" t="s">
        <v>7</v>
      </c>
      <c r="C498" s="5" t="str">
        <f t="shared" si="7"/>
        <v>new Quote { Date = DateTime.ParseExact("2018-12-21","yyyy-MM-dd",cultureProvider), Open=242.16m, High=245.07m, Low=235.52m, Close=236.23m, Volume = (long)260180208 },</v>
      </c>
      <c r="D498" s="3">
        <v>43455</v>
      </c>
      <c r="E498" s="2">
        <v>242.16</v>
      </c>
      <c r="F498" s="2">
        <v>245.07</v>
      </c>
      <c r="G498" s="2">
        <v>235.52</v>
      </c>
      <c r="H498" s="2">
        <v>236.23</v>
      </c>
      <c r="I498" s="1">
        <v>260180208</v>
      </c>
      <c r="J498" s="2">
        <f>testdata[[#This Row],[high]]-testdata[[#This Row],[low]]</f>
        <v>9.5499999999999829</v>
      </c>
      <c r="K498" s="2">
        <f>ABS(testdata[[#This Row],[high]]-H497)</f>
        <v>3.9000000000000057</v>
      </c>
      <c r="L498" s="2">
        <f>ABS(testdata[[#This Row],[low]]-H497)</f>
        <v>5.6499999999999773</v>
      </c>
      <c r="M498" s="11">
        <f>MAX(testdata[[#This Row],[H-L]:[|L-pC|]])</f>
        <v>9.5499999999999829</v>
      </c>
      <c r="N498" s="11">
        <f>(N497*13+testdata[[#This Row],[TR]])/14</f>
        <v>5.842439483537361</v>
      </c>
      <c r="O498" s="14">
        <f>100*testdata[[#This Row],[ATR]]/testdata[[#This Row],[close]]</f>
        <v>2.4731996289791138</v>
      </c>
      <c r="Q498" s="3">
        <v>43455</v>
      </c>
      <c r="R498" s="11">
        <v>9.5500000000000007</v>
      </c>
      <c r="S498" s="11">
        <v>5.8424394835373601</v>
      </c>
      <c r="T498" s="14">
        <v>2.4731996289791098</v>
      </c>
    </row>
    <row r="499" spans="1:20" x14ac:dyDescent="0.25">
      <c r="A499" s="8">
        <v>498</v>
      </c>
      <c r="B499" s="4" t="s">
        <v>7</v>
      </c>
      <c r="C499" s="5" t="str">
        <f t="shared" si="7"/>
        <v>new Quote { Date = DateTime.ParseExact("2018-12-24","yyyy-MM-dd",cultureProvider), Open=234.6m, High=236.36m, Low=229.92m, Close=229.99m, Volume = (long)150100704 },</v>
      </c>
      <c r="D499" s="3">
        <v>43458</v>
      </c>
      <c r="E499" s="2">
        <v>234.6</v>
      </c>
      <c r="F499" s="2">
        <v>236.36</v>
      </c>
      <c r="G499" s="2">
        <v>229.92</v>
      </c>
      <c r="H499" s="2">
        <v>229.99</v>
      </c>
      <c r="I499" s="1">
        <v>150100704</v>
      </c>
      <c r="J499" s="2">
        <f>testdata[[#This Row],[high]]-testdata[[#This Row],[low]]</f>
        <v>6.4400000000000261</v>
      </c>
      <c r="K499" s="2">
        <f>ABS(testdata[[#This Row],[high]]-H498)</f>
        <v>0.13000000000002387</v>
      </c>
      <c r="L499" s="2">
        <f>ABS(testdata[[#This Row],[low]]-H498)</f>
        <v>6.3100000000000023</v>
      </c>
      <c r="M499" s="11">
        <f>MAX(testdata[[#This Row],[H-L]:[|L-pC|]])</f>
        <v>6.4400000000000261</v>
      </c>
      <c r="N499" s="11">
        <f>(N498*13+testdata[[#This Row],[TR]])/14</f>
        <v>5.8851223775704087</v>
      </c>
      <c r="O499" s="14">
        <f>100*testdata[[#This Row],[ATR]]/testdata[[#This Row],[close]]</f>
        <v>2.5588601146008125</v>
      </c>
      <c r="Q499" s="3">
        <v>43458</v>
      </c>
      <c r="R499" s="11">
        <v>6.44</v>
      </c>
      <c r="S499" s="11">
        <v>5.8851223775703998</v>
      </c>
      <c r="T499" s="14">
        <v>2.5588601146008099</v>
      </c>
    </row>
    <row r="500" spans="1:20" x14ac:dyDescent="0.25">
      <c r="A500" s="8">
        <v>499</v>
      </c>
      <c r="B500" s="4" t="s">
        <v>7</v>
      </c>
      <c r="C500" s="5" t="str">
        <f t="shared" si="7"/>
        <v>new Quote { Date = DateTime.ParseExact("2018-12-26","yyyy-MM-dd",cultureProvider), Open=231.59m, High=241.61m, Low=229.42m, Close=241.61m, Volume = (long)222622048 },</v>
      </c>
      <c r="D500" s="3">
        <v>43460</v>
      </c>
      <c r="E500" s="2">
        <v>231.59</v>
      </c>
      <c r="F500" s="2">
        <v>241.61</v>
      </c>
      <c r="G500" s="2">
        <v>229.42</v>
      </c>
      <c r="H500" s="2">
        <v>241.61</v>
      </c>
      <c r="I500" s="1">
        <v>222622048</v>
      </c>
      <c r="J500" s="2">
        <f>testdata[[#This Row],[high]]-testdata[[#This Row],[low]]</f>
        <v>12.190000000000026</v>
      </c>
      <c r="K500" s="2">
        <f>ABS(testdata[[#This Row],[high]]-H499)</f>
        <v>11.620000000000005</v>
      </c>
      <c r="L500" s="2">
        <f>ABS(testdata[[#This Row],[low]]-H499)</f>
        <v>0.5700000000000216</v>
      </c>
      <c r="M500" s="11">
        <f>MAX(testdata[[#This Row],[H-L]:[|L-pC|]])</f>
        <v>12.190000000000026</v>
      </c>
      <c r="N500" s="11">
        <f>(N499*13+testdata[[#This Row],[TR]])/14</f>
        <v>6.3354707791725247</v>
      </c>
      <c r="O500" s="14">
        <f>100*testdata[[#This Row],[ATR]]/testdata[[#This Row],[close]]</f>
        <v>2.6221889736238251</v>
      </c>
      <c r="Q500" s="3">
        <v>43460</v>
      </c>
      <c r="R500" s="11">
        <v>12.19</v>
      </c>
      <c r="S500" s="11">
        <v>6.3354707791725202</v>
      </c>
      <c r="T500" s="14">
        <v>2.6221889736238202</v>
      </c>
    </row>
    <row r="501" spans="1:20" x14ac:dyDescent="0.25">
      <c r="A501" s="8">
        <v>500</v>
      </c>
      <c r="B501" s="4" t="s">
        <v>7</v>
      </c>
      <c r="C501" s="5" t="str">
        <f t="shared" si="7"/>
        <v>new Quote { Date = DateTime.ParseExact("2018-12-27","yyyy-MM-dd",cultureProvider), Open=238.06m, High=243.68m, Low=234.52m, Close=243.46m, Volume = (long)189794032 },</v>
      </c>
      <c r="D501" s="3">
        <v>43461</v>
      </c>
      <c r="E501" s="2">
        <v>238.06</v>
      </c>
      <c r="F501" s="2">
        <v>243.68</v>
      </c>
      <c r="G501" s="2">
        <v>234.52</v>
      </c>
      <c r="H501" s="2">
        <v>243.46</v>
      </c>
      <c r="I501" s="1">
        <v>189794032</v>
      </c>
      <c r="J501" s="2">
        <f>testdata[[#This Row],[high]]-testdata[[#This Row],[low]]</f>
        <v>9.1599999999999966</v>
      </c>
      <c r="K501" s="2">
        <f>ABS(testdata[[#This Row],[high]]-H500)</f>
        <v>2.0699999999999932</v>
      </c>
      <c r="L501" s="2">
        <f>ABS(testdata[[#This Row],[low]]-H500)</f>
        <v>7.0900000000000034</v>
      </c>
      <c r="M501" s="11">
        <f>MAX(testdata[[#This Row],[H-L]:[|L-pC|]])</f>
        <v>9.1599999999999966</v>
      </c>
      <c r="N501" s="11">
        <f>(N500*13+testdata[[#This Row],[TR]])/14</f>
        <v>6.5372228663744867</v>
      </c>
      <c r="O501" s="14">
        <f>100*testdata[[#This Row],[ATR]]/testdata[[#This Row],[close]]</f>
        <v>2.6851322050334701</v>
      </c>
      <c r="Q501" s="3">
        <v>43461</v>
      </c>
      <c r="R501" s="11">
        <v>9.16</v>
      </c>
      <c r="S501" s="11">
        <v>6.5372228663744796</v>
      </c>
      <c r="T501" s="14">
        <v>2.6851322050334598</v>
      </c>
    </row>
    <row r="502" spans="1:20" x14ac:dyDescent="0.25">
      <c r="A502" s="8">
        <v>501</v>
      </c>
      <c r="B502" s="4" t="s">
        <v>7</v>
      </c>
      <c r="C502" s="5" t="str">
        <f t="shared" si="7"/>
        <v>new Quote { Date = DateTime.ParseExact("2018-12-28","yyyy-MM-dd",cultureProvider), Open=244.94m, High=246.73m, Low=241.87m, Close=243.15m, Volume = (long)155998912 },</v>
      </c>
      <c r="D502" s="3">
        <v>43462</v>
      </c>
      <c r="E502" s="2">
        <v>244.94</v>
      </c>
      <c r="F502" s="2">
        <v>246.73</v>
      </c>
      <c r="G502" s="2">
        <v>241.87</v>
      </c>
      <c r="H502" s="2">
        <v>243.15</v>
      </c>
      <c r="I502" s="1">
        <v>155998912</v>
      </c>
      <c r="J502" s="2">
        <f>testdata[[#This Row],[high]]-testdata[[#This Row],[low]]</f>
        <v>4.8599999999999852</v>
      </c>
      <c r="K502" s="2">
        <f>ABS(testdata[[#This Row],[high]]-H501)</f>
        <v>3.2699999999999818</v>
      </c>
      <c r="L502" s="2">
        <f>ABS(testdata[[#This Row],[low]]-H501)</f>
        <v>1.5900000000000034</v>
      </c>
      <c r="M502" s="11">
        <f>MAX(testdata[[#This Row],[H-L]:[|L-pC|]])</f>
        <v>4.8599999999999852</v>
      </c>
      <c r="N502" s="11">
        <f>(N501*13+testdata[[#This Row],[TR]])/14</f>
        <v>6.4174212330620222</v>
      </c>
      <c r="O502" s="14">
        <f>100*testdata[[#This Row],[ATR]]/testdata[[#This Row],[close]]</f>
        <v>2.6392848994702947</v>
      </c>
      <c r="Q502" s="3">
        <v>43462</v>
      </c>
      <c r="R502" s="11">
        <v>4.8600000000000003</v>
      </c>
      <c r="S502" s="11">
        <v>6.4174212330620204</v>
      </c>
      <c r="T502" s="14">
        <v>2.6392848994702902</v>
      </c>
    </row>
    <row r="503" spans="1:20" x14ac:dyDescent="0.25">
      <c r="A503" s="8">
        <v>502</v>
      </c>
      <c r="B503" s="4" t="s">
        <v>7</v>
      </c>
      <c r="C503" s="5" t="str">
        <f t="shared" si="7"/>
        <v>new Quote { Date = DateTime.ParseExact("2018-12-31","yyyy-MM-dd",cultureProvider), Open=244.92m, High=245.54m, Low=242.87m, Close=245.28m, Volume = (long)147031456 },</v>
      </c>
      <c r="D503" s="3">
        <v>43465</v>
      </c>
      <c r="E503" s="2">
        <v>244.92</v>
      </c>
      <c r="F503" s="2">
        <v>245.54</v>
      </c>
      <c r="G503" s="2">
        <v>242.87</v>
      </c>
      <c r="H503" s="2">
        <v>245.28</v>
      </c>
      <c r="I503" s="1">
        <v>147031456</v>
      </c>
      <c r="J503" s="2">
        <f>testdata[[#This Row],[high]]-testdata[[#This Row],[low]]</f>
        <v>2.6699999999999875</v>
      </c>
      <c r="K503" s="2">
        <f>ABS(testdata[[#This Row],[high]]-H502)</f>
        <v>2.3899999999999864</v>
      </c>
      <c r="L503" s="2">
        <f>ABS(testdata[[#This Row],[low]]-H502)</f>
        <v>0.28000000000000114</v>
      </c>
      <c r="M503" s="13">
        <f>MAX(testdata[[#This Row],[H-L]:[|L-pC|]])</f>
        <v>2.6699999999999875</v>
      </c>
      <c r="N503" s="13">
        <f>(N502*13+testdata[[#This Row],[TR]])/14</f>
        <v>6.1497482878433045</v>
      </c>
      <c r="O503" s="15">
        <f>100*testdata[[#This Row],[ATR]]/testdata[[#This Row],[close]]</f>
        <v>2.507235929486018</v>
      </c>
      <c r="Q503" s="3">
        <v>43465</v>
      </c>
      <c r="R503" s="13">
        <v>2.67</v>
      </c>
      <c r="S503" s="13">
        <v>6.1497482878433001</v>
      </c>
      <c r="T503" s="15">
        <v>2.50723592948601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2020-12-04T23:15:30Z</dcterms:modified>
</cp:coreProperties>
</file>